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150" windowWidth="15480" windowHeight="8745" tabRatio="625" activeTab="0"/>
  </bookViews>
  <sheets>
    <sheet name="VILLA JARAGUA  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\a" localSheetId="0">#REF!</definedName>
    <definedName name="\a">#REF!</definedName>
    <definedName name="\b" localSheetId="0">#REF!</definedName>
    <definedName name="\b">'[16]CUB-10181-3(Rescision)'!#REF!</definedName>
    <definedName name="\c">#N/A</definedName>
    <definedName name="\d">#N/A</definedName>
    <definedName name="\f" localSheetId="0">#REF!</definedName>
    <definedName name="\f">'[16]CUB-10181-3(Rescision)'!#REF!</definedName>
    <definedName name="\i" localSheetId="0">#REF!</definedName>
    <definedName name="\i">'[16]CUB-10181-3(Rescision)'!#REF!</definedName>
    <definedName name="\m" localSheetId="0">#REF!</definedName>
    <definedName name="\m">'[16]CUB-10181-3(Rescision)'!#REF!</definedName>
    <definedName name="\o" localSheetId="0">'[21]PRESUPUESTO'!#REF!</definedName>
    <definedName name="\o">#REF!</definedName>
    <definedName name="\p" localSheetId="0">'[21]PRESUPUESTO'!#REF!</definedName>
    <definedName name="\p">#REF!</definedName>
    <definedName name="\q" localSheetId="0">'[21]PRESUPUESTO'!#REF!</definedName>
    <definedName name="\q">#REF!</definedName>
    <definedName name="\w" localSheetId="0">'[21]PRESUPUESTO'!#REF!</definedName>
    <definedName name="\w">#REF!</definedName>
    <definedName name="\z" localSheetId="0">'[21]PRESUPUESTO'!#REF!</definedName>
    <definedName name="\z">#REF!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REALIZADO" localSheetId="0">'[21]PRESUPUESTO'!#REF!</definedName>
    <definedName name="__REALIZADO">#REF!</definedName>
    <definedName name="__REALIZADO_10">#REF!</definedName>
    <definedName name="__REALIZADO_11">#REF!</definedName>
    <definedName name="__REALIZADO_5" localSheetId="0">#REF!</definedName>
    <definedName name="__REALIZADO_5">#REF!</definedName>
    <definedName name="__REALIZADO_6">#REF!</definedName>
    <definedName name="__REALIZADO_7">#REF!</definedName>
    <definedName name="__REALIZADO_8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>#REF!</definedName>
    <definedName name="_b_6" localSheetId="0">#REF!</definedName>
    <definedName name="_b_6">#REF!</definedName>
    <definedName name="_c">NA()</definedName>
    <definedName name="_d">NA()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xlnm._FilterDatabase" localSheetId="0" hidden="1">'VILLA JARAGUA   '!$A$9:$F$165</definedName>
    <definedName name="_i">#REF!</definedName>
    <definedName name="_i_6" localSheetId="0">#REF!</definedName>
    <definedName name="_i_6">#REF!</definedName>
    <definedName name="_m">#REF!</definedName>
    <definedName name="_m_6" localSheetId="0">#REF!</definedName>
    <definedName name="_m_6">#REF!</definedName>
    <definedName name="_o">#REF!</definedName>
    <definedName name="_o_10">#REF!</definedName>
    <definedName name="_o_11">#REF!</definedName>
    <definedName name="_o_5" localSheetId="0">#REF!</definedName>
    <definedName name="_o_5">#REF!</definedName>
    <definedName name="_o_6">#REF!</definedName>
    <definedName name="_o_7">#REF!</definedName>
    <definedName name="_o_8">#REF!</definedName>
    <definedName name="_o_9">#REF!</definedName>
    <definedName name="_p">#REF!</definedName>
    <definedName name="_p_10">#REF!</definedName>
    <definedName name="_p_11">#REF!</definedName>
    <definedName name="_p_5" localSheetId="0">#REF!</definedName>
    <definedName name="_p_5">#REF!</definedName>
    <definedName name="_p_6">#REF!</definedName>
    <definedName name="_p_7">#REF!</definedName>
    <definedName name="_p_8">#REF!</definedName>
    <definedName name="_p_9">#REF!</definedName>
    <definedName name="_q">#REF!</definedName>
    <definedName name="_q_10">#REF!</definedName>
    <definedName name="_q_11">#REF!</definedName>
    <definedName name="_q_5" localSheetId="0">#REF!</definedName>
    <definedName name="_q_5">#REF!</definedName>
    <definedName name="_q_6">#REF!</definedName>
    <definedName name="_q_7">#REF!</definedName>
    <definedName name="_q_8">#REF!</definedName>
    <definedName name="_q_9">#REF!</definedName>
    <definedName name="_w">#REF!</definedName>
    <definedName name="_w_10">#REF!</definedName>
    <definedName name="_w_11">#REF!</definedName>
    <definedName name="_w_5" localSheetId="0">#REF!</definedName>
    <definedName name="_w_5">#REF!</definedName>
    <definedName name="_w_6">#REF!</definedName>
    <definedName name="_w_7">#REF!</definedName>
    <definedName name="_w_8">#REF!</definedName>
    <definedName name="_w_9">#REF!</definedName>
    <definedName name="_z">#REF!</definedName>
    <definedName name="_z_10">#REF!</definedName>
    <definedName name="_z_11">#REF!</definedName>
    <definedName name="_z_5" localSheetId="0">#REF!</definedName>
    <definedName name="_z_5">#REF!</definedName>
    <definedName name="_z_6">#REF!</definedName>
    <definedName name="_z_7">#REF!</definedName>
    <definedName name="_z_8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'[23]PVC'!#REF!</definedName>
    <definedName name="a">#REF!</definedName>
    <definedName name="a_10">#REF!</definedName>
    <definedName name="a_11">#REF!</definedName>
    <definedName name="a_6">#REF!</definedName>
    <definedName name="a_7">#REF!</definedName>
    <definedName name="a_8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'[24]M.O.'!#REF!</definedName>
    <definedName name="AA">'[24]M.O.'!#REF!</definedName>
    <definedName name="AC38G40">'[9]LISTADO INSUMOS DEL 2000'!$I$29</definedName>
    <definedName name="acero" localSheetId="0">#REF!</definedName>
    <definedName name="acero">#REF!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QQ" localSheetId="0">'[25]INSU'!$D$9</definedName>
    <definedName name="Acero_QQ">#REF!</definedName>
    <definedName name="Acero_QQ_10">#REF!</definedName>
    <definedName name="Acero_QQ_11">#REF!</definedName>
    <definedName name="Acero_QQ_5">#REF!</definedName>
    <definedName name="Acero_QQ_6">#REF!</definedName>
    <definedName name="Acero_QQ_7">#REF!</definedName>
    <definedName name="Acero_QQ_8">#REF!</definedName>
    <definedName name="Acero_QQ_9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UEDUCTO" localSheetId="0">'[14]INS'!#REF!</definedName>
    <definedName name="ACUEDUCTO">'[14]INS'!#REF!</definedName>
    <definedName name="ACUEDUCTO_8">#REF!</definedName>
    <definedName name="ADA" localSheetId="0">'[26]CUB-10181-3(Rescision)'!#REF!</definedName>
    <definedName name="ADA">'[26]CUB-10181-3(Rescision)'!#REF!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 localSheetId="0">#REF!</definedName>
    <definedName name="ADITIVO_IMPERMEABILIZANTE">#REF!</definedName>
    <definedName name="ADITIVO_IMPERMEABILIZANTE_10">#REF!</definedName>
    <definedName name="ADITIVO_IMPERMEABILIZANTE_11">#REF!</definedName>
    <definedName name="ADITIVO_IMPERMEABILIZANTE_6">#REF!</definedName>
    <definedName name="ADITIVO_IMPERMEABILIZANTE_7">#REF!</definedName>
    <definedName name="ADITIVO_IMPERMEABILIZANTE_8">#REF!</definedName>
    <definedName name="ADITIVO_IMPERMEABILIZANTE_9">#REF!</definedName>
    <definedName name="Agua" localSheetId="0">#REF!</definedName>
    <definedName name="Agua">#REF!</definedName>
    <definedName name="Agua_10">#REF!</definedName>
    <definedName name="Agua_11">#REF!</definedName>
    <definedName name="Agua_6">#REF!</definedName>
    <definedName name="Agua_7">#REF!</definedName>
    <definedName name="Agua_8">#REF!</definedName>
    <definedName name="Agua_9">#REF!</definedName>
    <definedName name="AL_ELEC_No10" localSheetId="0">#REF!</definedName>
    <definedName name="AL_ELEC_No10">#REF!</definedName>
    <definedName name="AL_ELEC_No10_10">#REF!</definedName>
    <definedName name="AL_ELEC_No10_11">#REF!</definedName>
    <definedName name="AL_ELEC_No10_6">#REF!</definedName>
    <definedName name="AL_ELEC_No10_7">#REF!</definedName>
    <definedName name="AL_ELEC_No10_8">#REF!</definedName>
    <definedName name="AL_ELEC_No10_9">#REF!</definedName>
    <definedName name="AL_ELEC_No12" localSheetId="0">#REF!</definedName>
    <definedName name="AL_ELEC_No12">#REF!</definedName>
    <definedName name="AL_ELEC_No12_10">#REF!</definedName>
    <definedName name="AL_ELEC_No12_11">#REF!</definedName>
    <definedName name="AL_ELEC_No12_6">#REF!</definedName>
    <definedName name="AL_ELEC_No12_7">#REF!</definedName>
    <definedName name="AL_ELEC_No12_8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bre_Varilla" localSheetId="0">'[25]INSU'!$D$17</definedName>
    <definedName name="Alambre_Varilla">#REF!</definedName>
    <definedName name="Alambre_Varilla_10">#REF!</definedName>
    <definedName name="Alambre_Varilla_11">#REF!</definedName>
    <definedName name="Alambre_Varilla_5">#REF!</definedName>
    <definedName name="Alambre_Varilla_6">#REF!</definedName>
    <definedName name="Alambre_Varilla_7">#REF!</definedName>
    <definedName name="Alambre_Varilla_8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BANIL" localSheetId="0">#REF!</definedName>
    <definedName name="ALBANIL">#REF!</definedName>
    <definedName name="ALBANIL2" localSheetId="0">'[15]M.O.'!$C$12</definedName>
    <definedName name="ALBANIL2">#REF!</definedName>
    <definedName name="ALBANIL2_10">#REF!</definedName>
    <definedName name="ALBANIL2_11">#REF!</definedName>
    <definedName name="ALBANIL2_6">#REF!</definedName>
    <definedName name="ALBANIL2_7">#REF!</definedName>
    <definedName name="ALBANIL2_8">#REF!</definedName>
    <definedName name="ALBANIL2_9">#REF!</definedName>
    <definedName name="ALBANIL3" localSheetId="0">#REF!</definedName>
    <definedName name="ALBANIL3">#REF!</definedName>
    <definedName name="ana" localSheetId="0">#REF!</definedName>
    <definedName name="ana">'[17]PRESUPUESTO'!$C$4</definedName>
    <definedName name="ana_6">#REF!</definedName>
    <definedName name="analiis" localSheetId="0">'[15]M.O.'!#REF!</definedName>
    <definedName name="analiis">'[15]M.O.'!#REF!</definedName>
    <definedName name="analisis" localSheetId="0">#REF!</definedName>
    <definedName name="analisis">#REF!</definedName>
    <definedName name="ANALISSSSS" localSheetId="0">NA()</definedName>
    <definedName name="ANALISSSSS">#N/A</definedName>
    <definedName name="ANALISSSSS_6">#REF!</definedName>
    <definedName name="ANDAMIOS" localSheetId="0">#REF!</definedName>
    <definedName name="ANDAMIOS">#REF!</definedName>
    <definedName name="ANDAMIOS_10">#REF!</definedName>
    <definedName name="ANDAMIOS_11">#REF!</definedName>
    <definedName name="ANDAMIOS_6">#REF!</definedName>
    <definedName name="ANDAMIOS_7">#REF!</definedName>
    <definedName name="ANDAMIOS_8">#REF!</definedName>
    <definedName name="ANDAMIOS_9">#REF!</definedName>
    <definedName name="ANGULAR" localSheetId="0">#REF!</definedName>
    <definedName name="ANGULAR">#REF!</definedName>
    <definedName name="ANGULAR_8" localSheetId="0">#REF!</definedName>
    <definedName name="ANGULAR_8">#REF!</definedName>
    <definedName name="aqui">#REF!</definedName>
    <definedName name="ARANDELA_INODORO_PVC_4" localSheetId="0">#REF!</definedName>
    <definedName name="ARANDELA_INODORO_PVC_4">#REF!</definedName>
    <definedName name="ARANDELA_INODORO_PVC_4_10">#REF!</definedName>
    <definedName name="ARANDELA_INODORO_PVC_4_11">#REF!</definedName>
    <definedName name="ARANDELA_INODORO_PVC_4_6">#REF!</definedName>
    <definedName name="ARANDELA_INODORO_PVC_4_7">#REF!</definedName>
    <definedName name="ARANDELA_INODORO_PVC_4_8">#REF!</definedName>
    <definedName name="ARANDELA_INODORO_PVC_4_9">#REF!</definedName>
    <definedName name="ARCILLA_ROJA" localSheetId="0">#REF!</definedName>
    <definedName name="ARCILLA_ROJA">#REF!</definedName>
    <definedName name="ARCILLA_ROJA_10">#REF!</definedName>
    <definedName name="ARCILLA_ROJA_11">#REF!</definedName>
    <definedName name="ARCILLA_ROJA_6">#REF!</definedName>
    <definedName name="ARCILLA_ROJA_7">#REF!</definedName>
    <definedName name="ARCILLA_ROJA_8">#REF!</definedName>
    <definedName name="ARCILLA_ROJA_9">#REF!</definedName>
    <definedName name="_xlnm.Print_Area" localSheetId="0">'VILLA JARAGUA   '!$A$1:$F$440</definedName>
    <definedName name="ARENA_PAÑETE" localSheetId="0">#REF!</definedName>
    <definedName name="ARENA_PAÑETE">#REF!</definedName>
    <definedName name="ARENA_PAÑETE_10">#REF!</definedName>
    <definedName name="ARENA_PAÑETE_11">#REF!</definedName>
    <definedName name="ARENA_PAÑETE_6">#REF!</definedName>
    <definedName name="ARENA_PAÑETE_7">#REF!</definedName>
    <definedName name="ARENA_PAÑETE_8">#REF!</definedName>
    <definedName name="ARENA_PAÑETE_9">#REF!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Planta" localSheetId="0">#REF!</definedName>
    <definedName name="ArenaPlanta">#REF!</definedName>
    <definedName name="ArenaPlanta_10">#REF!</definedName>
    <definedName name="ArenaPlanta_11">#REF!</definedName>
    <definedName name="ArenaPlanta_6">#REF!</definedName>
    <definedName name="ArenaPlanta_7">#REF!</definedName>
    <definedName name="ArenaPlanta_8">#REF!</definedName>
    <definedName name="ArenaPlanta_9">#REF!</definedName>
    <definedName name="as" localSheetId="0">'[7]M.O.'!#REF!</definedName>
    <definedName name="as">'[7]M.O.'!#REF!</definedName>
    <definedName name="as_10">#REF!</definedName>
    <definedName name="as_11">#REF!</definedName>
    <definedName name="as_5">#REF!</definedName>
    <definedName name="as_6">#REF!</definedName>
    <definedName name="as_7">#REF!</definedName>
    <definedName name="as_8">#REF!</definedName>
    <definedName name="as_9">#REF!</definedName>
    <definedName name="asd" localSheetId="0">#REF!</definedName>
    <definedName name="asd">#REF!</definedName>
    <definedName name="AYCARP" localSheetId="0">'[14]INS'!#REF!</definedName>
    <definedName name="AYCARP">#REF!</definedName>
    <definedName name="AYCARP_6">#REF!</definedName>
    <definedName name="AYCARP_8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>#REF!</definedName>
    <definedName name="Ayudante_2da_11">#REF!</definedName>
    <definedName name="Ayudante_2da_6">#REF!</definedName>
    <definedName name="Ayudante_2da_7">#REF!</definedName>
    <definedName name="Ayudante_2da_8">#REF!</definedName>
    <definedName name="Ayudante_2da_9">#REF!</definedName>
    <definedName name="Ayudante_6">#REF!</definedName>
    <definedName name="Ayudante_Soldador" localSheetId="0">#REF!</definedName>
    <definedName name="Ayudante_Soldador">#REF!</definedName>
    <definedName name="Ayudante_Soldador_10">#REF!</definedName>
    <definedName name="Ayudante_Soldador_11">#REF!</definedName>
    <definedName name="Ayudante_Soldador_6">#REF!</definedName>
    <definedName name="Ayudante_Soldador_7">#REF!</definedName>
    <definedName name="Ayudante_Soldador_8">#REF!</definedName>
    <definedName name="Ayudante_Soldador_9">#REF!</definedName>
    <definedName name="b" localSheetId="0">'[5]ADDENDA'!#REF!</definedName>
    <definedName name="b">'[5]ADDENDA'!#REF!</definedName>
    <definedName name="b_6">#REF!</definedName>
    <definedName name="b_8">#REF!</definedName>
    <definedName name="BALDOSAS_TRANSPARENTE" localSheetId="0">#REF!</definedName>
    <definedName name="BALDOSAS_TRANSPARENTE">#REF!</definedName>
    <definedName name="BALDOSAS_TRANSPARENTE_10">#REF!</definedName>
    <definedName name="BALDOSAS_TRANSPARENTE_11">#REF!</definedName>
    <definedName name="BALDOSAS_TRANSPARENTE_6">#REF!</definedName>
    <definedName name="BALDOSAS_TRANSPARENTE_7">#REF!</definedName>
    <definedName name="BALDOSAS_TRANSPARENTE_8">#REF!</definedName>
    <definedName name="BALDOSAS_TRANSPARENTE_9">#REF!</definedName>
    <definedName name="bas3e" localSheetId="0">#REF!</definedName>
    <definedName name="bas3e">#N/A</definedName>
    <definedName name="bas3e_6">#REF!</definedName>
    <definedName name="base" localSheetId="0">#REF!</definedName>
    <definedName name="base">#REF!</definedName>
    <definedName name="BASE_CONTEN" localSheetId="0">#REF!</definedName>
    <definedName name="BASE_CONTEN">#REF!</definedName>
    <definedName name="BASE_CONTEN_10">#REF!</definedName>
    <definedName name="BASE_CONTEN_11">#REF!</definedName>
    <definedName name="BASE_CONTEN_6">#REF!</definedName>
    <definedName name="BASE_CONTEN_7">#REF!</definedName>
    <definedName name="BASE_CONTEN_8">#REF!</definedName>
    <definedName name="BASE_CONTEN_9">#REF!</definedName>
    <definedName name="BLOCK_4" localSheetId="0">#REF!</definedName>
    <definedName name="BLOCK_4">#REF!</definedName>
    <definedName name="BLOCK_4_10">#REF!</definedName>
    <definedName name="BLOCK_4_11">#REF!</definedName>
    <definedName name="BLOCK_4_6">#REF!</definedName>
    <definedName name="BLOCK_4_7">#REF!</definedName>
    <definedName name="BLOCK_4_8">#REF!</definedName>
    <definedName name="BLOCK_4_9">#REF!</definedName>
    <definedName name="BLOCK_6" localSheetId="0">#REF!</definedName>
    <definedName name="BLOCK_6">#REF!</definedName>
    <definedName name="BLOCK_6_10">#REF!</definedName>
    <definedName name="BLOCK_6_11">#REF!</definedName>
    <definedName name="BLOCK_6_6">#REF!</definedName>
    <definedName name="BLOCK_6_7">#REF!</definedName>
    <definedName name="BLOCK_6_8">#REF!</definedName>
    <definedName name="BLOCK_6_9">#REF!</definedName>
    <definedName name="BLOCK_8" localSheetId="0">#REF!</definedName>
    <definedName name="BLOCK_8">#REF!</definedName>
    <definedName name="BLOCK_8_10">#REF!</definedName>
    <definedName name="BLOCK_8_11">#REF!</definedName>
    <definedName name="BLOCK_8_6">#REF!</definedName>
    <definedName name="BLOCK_8_7">#REF!</definedName>
    <definedName name="BLOCK_8_8">#REF!</definedName>
    <definedName name="BLOCK_8_9">#REF!</definedName>
    <definedName name="BLOCK_CALADO" localSheetId="0">#REF!</definedName>
    <definedName name="BLOCK_CALADO">#REF!</definedName>
    <definedName name="BLOCK_CALADO_10">#REF!</definedName>
    <definedName name="BLOCK_CALADO_11">#REF!</definedName>
    <definedName name="BLOCK_CALADO_6">#REF!</definedName>
    <definedName name="BLOCK_CALADO_7">#REF!</definedName>
    <definedName name="BLOCK_CALADO_8">#REF!</definedName>
    <definedName name="BLOCK_CALADO_9">#REF!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OMBA_ACHIQUE" localSheetId="0">#REF!</definedName>
    <definedName name="BOMBA_ACHIQUE">#REF!</definedName>
    <definedName name="BOMBA_ACHIQUE_10">#REF!</definedName>
    <definedName name="BOMBA_ACHIQUE_11">#REF!</definedName>
    <definedName name="BOMBA_ACHIQUE_6">#REF!</definedName>
    <definedName name="BOMBA_ACHIQUE_7">#REF!</definedName>
    <definedName name="BOMBA_ACHIQUE_8">#REF!</definedName>
    <definedName name="BOMBA_ACHIQUE_9">#REF!</definedName>
    <definedName name="BOMBILLAS_1500W">'[4]INSU'!$B$42</definedName>
    <definedName name="BOQUILLA_FREGADERO_CROMO" localSheetId="0">#REF!</definedName>
    <definedName name="BOQUILLA_FREGADERO_CROMO">#REF!</definedName>
    <definedName name="BOQUILLA_FREGADERO_CROMO_10">#REF!</definedName>
    <definedName name="BOQUILLA_FREGADERO_CROMO_11">#REF!</definedName>
    <definedName name="BOQUILLA_FREGADERO_CROMO_6">#REF!</definedName>
    <definedName name="BOQUILLA_FREGADERO_CROMO_7">#REF!</definedName>
    <definedName name="BOQUILLA_FREGADERO_CROMO_8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>#REF!</definedName>
    <definedName name="BOQUILLA_LAVADERO_CROMO_11">#REF!</definedName>
    <definedName name="BOQUILLA_LAVADERO_CROMO_6">#REF!</definedName>
    <definedName name="BOQUILLA_LAVADERO_CROMO_7">#REF!</definedName>
    <definedName name="BOQUILLA_LAVADERO_CROMO_8">#REF!</definedName>
    <definedName name="BOQUILLA_LAVADERO_CROMO_9">#REF!</definedName>
    <definedName name="BOTE" localSheetId="0">#REF!</definedName>
    <definedName name="BOTE">#REF!</definedName>
    <definedName name="BOTE_10">#REF!</definedName>
    <definedName name="BOTE_11">#REF!</definedName>
    <definedName name="BOTE_6">#REF!</definedName>
    <definedName name="BOTE_7">#REF!</definedName>
    <definedName name="BOTE_8">#REF!</definedName>
    <definedName name="BOTE_9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>#REF!</definedName>
    <definedName name="BREAKERS_15A_11">#REF!</definedName>
    <definedName name="BREAKERS_15A_6">#REF!</definedName>
    <definedName name="BREAKERS_15A_7">#REF!</definedName>
    <definedName name="BREAKERS_15A_8">#REF!</definedName>
    <definedName name="BREAKERS_15A_9">#REF!</definedName>
    <definedName name="BREAKERS_20A" localSheetId="0">#REF!</definedName>
    <definedName name="BREAKERS_20A">#REF!</definedName>
    <definedName name="BREAKERS_20A_10">#REF!</definedName>
    <definedName name="BREAKERS_20A_11">#REF!</definedName>
    <definedName name="BREAKERS_20A_6">#REF!</definedName>
    <definedName name="BREAKERS_20A_7">#REF!</definedName>
    <definedName name="BREAKERS_20A_8">#REF!</definedName>
    <definedName name="BREAKERS_20A_9">#REF!</definedName>
    <definedName name="BREAKERS_30A" localSheetId="0">#REF!</definedName>
    <definedName name="BREAKERS_30A">#REF!</definedName>
    <definedName name="BREAKERS_30A_10">#REF!</definedName>
    <definedName name="BREAKERS_30A_11">#REF!</definedName>
    <definedName name="BREAKERS_30A_6">#REF!</definedName>
    <definedName name="BREAKERS_30A_7">#REF!</definedName>
    <definedName name="BREAKERS_30A_8">#REF!</definedName>
    <definedName name="BREAKERS_30A_9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 localSheetId="0">'[15]M.O.'!$C$9</definedName>
    <definedName name="BRIGADATOPOGRAFICA">#REF!</definedName>
    <definedName name="BRIGADATOPOGRAFICA_6">#REF!</definedName>
    <definedName name="BVNBVNBV" localSheetId="0">NA()</definedName>
    <definedName name="BVNBVNBV">#N/A</definedName>
    <definedName name="BVNBVNBV_6">#REF!</definedName>
    <definedName name="C._ADICIONAL">#N/A</definedName>
    <definedName name="C._ADICIONAL_6">NA()</definedName>
    <definedName name="caballeteasbecto" localSheetId="0">'[10]precios'!#REF!</definedName>
    <definedName name="caballeteasbecto">'[10]precios'!#REF!</definedName>
    <definedName name="caballeteasbecto_8">#REF!</definedName>
    <definedName name="caballeteasbeto" localSheetId="0">'[10]precios'!#REF!</definedName>
    <definedName name="caballeteasbeto">'[10]precios'!#REF!</definedName>
    <definedName name="caballeteasbeto_8">#REF!</definedName>
    <definedName name="CAJA_2x4_12" localSheetId="0">#REF!</definedName>
    <definedName name="CAJA_2x4_12">#REF!</definedName>
    <definedName name="CAJA_2x4_12_10">#REF!</definedName>
    <definedName name="CAJA_2x4_12_11">#REF!</definedName>
    <definedName name="CAJA_2x4_12_6">#REF!</definedName>
    <definedName name="CAJA_2x4_12_7">#REF!</definedName>
    <definedName name="CAJA_2x4_12_8">#REF!</definedName>
    <definedName name="CAJA_2x4_12_9">#REF!</definedName>
    <definedName name="CAJA_2x4_34" localSheetId="0">#REF!</definedName>
    <definedName name="CAJA_2x4_34">#REF!</definedName>
    <definedName name="CAJA_2x4_34_10">#REF!</definedName>
    <definedName name="CAJA_2x4_34_11">#REF!</definedName>
    <definedName name="CAJA_2x4_34_6">#REF!</definedName>
    <definedName name="CAJA_2x4_34_7">#REF!</definedName>
    <definedName name="CAJA_2x4_34_8">#REF!</definedName>
    <definedName name="CAJA_2x4_34_9">#REF!</definedName>
    <definedName name="CAJA_OCTAGONAL" localSheetId="0">#REF!</definedName>
    <definedName name="CAJA_OCTAGONAL">#REF!</definedName>
    <definedName name="CAJA_OCTAGONAL_10">#REF!</definedName>
    <definedName name="CAJA_OCTAGONAL_11">#REF!</definedName>
    <definedName name="CAJA_OCTAGONAL_6">#REF!</definedName>
    <definedName name="CAJA_OCTAGONAL_7">#REF!</definedName>
    <definedName name="CAJA_OCTAGONAL_8">#REF!</definedName>
    <definedName name="CAJA_OCTAGONAL_9">#REF!</definedName>
    <definedName name="Cal" localSheetId="0">#REF!</definedName>
    <definedName name="Cal">#REF!</definedName>
    <definedName name="Cal_10">#REF!</definedName>
    <definedName name="Cal_11">#REF!</definedName>
    <definedName name="Cal_6">#REF!</definedName>
    <definedName name="Cal_7">#REF!</definedName>
    <definedName name="Cal_8">#REF!</definedName>
    <definedName name="Cal_9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MION_BOTE" localSheetId="0">#REF!</definedName>
    <definedName name="CAMION_BOTE">#REF!</definedName>
    <definedName name="CAMION_BOTE_10">#REF!</definedName>
    <definedName name="CAMION_BOTE_11">#REF!</definedName>
    <definedName name="CAMION_BOTE_6">#REF!</definedName>
    <definedName name="CAMION_BOTE_7">#REF!</definedName>
    <definedName name="CAMION_BOTE_8">#REF!</definedName>
    <definedName name="CAMION_BOTE_9">#REF!</definedName>
    <definedName name="CARACOL" localSheetId="0">'[15]M.O.'!#REF!</definedName>
    <definedName name="CARACOL">'[15]M.O.'!#REF!</definedName>
    <definedName name="CARANTEPECHO" localSheetId="0">'[15]M.O.'!#REF!</definedName>
    <definedName name="CARANTEPECHO">#REF!</definedName>
    <definedName name="CARANTEPECHO_6">#REF!</definedName>
    <definedName name="CARANTEPECHO_8">#REF!</definedName>
    <definedName name="CARCOL30" localSheetId="0">'[15]M.O.'!#REF!</definedName>
    <definedName name="CARCOL30">#REF!</definedName>
    <definedName name="CARCOL30_6">#REF!</definedName>
    <definedName name="CARCOL30_8">#REF!</definedName>
    <definedName name="CARCOL50" localSheetId="0">'[15]M.O.'!#REF!</definedName>
    <definedName name="CARCOL50">#REF!</definedName>
    <definedName name="CARCOL50_6">#REF!</definedName>
    <definedName name="CARCOL50_8">#REF!</definedName>
    <definedName name="CARCOL51" localSheetId="0">'[15]M.O.'!#REF!</definedName>
    <definedName name="CARCOL51">'[15]M.O.'!#REF!</definedName>
    <definedName name="CARCOLAMARRE" localSheetId="0">'[15]M.O.'!#REF!</definedName>
    <definedName name="CARCOLAMARRE">#REF!</definedName>
    <definedName name="CARCOLAMARRE_6">#REF!</definedName>
    <definedName name="CARCOLAMARRE_8">#REF!</definedName>
    <definedName name="CARGA_SOCIAL" localSheetId="0">#REF!</definedName>
    <definedName name="CARGA_SOCIAL">#REF!</definedName>
    <definedName name="CARGA_SOCIAL_10">#REF!</definedName>
    <definedName name="CARGA_SOCIAL_11">#REF!</definedName>
    <definedName name="CARGA_SOCIAL_6">#REF!</definedName>
    <definedName name="CARGA_SOCIAL_7">#REF!</definedName>
    <definedName name="CARGA_SOCIAL_8">#REF!</definedName>
    <definedName name="CARGA_SOCIAL_9">#REF!</definedName>
    <definedName name="CARLOSAPLA" localSheetId="0">'[15]M.O.'!#REF!</definedName>
    <definedName name="CARLOSAPLA">#REF!</definedName>
    <definedName name="CARLOSAPLA_6">#REF!</definedName>
    <definedName name="CARLOSAPLA_8">#REF!</definedName>
    <definedName name="CARLOSAVARIASAGUAS" localSheetId="0">'[15]M.O.'!#REF!</definedName>
    <definedName name="CARLOSAVARIASAGUAS">#REF!</definedName>
    <definedName name="CARLOSAVARIASAGUAS_6">#REF!</definedName>
    <definedName name="CARLOSAVARIASAGUAS_8">#REF!</definedName>
    <definedName name="CARMURO" localSheetId="0">'[15]M.O.'!#REF!</definedName>
    <definedName name="CARMURO">#REF!</definedName>
    <definedName name="CARMURO_6">#REF!</definedName>
    <definedName name="CARMURO_8">#REF!</definedName>
    <definedName name="CARP1" localSheetId="0">'[14]INS'!#REF!</definedName>
    <definedName name="CARP1">#REF!</definedName>
    <definedName name="CARP1_6">#REF!</definedName>
    <definedName name="CARP1_8">#REF!</definedName>
    <definedName name="CARP2" localSheetId="0">'[14]INS'!#REF!</definedName>
    <definedName name="CARP2">#REF!</definedName>
    <definedName name="CARP2_6">#REF!</definedName>
    <definedName name="CARP2_8">#REF!</definedName>
    <definedName name="CARPDINTEL" localSheetId="0">'[15]M.O.'!#REF!</definedName>
    <definedName name="CARPDINTEL">#REF!</definedName>
    <definedName name="CARPDINTEL_6">#REF!</definedName>
    <definedName name="CARPDINTEL_8">#REF!</definedName>
    <definedName name="CARPINTERIA_COL_PERIMETRO" localSheetId="0">#REF!</definedName>
    <definedName name="CARPINTERIA_COL_PERIMETRO">#REF!</definedName>
    <definedName name="CARPINTERIA_COL_PERIMETRO_10">#REF!</definedName>
    <definedName name="CARPINTERIA_COL_PERIMETRO_11">#REF!</definedName>
    <definedName name="CARPINTERIA_COL_PERIMETRO_6">#REF!</definedName>
    <definedName name="CARPINTERIA_COL_PERIMETRO_7">#REF!</definedName>
    <definedName name="CARPINTERIA_COL_PERIMETRO_8">#REF!</definedName>
    <definedName name="CARPINTERIA_COL_PERIMETRO_9">#REF!</definedName>
    <definedName name="CARPINTERIA_INSTAL_COL_PERIMETRO" localSheetId="0">#REF!</definedName>
    <definedName name="CARPINTERIA_INSTAL_COL_PERIMETRO">#REF!</definedName>
    <definedName name="CARPINTERIA_INSTAL_COL_PERIMETRO_10">#REF!</definedName>
    <definedName name="CARPINTERIA_INSTAL_COL_PERIMETRO_11">#REF!</definedName>
    <definedName name="CARPINTERIA_INSTAL_COL_PERIMETRO_6">#REF!</definedName>
    <definedName name="CARPINTERIA_INSTAL_COL_PERIMETRO_7">#REF!</definedName>
    <definedName name="CARPINTERIA_INSTAL_COL_PERIMETRO_8">#REF!</definedName>
    <definedName name="CARPINTERIA_INSTAL_COL_PERIMETRO_9">#REF!</definedName>
    <definedName name="CARPVIGA2040" localSheetId="0">'[15]M.O.'!#REF!</definedName>
    <definedName name="CARPVIGA2040">#REF!</definedName>
    <definedName name="CARPVIGA2040_6">#REF!</definedName>
    <definedName name="CARPVIGA2040_8">#REF!</definedName>
    <definedName name="CARPVIGA3050" localSheetId="0">'[15]M.O.'!#REF!</definedName>
    <definedName name="CARPVIGA3050">#REF!</definedName>
    <definedName name="CARPVIGA3050_6">#REF!</definedName>
    <definedName name="CARPVIGA3050_8">#REF!</definedName>
    <definedName name="CARPVIGA3060" localSheetId="0">'[15]M.O.'!#REF!</definedName>
    <definedName name="CARPVIGA3060">#REF!</definedName>
    <definedName name="CARPVIGA3060_6">#REF!</definedName>
    <definedName name="CARPVIGA3060_8">#REF!</definedName>
    <definedName name="CARPVIGA4080" localSheetId="0">'[15]M.O.'!#REF!</definedName>
    <definedName name="CARPVIGA4080">#REF!</definedName>
    <definedName name="CARPVIGA4080_6">#REF!</definedName>
    <definedName name="CARPVIGA4080_8">#REF!</definedName>
    <definedName name="CARRAMPA" localSheetId="0">'[15]M.O.'!#REF!</definedName>
    <definedName name="CARRAMPA">#REF!</definedName>
    <definedName name="CARRAMPA_6">#REF!</definedName>
    <definedName name="CARRAMPA_8">#REF!</definedName>
    <definedName name="CARRETILLA" localSheetId="0">#REF!</definedName>
    <definedName name="CARRETILLA">#REF!</definedName>
    <definedName name="CARRETILLA_10">#REF!</definedName>
    <definedName name="CARRETILLA_11">#REF!</definedName>
    <definedName name="CARRETILLA_6">#REF!</definedName>
    <definedName name="CARRETILLA_7">#REF!</definedName>
    <definedName name="CARRETILLA_8">#REF!</definedName>
    <definedName name="CARRETILLA_9">#REF!</definedName>
    <definedName name="CASABE" localSheetId="0">'[15]M.O.'!#REF!</definedName>
    <definedName name="CASABE">'[15]M.O.'!#REF!</definedName>
    <definedName name="CASABE_8">#REF!</definedName>
    <definedName name="CASBESTO" localSheetId="0">'[15]M.O.'!#REF!</definedName>
    <definedName name="CASBESTO">#REF!</definedName>
    <definedName name="CASBESTO_6">#REF!</definedName>
    <definedName name="CASBESTO_8">#REF!</definedName>
    <definedName name="CBLOCK10" localSheetId="0">'[14]INS'!#REF!</definedName>
    <definedName name="CBLOCK10">#REF!</definedName>
    <definedName name="CBLOCK10_6">#REF!</definedName>
    <definedName name="CBLOCK10_8">#REF!</definedName>
    <definedName name="cell">'[11]LISTADO INSUMOS DEL 2000'!$I$29</definedName>
    <definedName name="CEMENTO" localSheetId="0">#REF!</definedName>
    <definedName name="CEMENTO">#REF!</definedName>
    <definedName name="CEMENTO_10">#REF!</definedName>
    <definedName name="CEMENTO_11">#REF!</definedName>
    <definedName name="CEMENTO_6">#REF!</definedName>
    <definedName name="CEMENTO_7">#REF!</definedName>
    <definedName name="CEMENTO_8">#REF!</definedName>
    <definedName name="CEMENTO_9">#REF!</definedName>
    <definedName name="CEMENTO_BLANCO" localSheetId="0">#REF!</definedName>
    <definedName name="CEMENTO_BLANCO">#REF!</definedName>
    <definedName name="CEMENTO_BLANCO_10">#REF!</definedName>
    <definedName name="CEMENTO_BLANCO_11">#REF!</definedName>
    <definedName name="CEMENTO_BLANCO_6">#REF!</definedName>
    <definedName name="CEMENTO_BLANCO_7">#REF!</definedName>
    <definedName name="CEMENTO_BLANCO_8">#REF!</definedName>
    <definedName name="CEMENTO_BLANCO_9">#REF!</definedName>
    <definedName name="CEMENTO_PVC" localSheetId="0">#REF!</definedName>
    <definedName name="CEMENTO_PVC">#REF!</definedName>
    <definedName name="CEMENTO_PVC_10">#REF!</definedName>
    <definedName name="CEMENTO_PVC_11">#REF!</definedName>
    <definedName name="CEMENTO_PVC_6">#REF!</definedName>
    <definedName name="CEMENTO_PVC_7">#REF!</definedName>
    <definedName name="CEMENTO_PVC_8">#REF!</definedName>
    <definedName name="CEMENTO_PVC_9">#REF!</definedName>
    <definedName name="CEN">#REF!</definedName>
    <definedName name="CERAMICA_20x20_BLANCA" localSheetId="0">#REF!</definedName>
    <definedName name="CERAMICA_20x20_BLANCA">#REF!</definedName>
    <definedName name="CERAMICA_20x20_BLANCA_10">#REF!</definedName>
    <definedName name="CERAMICA_20x20_BLANCA_11">#REF!</definedName>
    <definedName name="CERAMICA_20x20_BLANCA_6">#REF!</definedName>
    <definedName name="CERAMICA_20x20_BLANCA_7">#REF!</definedName>
    <definedName name="CERAMICA_20x20_BLANCA_8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>#REF!</definedName>
    <definedName name="CERAMICA_ANTIDESLIZANTE_11">#REF!</definedName>
    <definedName name="CERAMICA_ANTIDESLIZANTE_6">#REF!</definedName>
    <definedName name="CERAMICA_ANTIDESLIZANTE_7">#REF!</definedName>
    <definedName name="CERAMICA_ANTIDESLIZANTE_8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>#REF!</definedName>
    <definedName name="CERAMICA_PISOS_40x40_11">#REF!</definedName>
    <definedName name="CERAMICA_PISOS_40x40_6">#REF!</definedName>
    <definedName name="CERAMICA_PISOS_40x40_7">#REF!</definedName>
    <definedName name="CERAMICA_PISOS_40x40_8">#REF!</definedName>
    <definedName name="CERAMICA_PISOS_40x40_9">#REF!</definedName>
    <definedName name="CHAZO">'[4]INSU'!$B$104</definedName>
    <definedName name="CHAZOS" localSheetId="0">#REF!</definedName>
    <definedName name="CHAZOS">#REF!</definedName>
    <definedName name="CHAZOS_10">#REF!</definedName>
    <definedName name="CHAZOS_11">#REF!</definedName>
    <definedName name="CHAZOS_6">#REF!</definedName>
    <definedName name="CHAZOS_7">#REF!</definedName>
    <definedName name="CHAZOS_8">#REF!</definedName>
    <definedName name="CHAZOS_9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LAVO_ACERO" localSheetId="0">'[25]INSU'!$D$130</definedName>
    <definedName name="CLAVO_ACERO">#REF!</definedName>
    <definedName name="CLAVO_ACERO_10">#REF!</definedName>
    <definedName name="CLAVO_ACERO_11">#REF!</definedName>
    <definedName name="CLAVO_ACERO_5">#REF!</definedName>
    <definedName name="CLAVO_ACERO_6">#REF!</definedName>
    <definedName name="CLAVO_ACERO_7">#REF!</definedName>
    <definedName name="CLAVO_ACERO_8">#REF!</definedName>
    <definedName name="CLAVO_ACERO_9">#REF!</definedName>
    <definedName name="CLAVO_CORRIENTE" localSheetId="0">'[25]INSU'!$D$131</definedName>
    <definedName name="CLAVO_CORRIENTE">#REF!</definedName>
    <definedName name="CLAVO_CORRIENTE_10">#REF!</definedName>
    <definedName name="CLAVO_CORRIENTE_11">#REF!</definedName>
    <definedName name="CLAVO_CORRIENTE_5">#REF!</definedName>
    <definedName name="CLAVO_CORRIENTE_6">#REF!</definedName>
    <definedName name="CLAVO_CORRIENTE_7">#REF!</definedName>
    <definedName name="CLAVO_CORRIENTE_8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0">#REF!</definedName>
    <definedName name="clavos">#REF!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ZINC">'[1]INS'!$D$767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>#REF!</definedName>
    <definedName name="CODO_ACERO_16x25a70_11">#REF!</definedName>
    <definedName name="CODO_ACERO_16x25a70_6">#REF!</definedName>
    <definedName name="CODO_ACERO_16x25a70_7">#REF!</definedName>
    <definedName name="CODO_ACERO_16x25a70_8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>#REF!</definedName>
    <definedName name="CODO_ACERO_16x25menos_11">#REF!</definedName>
    <definedName name="CODO_ACERO_16x25menos_6">#REF!</definedName>
    <definedName name="CODO_ACERO_16x25menos_7">#REF!</definedName>
    <definedName name="CODO_ACERO_16x25menos_8">#REF!</definedName>
    <definedName name="CODO_ACERO_16x25menos_9">#REF!</definedName>
    <definedName name="CODO_ACERO_16x45" localSheetId="0">#REF!</definedName>
    <definedName name="CODO_ACERO_16x45">#REF!</definedName>
    <definedName name="CODO_ACERO_16x45_10">#REF!</definedName>
    <definedName name="CODO_ACERO_16x45_11">#REF!</definedName>
    <definedName name="CODO_ACERO_16x45_6">#REF!</definedName>
    <definedName name="CODO_ACERO_16x45_7">#REF!</definedName>
    <definedName name="CODO_ACERO_16x45_8">#REF!</definedName>
    <definedName name="CODO_ACERO_16x45_9">#REF!</definedName>
    <definedName name="CODO_ACERO_16x70mas" localSheetId="0">#REF!</definedName>
    <definedName name="CODO_ACERO_16x70mas">#REF!</definedName>
    <definedName name="CODO_ACERO_16x70mas_10">#REF!</definedName>
    <definedName name="CODO_ACERO_16x70mas_11">#REF!</definedName>
    <definedName name="CODO_ACERO_16x70mas_6">#REF!</definedName>
    <definedName name="CODO_ACERO_16x70mas_7">#REF!</definedName>
    <definedName name="CODO_ACERO_16x70mas_8">#REF!</definedName>
    <definedName name="CODO_ACERO_16x70mas_9">#REF!</definedName>
    <definedName name="CODO_ACERO_16x90" localSheetId="0">#REF!</definedName>
    <definedName name="CODO_ACERO_16x90">#REF!</definedName>
    <definedName name="CODO_ACERO_16x90_10">#REF!</definedName>
    <definedName name="CODO_ACERO_16x90_11">#REF!</definedName>
    <definedName name="CODO_ACERO_16x90_6">#REF!</definedName>
    <definedName name="CODO_ACERO_16x90_7">#REF!</definedName>
    <definedName name="CODO_ACERO_16x90_8">#REF!</definedName>
    <definedName name="CODO_ACERO_16x90_9">#REF!</definedName>
    <definedName name="CODO_ACERO_20x90" localSheetId="0">#REF!</definedName>
    <definedName name="CODO_ACERO_20x90">#REF!</definedName>
    <definedName name="CODO_ACERO_20x90_10">#REF!</definedName>
    <definedName name="CODO_ACERO_20x90_11">#REF!</definedName>
    <definedName name="CODO_ACERO_20x90_6">#REF!</definedName>
    <definedName name="CODO_ACERO_20x90_7">#REF!</definedName>
    <definedName name="CODO_ACERO_20x90_8">#REF!</definedName>
    <definedName name="CODO_ACERO_20x90_9">#REF!</definedName>
    <definedName name="CODO_ACERO_3x45" localSheetId="0">#REF!</definedName>
    <definedName name="CODO_ACERO_3x45">#REF!</definedName>
    <definedName name="CODO_ACERO_3x45_10">#REF!</definedName>
    <definedName name="CODO_ACERO_3x45_11">#REF!</definedName>
    <definedName name="CODO_ACERO_3x45_6">#REF!</definedName>
    <definedName name="CODO_ACERO_3x45_7">#REF!</definedName>
    <definedName name="CODO_ACERO_3x45_8">#REF!</definedName>
    <definedName name="CODO_ACERO_3x45_9">#REF!</definedName>
    <definedName name="CODO_ACERO_3x90" localSheetId="0">#REF!</definedName>
    <definedName name="CODO_ACERO_3x90">#REF!</definedName>
    <definedName name="CODO_ACERO_3x90_10">#REF!</definedName>
    <definedName name="CODO_ACERO_3x90_11">#REF!</definedName>
    <definedName name="CODO_ACERO_3x90_6">#REF!</definedName>
    <definedName name="CODO_ACERO_3x90_7">#REF!</definedName>
    <definedName name="CODO_ACERO_3x90_8">#REF!</definedName>
    <definedName name="CODO_ACERO_3x90_9">#REF!</definedName>
    <definedName name="CODO_ACERO_4X45" localSheetId="0">#REF!</definedName>
    <definedName name="CODO_ACERO_4X45">#REF!</definedName>
    <definedName name="CODO_ACERO_4X45_10">#REF!</definedName>
    <definedName name="CODO_ACERO_4X45_11">#REF!</definedName>
    <definedName name="CODO_ACERO_4X45_6">#REF!</definedName>
    <definedName name="CODO_ACERO_4X45_7">#REF!</definedName>
    <definedName name="CODO_ACERO_4X45_8">#REF!</definedName>
    <definedName name="CODO_ACERO_4X45_9">#REF!</definedName>
    <definedName name="CODO_ACERO_4X90" localSheetId="0">#REF!</definedName>
    <definedName name="CODO_ACERO_4X90">#REF!</definedName>
    <definedName name="CODO_ACERO_4X90_10">#REF!</definedName>
    <definedName name="CODO_ACERO_4X90_11">#REF!</definedName>
    <definedName name="CODO_ACERO_4X90_6">#REF!</definedName>
    <definedName name="CODO_ACERO_4X90_7">#REF!</definedName>
    <definedName name="CODO_ACERO_4X90_8">#REF!</definedName>
    <definedName name="CODO_ACERO_4X90_9">#REF!</definedName>
    <definedName name="CODO_ACERO_6x25a70" localSheetId="0">#REF!</definedName>
    <definedName name="CODO_ACERO_6x25a70">#REF!</definedName>
    <definedName name="CODO_ACERO_6x25a70_10">#REF!</definedName>
    <definedName name="CODO_ACERO_6x25a70_11">#REF!</definedName>
    <definedName name="CODO_ACERO_6x25a70_6">#REF!</definedName>
    <definedName name="CODO_ACERO_6x25a70_7">#REF!</definedName>
    <definedName name="CODO_ACERO_6x25a70_8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>#REF!</definedName>
    <definedName name="CODO_ACERO_6x25menos_11">#REF!</definedName>
    <definedName name="CODO_ACERO_6x25menos_6">#REF!</definedName>
    <definedName name="CODO_ACERO_6x25menos_7">#REF!</definedName>
    <definedName name="CODO_ACERO_6x25menos_8">#REF!</definedName>
    <definedName name="CODO_ACERO_6x25menos_9">#REF!</definedName>
    <definedName name="CODO_ACERO_6x70mas" localSheetId="0">#REF!</definedName>
    <definedName name="CODO_ACERO_6x70mas">#REF!</definedName>
    <definedName name="CODO_ACERO_6x70mas_10">#REF!</definedName>
    <definedName name="CODO_ACERO_6x70mas_11">#REF!</definedName>
    <definedName name="CODO_ACERO_6x70mas_6">#REF!</definedName>
    <definedName name="CODO_ACERO_6x70mas_7">#REF!</definedName>
    <definedName name="CODO_ACERO_6x70mas_8">#REF!</definedName>
    <definedName name="CODO_ACERO_6x70mas_9">#REF!</definedName>
    <definedName name="CODO_ACERO_8x25a70" localSheetId="0">#REF!</definedName>
    <definedName name="CODO_ACERO_8x25a70">#REF!</definedName>
    <definedName name="CODO_ACERO_8x25a70_10">#REF!</definedName>
    <definedName name="CODO_ACERO_8x25a70_11">#REF!</definedName>
    <definedName name="CODO_ACERO_8x25a70_6">#REF!</definedName>
    <definedName name="CODO_ACERO_8x25a70_7">#REF!</definedName>
    <definedName name="CODO_ACERO_8x25a70_8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>#REF!</definedName>
    <definedName name="CODO_ACERO_8x25menos_11">#REF!</definedName>
    <definedName name="CODO_ACERO_8x25menos_6">#REF!</definedName>
    <definedName name="CODO_ACERO_8x25menos_7">#REF!</definedName>
    <definedName name="CODO_ACERO_8x25menos_8">#REF!</definedName>
    <definedName name="CODO_ACERO_8x25menos_9">#REF!</definedName>
    <definedName name="CODO_ACERO_8x45" localSheetId="0">#REF!</definedName>
    <definedName name="CODO_ACERO_8x45">#REF!</definedName>
    <definedName name="CODO_ACERO_8x45_10">#REF!</definedName>
    <definedName name="CODO_ACERO_8x45_11">#REF!</definedName>
    <definedName name="CODO_ACERO_8x45_6">#REF!</definedName>
    <definedName name="CODO_ACERO_8x45_7">#REF!</definedName>
    <definedName name="CODO_ACERO_8x45_8">#REF!</definedName>
    <definedName name="CODO_ACERO_8x45_9">#REF!</definedName>
    <definedName name="CODO_ACERO_8x70mas" localSheetId="0">#REF!</definedName>
    <definedName name="CODO_ACERO_8x70mas">#REF!</definedName>
    <definedName name="CODO_ACERO_8x70mas_10">#REF!</definedName>
    <definedName name="CODO_ACERO_8x70mas_11">#REF!</definedName>
    <definedName name="CODO_ACERO_8x70mas_6">#REF!</definedName>
    <definedName name="CODO_ACERO_8x70mas_7">#REF!</definedName>
    <definedName name="CODO_ACERO_8x70mas_8">#REF!</definedName>
    <definedName name="CODO_ACERO_8x70mas_9">#REF!</definedName>
    <definedName name="CODO_ACERO_8x90" localSheetId="0">#REF!</definedName>
    <definedName name="CODO_ACERO_8x90">#REF!</definedName>
    <definedName name="CODO_ACERO_8x90_10">#REF!</definedName>
    <definedName name="CODO_ACERO_8x90_11">#REF!</definedName>
    <definedName name="CODO_ACERO_8x90_6">#REF!</definedName>
    <definedName name="CODO_ACERO_8x90_7">#REF!</definedName>
    <definedName name="CODO_ACERO_8x90_8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>#REF!</definedName>
    <definedName name="CODO_HG_1_12_x90_11">#REF!</definedName>
    <definedName name="CODO_HG_1_12_x90_6">#REF!</definedName>
    <definedName name="CODO_HG_1_12_x90_7">#REF!</definedName>
    <definedName name="CODO_HG_1_12_x90_8">#REF!</definedName>
    <definedName name="CODO_HG_1_12_x90_9">#REF!</definedName>
    <definedName name="CODO_HG_12x90" localSheetId="0">#REF!</definedName>
    <definedName name="CODO_HG_12x90">#REF!</definedName>
    <definedName name="CODO_HG_12x90_10">#REF!</definedName>
    <definedName name="CODO_HG_12x90_11">#REF!</definedName>
    <definedName name="CODO_HG_12x90_6">#REF!</definedName>
    <definedName name="CODO_HG_12x90_7">#REF!</definedName>
    <definedName name="CODO_HG_12x90_8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>#REF!</definedName>
    <definedName name="CODO_PVC_DRE_2x45_11">#REF!</definedName>
    <definedName name="CODO_PVC_DRE_2x45_6">#REF!</definedName>
    <definedName name="CODO_PVC_DRE_2x45_7">#REF!</definedName>
    <definedName name="CODO_PVC_DRE_2x45_8">#REF!</definedName>
    <definedName name="CODO_PVC_DRE_2x45_9">#REF!</definedName>
    <definedName name="CODO_PVC_DRE_2x90" localSheetId="0">#REF!</definedName>
    <definedName name="CODO_PVC_DRE_2x90">#REF!</definedName>
    <definedName name="CODO_PVC_DRE_2x90_10">#REF!</definedName>
    <definedName name="CODO_PVC_DRE_2x90_11">#REF!</definedName>
    <definedName name="CODO_PVC_DRE_2x90_6">#REF!</definedName>
    <definedName name="CODO_PVC_DRE_2x90_7">#REF!</definedName>
    <definedName name="CODO_PVC_DRE_2x90_8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>#REF!</definedName>
    <definedName name="CODO_PVC_DRE_4x45_11">#REF!</definedName>
    <definedName name="CODO_PVC_DRE_4x45_6">#REF!</definedName>
    <definedName name="CODO_PVC_DRE_4x45_7">#REF!</definedName>
    <definedName name="CODO_PVC_DRE_4x45_8">#REF!</definedName>
    <definedName name="CODO_PVC_DRE_4x45_9">#REF!</definedName>
    <definedName name="CODO_PVC_DRE_4x90" localSheetId="0">#REF!</definedName>
    <definedName name="CODO_PVC_DRE_4x90">#REF!</definedName>
    <definedName name="CODO_PVC_DRE_4x90_10">#REF!</definedName>
    <definedName name="CODO_PVC_DRE_4x90_11">#REF!</definedName>
    <definedName name="CODO_PVC_DRE_4x90_6">#REF!</definedName>
    <definedName name="CODO_PVC_DRE_4x90_7">#REF!</definedName>
    <definedName name="CODO_PVC_DRE_4x90_8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LA_EXT_LAVAMANOS_PVC_1_14x8" localSheetId="0">#REF!</definedName>
    <definedName name="COLA_EXT_LAVAMANOS_PVC_1_14x8">#REF!</definedName>
    <definedName name="COLA_EXT_LAVAMANOS_PVC_1_14x8_10">#REF!</definedName>
    <definedName name="COLA_EXT_LAVAMANOS_PVC_1_14x8_11">#REF!</definedName>
    <definedName name="COLA_EXT_LAVAMANOS_PVC_1_14x8_6">#REF!</definedName>
    <definedName name="COLA_EXT_LAVAMANOS_PVC_1_14x8_7">#REF!</definedName>
    <definedName name="COLA_EXT_LAVAMANOS_PVC_1_14x8_8">#REF!</definedName>
    <definedName name="COLA_EXT_LAVAMANOS_PVC_1_14x8_9">#REF!</definedName>
    <definedName name="COLC1" localSheetId="0">#REF!</definedName>
    <definedName name="COLC1">#REF!</definedName>
    <definedName name="COLC1_6">#REF!</definedName>
    <definedName name="COLC2" localSheetId="0">#REF!</definedName>
    <definedName name="COLC2">#REF!</definedName>
    <definedName name="COLC2_6">#REF!</definedName>
    <definedName name="COLC3CIR" localSheetId="0">#REF!</definedName>
    <definedName name="COLC3CIR">#REF!</definedName>
    <definedName name="COLC3CIR_6">#REF!</definedName>
    <definedName name="COLC4" localSheetId="0">#REF!</definedName>
    <definedName name="COLC4">#REF!</definedName>
    <definedName name="COLC4_6">#REF!</definedName>
    <definedName name="COLOC_BLOCK4" localSheetId="0">#REF!</definedName>
    <definedName name="COLOC_BLOCK4">#REF!</definedName>
    <definedName name="COLOC_BLOCK4_10">#REF!</definedName>
    <definedName name="COLOC_BLOCK4_11">#REF!</definedName>
    <definedName name="COLOC_BLOCK4_6">#REF!</definedName>
    <definedName name="COLOC_BLOCK4_7">#REF!</definedName>
    <definedName name="COLOC_BLOCK4_8">#REF!</definedName>
    <definedName name="COLOC_BLOCK4_9">#REF!</definedName>
    <definedName name="COLOC_BLOCK6" localSheetId="0">#REF!</definedName>
    <definedName name="COLOC_BLOCK6">#REF!</definedName>
    <definedName name="COLOC_BLOCK6_10">#REF!</definedName>
    <definedName name="COLOC_BLOCK6_11">#REF!</definedName>
    <definedName name="COLOC_BLOCK6_6">#REF!</definedName>
    <definedName name="COLOC_BLOCK6_7">#REF!</definedName>
    <definedName name="COLOC_BLOCK6_8">#REF!</definedName>
    <definedName name="COLOC_BLOCK6_9">#REF!</definedName>
    <definedName name="COLOC_BLOCK8" localSheetId="0">#REF!</definedName>
    <definedName name="COLOC_BLOCK8">#REF!</definedName>
    <definedName name="COLOC_BLOCK8_10">#REF!</definedName>
    <definedName name="COLOC_BLOCK8_11">#REF!</definedName>
    <definedName name="COLOC_BLOCK8_6">#REF!</definedName>
    <definedName name="COLOC_BLOCK8_7">#REF!</definedName>
    <definedName name="COLOC_BLOCK8_8">#REF!</definedName>
    <definedName name="COLOC_BLOCK8_9">#REF!</definedName>
    <definedName name="COLOC_TUB_PEAD_16" localSheetId="0">#REF!</definedName>
    <definedName name="COLOC_TUB_PEAD_16">#REF!</definedName>
    <definedName name="COLOC_TUB_PEAD_16_10">#REF!</definedName>
    <definedName name="COLOC_TUB_PEAD_16_11">#REF!</definedName>
    <definedName name="COLOC_TUB_PEAD_16_6">#REF!</definedName>
    <definedName name="COLOC_TUB_PEAD_16_7">#REF!</definedName>
    <definedName name="COLOC_TUB_PEAD_16_8">#REF!</definedName>
    <definedName name="COLOC_TUB_PEAD_16_9">#REF!</definedName>
    <definedName name="COLOC_TUB_PEAD_20" localSheetId="0">#REF!</definedName>
    <definedName name="COLOC_TUB_PEAD_20">#REF!</definedName>
    <definedName name="COLOC_TUB_PEAD_20_10">#REF!</definedName>
    <definedName name="COLOC_TUB_PEAD_20_11">#REF!</definedName>
    <definedName name="COLOC_TUB_PEAD_20_6">#REF!</definedName>
    <definedName name="COLOC_TUB_PEAD_20_7">#REF!</definedName>
    <definedName name="COLOC_TUB_PEAD_20_8">#REF!</definedName>
    <definedName name="COLOC_TUB_PEAD_20_9">#REF!</definedName>
    <definedName name="COLOC_TUB_PEAD_8" localSheetId="0">#REF!</definedName>
    <definedName name="COLOC_TUB_PEAD_8">#REF!</definedName>
    <definedName name="COLOC_TUB_PEAD_8_10">#REF!</definedName>
    <definedName name="COLOC_TUB_PEAD_8_11">#REF!</definedName>
    <definedName name="COLOC_TUB_PEAD_8_6">#REF!</definedName>
    <definedName name="COLOC_TUB_PEAD_8_7">#REF!</definedName>
    <definedName name="COLOC_TUB_PEAD_8_8">#REF!</definedName>
    <definedName name="COLOC_TUB_PEAD_8_9">#REF!</definedName>
    <definedName name="COMPRESOR" localSheetId="0">#REF!</definedName>
    <definedName name="COMPRESOR">#REF!</definedName>
    <definedName name="COMPRESOR_10">#REF!</definedName>
    <definedName name="COMPRESOR_11">#REF!</definedName>
    <definedName name="COMPRESOR_6">#REF!</definedName>
    <definedName name="COMPRESOR_7">#REF!</definedName>
    <definedName name="COMPRESOR_8">#REF!</definedName>
    <definedName name="COMPRESOR_9">#REF!</definedName>
    <definedName name="COMPUERTA_1x1_VOLANTA" localSheetId="0">#REF!</definedName>
    <definedName name="COMPUERTA_1x1_VOLANTA">#REF!</definedName>
    <definedName name="COMPUERTA_1x1_VOLANTA_10">#REF!</definedName>
    <definedName name="COMPUERTA_1x1_VOLANTA_11">#REF!</definedName>
    <definedName name="COMPUERTA_1x1_VOLANTA_6">#REF!</definedName>
    <definedName name="COMPUERTA_1x1_VOLANTA_7">#REF!</definedName>
    <definedName name="COMPUERTA_1x1_VOLANTA_8">#REF!</definedName>
    <definedName name="COMPUERTA_1x1_VOLANTA_9">#REF!</definedName>
    <definedName name="CONTEN" localSheetId="0">#REF!</definedName>
    <definedName name="CONTEN">#REF!</definedName>
    <definedName name="CONTEN_10">#REF!</definedName>
    <definedName name="CONTEN_11">#REF!</definedName>
    <definedName name="CONTEN_6">#REF!</definedName>
    <definedName name="CONTEN_7">#REF!</definedName>
    <definedName name="CONTEN_8">#REF!</definedName>
    <definedName name="CONTEN_9">#REF!</definedName>
    <definedName name="COPIA" localSheetId="0">'[14]INS'!#REF!</definedName>
    <definedName name="COPIA">'[14]INS'!#REF!</definedName>
    <definedName name="COPIA_8">#REF!</definedName>
    <definedName name="CRUZ_HG_1_12" localSheetId="0">#REF!</definedName>
    <definedName name="CRUZ_HG_1_12">#REF!</definedName>
    <definedName name="CRUZ_HG_1_12_10">#REF!</definedName>
    <definedName name="CRUZ_HG_1_12_11">#REF!</definedName>
    <definedName name="CRUZ_HG_1_12_6">#REF!</definedName>
    <definedName name="CRUZ_HG_1_12_7">#REF!</definedName>
    <definedName name="CRUZ_HG_1_12_8">#REF!</definedName>
    <definedName name="CRUZ_HG_1_12_9">#REF!</definedName>
    <definedName name="cuadro" localSheetId="0">'[5]ADDENDA'!#REF!</definedName>
    <definedName name="cuadro">'[5]ADDENDA'!#REF!</definedName>
    <definedName name="cuadro_6">#REF!</definedName>
    <definedName name="cuadro_8">#REF!</definedName>
    <definedName name="CUBETA_5Gls" localSheetId="0">#REF!</definedName>
    <definedName name="CUBETA_5Gls">#REF!</definedName>
    <definedName name="CUBETA_5Gls_10">#REF!</definedName>
    <definedName name="CUBETA_5Gls_11">#REF!</definedName>
    <definedName name="CUBETA_5Gls_6">#REF!</definedName>
    <definedName name="CUBETA_5Gls_7">#REF!</definedName>
    <definedName name="CUBETA_5Gls_8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REFALTA_INODORO_CROMO_38" localSheetId="0">#REF!</definedName>
    <definedName name="CUBREFALTA_INODORO_CROMO_38">#REF!</definedName>
    <definedName name="CUBREFALTA_INODORO_CROMO_38_10">#REF!</definedName>
    <definedName name="CUBREFALTA_INODORO_CROMO_38_11">#REF!</definedName>
    <definedName name="CUBREFALTA_INODORO_CROMO_38_6">#REF!</definedName>
    <definedName name="CUBREFALTA_INODORO_CROMO_38_7">#REF!</definedName>
    <definedName name="CUBREFALTA_INODORO_CROMO_38_8">#REF!</definedName>
    <definedName name="CUBREFALTA_INODORO_CROMO_38_9">#REF!</definedName>
    <definedName name="CURVA_ELEC_PVC_12" localSheetId="0">#REF!</definedName>
    <definedName name="CURVA_ELEC_PVC_12">#REF!</definedName>
    <definedName name="CURVA_ELEC_PVC_12_10">#REF!</definedName>
    <definedName name="CURVA_ELEC_PVC_12_11">#REF!</definedName>
    <definedName name="CURVA_ELEC_PVC_12_6">#REF!</definedName>
    <definedName name="CURVA_ELEC_PVC_12_7">#REF!</definedName>
    <definedName name="CURVA_ELEC_PVC_12_8">#REF!</definedName>
    <definedName name="CURVA_ELEC_PVC_12_9">#REF!</definedName>
    <definedName name="CURVA_ELEC_PVC_34" localSheetId="0">#REF!</definedName>
    <definedName name="CURVA_ELEC_PVC_34">#REF!</definedName>
    <definedName name="CURVA_ELEC_PVC_34_10">#REF!</definedName>
    <definedName name="CURVA_ELEC_PVC_34_11">#REF!</definedName>
    <definedName name="CURVA_ELEC_PVC_34_6">#REF!</definedName>
    <definedName name="CURVA_ELEC_PVC_34_7">#REF!</definedName>
    <definedName name="CURVA_ELEC_PVC_34_8">#REF!</definedName>
    <definedName name="CURVA_ELEC_PVC_34_9">#REF!</definedName>
    <definedName name="CUT_OUT_100AMP" localSheetId="0">#REF!</definedName>
    <definedName name="CUT_OUT_100AMP">#REF!</definedName>
    <definedName name="CUT_OUT_100AMP_10">#REF!</definedName>
    <definedName name="CUT_OUT_100AMP_11">#REF!</definedName>
    <definedName name="CUT_OUT_100AMP_6">#REF!</definedName>
    <definedName name="CUT_OUT_100AMP_7">#REF!</definedName>
    <definedName name="CUT_OUT_100AMP_8">#REF!</definedName>
    <definedName name="CUT_OUT_100AMP_9">#REF!</definedName>
    <definedName name="CUT_OUT_200AMP" localSheetId="0">#REF!</definedName>
    <definedName name="CUT_OUT_200AMP">#REF!</definedName>
    <definedName name="CUT_OUT_200AMP_10">#REF!</definedName>
    <definedName name="CUT_OUT_200AMP_11">#REF!</definedName>
    <definedName name="CUT_OUT_200AMP_6">#REF!</definedName>
    <definedName name="CUT_OUT_200AMP_7">#REF!</definedName>
    <definedName name="CUT_OUT_200AMP_8">#REF!</definedName>
    <definedName name="CUT_OUT_200AMP_9">#REF!</definedName>
    <definedName name="CZINC" localSheetId="0">'[15]M.O.'!#REF!</definedName>
    <definedName name="CZINC">#REF!</definedName>
    <definedName name="CZINC_6">#REF!</definedName>
    <definedName name="CZINC_8">#REF!</definedName>
    <definedName name="derop" localSheetId="0">'[7]M.O.'!#REF!</definedName>
    <definedName name="derop">'[7]M.O.'!#REF!</definedName>
    <definedName name="derop_10">#REF!</definedName>
    <definedName name="derop_11">#REF!</definedName>
    <definedName name="derop_5">#REF!</definedName>
    <definedName name="derop_6">#REF!</definedName>
    <definedName name="derop_7">#REF!</definedName>
    <definedName name="derop_8">#REF!</definedName>
    <definedName name="derop_9">#REF!</definedName>
    <definedName name="DERRETIDO_BCO" localSheetId="0">#REF!</definedName>
    <definedName name="DERRETIDO_BCO">#REF!</definedName>
    <definedName name="DERRETIDO_BCO_10">#REF!</definedName>
    <definedName name="DERRETIDO_BCO_11">#REF!</definedName>
    <definedName name="DERRETIDO_BCO_6">#REF!</definedName>
    <definedName name="DERRETIDO_BCO_7">#REF!</definedName>
    <definedName name="DERRETIDO_BCO_8">#REF!</definedName>
    <definedName name="DERRETIDO_BCO_9">#REF!</definedName>
    <definedName name="DESAGUE_DOBLE_FREGADERO_PVC" localSheetId="0">#REF!</definedName>
    <definedName name="DESAGUE_DOBLE_FREGADERO_PVC">#REF!</definedName>
    <definedName name="DESAGUE_DOBLE_FREGADERO_PVC_10">#REF!</definedName>
    <definedName name="DESAGUE_DOBLE_FREGADERO_PVC_11">#REF!</definedName>
    <definedName name="DESAGUE_DOBLE_FREGADERO_PVC_6">#REF!</definedName>
    <definedName name="DESAGUE_DOBLE_FREGADERO_PVC_7">#REF!</definedName>
    <definedName name="DESAGUE_DOBLE_FREGADERO_PVC_8">#REF!</definedName>
    <definedName name="DESAGUE_DOBLE_FREGADERO_PVC_9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 localSheetId="0">'[25]MO'!$B$256</definedName>
    <definedName name="DESENCOFRADO_COLS">#REF!</definedName>
    <definedName name="DESENCOFRADO_COLS_10">#REF!</definedName>
    <definedName name="DESENCOFRADO_COLS_11">#REF!</definedName>
    <definedName name="DESENCOFRADO_COLS_5">#REF!</definedName>
    <definedName name="DESENCOFRADO_COLS_6">#REF!</definedName>
    <definedName name="DESENCOFRADO_COLS_7">#REF!</definedName>
    <definedName name="DESENCOFRADO_COLS_8">#REF!</definedName>
    <definedName name="DESENCOFRADO_COLS_9">#REF!</definedName>
    <definedName name="DESENCOFRADO_LOSA" localSheetId="0">#REF!</definedName>
    <definedName name="DESENCOFRADO_LOSA">#REF!</definedName>
    <definedName name="DESENCOFRADO_LOSA_10">#REF!</definedName>
    <definedName name="DESENCOFRADO_LOSA_11">#REF!</definedName>
    <definedName name="DESENCOFRADO_LOSA_6">#REF!</definedName>
    <definedName name="DESENCOFRADO_LOSA_7">#REF!</definedName>
    <definedName name="DESENCOFRADO_LOSA_8">#REF!</definedName>
    <definedName name="DESENCOFRADO_LOSA_9">#REF!</definedName>
    <definedName name="DESENCOFRADO_MURO" localSheetId="0">#REF!</definedName>
    <definedName name="DESENCOFRADO_MURO">#REF!</definedName>
    <definedName name="DESENCOFRADO_MURO_10">#REF!</definedName>
    <definedName name="DESENCOFRADO_MURO_11">#REF!</definedName>
    <definedName name="DESENCOFRADO_MURO_6">#REF!</definedName>
    <definedName name="DESENCOFRADO_MURO_7">#REF!</definedName>
    <definedName name="DESENCOFRADO_MURO_8">#REF!</definedName>
    <definedName name="DESENCOFRADO_MURO_9">#REF!</definedName>
    <definedName name="DESENCOFRADO_VIGA" localSheetId="0">#REF!</definedName>
    <definedName name="DESENCOFRADO_VIGA">#REF!</definedName>
    <definedName name="DESENCOFRADO_VIGA_10">#REF!</definedName>
    <definedName name="DESENCOFRADO_VIGA_11">#REF!</definedName>
    <definedName name="DESENCOFRADO_VIGA_6">#REF!</definedName>
    <definedName name="DESENCOFRADO_VIGA_7">#REF!</definedName>
    <definedName name="DESENCOFRADO_VIGA_8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fd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OS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onatelo" localSheetId="0">'[6]INS'!#REF!</definedName>
    <definedName name="donatelo">'[6]INS'!#REF!</definedName>
    <definedName name="donatelo_10">#REF!</definedName>
    <definedName name="donatelo_11">#REF!</definedName>
    <definedName name="donatelo_5">#REF!</definedName>
    <definedName name="donatelo_6">#REF!</definedName>
    <definedName name="donatelo_7">#REF!</definedName>
    <definedName name="donatelo_8">#REF!</definedName>
    <definedName name="donatelo_9">#REF!</definedName>
    <definedName name="DUCHA_PLASTICA_CALIENTE_CROMO_12" localSheetId="0">#REF!</definedName>
    <definedName name="DUCHA_PLASTICA_CALIENTE_CROMO_12">#REF!</definedName>
    <definedName name="DUCHA_PLASTICA_CALIENTE_CROMO_12_10">#REF!</definedName>
    <definedName name="DUCHA_PLASTICA_CALIENTE_CROMO_12_11">#REF!</definedName>
    <definedName name="DUCHA_PLASTICA_CALIENTE_CROMO_12_6">#REF!</definedName>
    <definedName name="DUCHA_PLASTICA_CALIENTE_CROMO_12_7">#REF!</definedName>
    <definedName name="DUCHA_PLASTICA_CALIENTE_CROMO_12_8">#REF!</definedName>
    <definedName name="DUCHA_PLASTICA_CALIENTE_CROMO_12_9">#REF!</definedName>
    <definedName name="e" localSheetId="0">#REF!</definedName>
    <definedName name="e">#REF!</definedName>
    <definedName name="ELECTRODOS" localSheetId="0">#REF!</definedName>
    <definedName name="ELECTRODOS">#REF!</definedName>
    <definedName name="ELECTRODOS_10">#REF!</definedName>
    <definedName name="ELECTRODOS_11">#REF!</definedName>
    <definedName name="ELECTRODOS_6">#REF!</definedName>
    <definedName name="ELECTRODOS_7">#REF!</definedName>
    <definedName name="ELECTRODOS_8">#REF!</definedName>
    <definedName name="ELECTRODOS_9">#REF!</definedName>
    <definedName name="ENCACHE" localSheetId="0">#REF!</definedName>
    <definedName name="ENCACHE">#REF!</definedName>
    <definedName name="ENCACHE_10">#REF!</definedName>
    <definedName name="ENCACHE_11">#REF!</definedName>
    <definedName name="ENCACHE_6">#REF!</definedName>
    <definedName name="ENCACHE_7">#REF!</definedName>
    <definedName name="ENCACHE_8">#REF!</definedName>
    <definedName name="ENCACHE_9">#REF!</definedName>
    <definedName name="ENCOF_COLS_1" localSheetId="0">'[25]MO'!$B$247</definedName>
    <definedName name="ENCOF_COLS_1">#REF!</definedName>
    <definedName name="ENCOF_COLS_1_10">#REF!</definedName>
    <definedName name="ENCOF_COLS_1_11">#REF!</definedName>
    <definedName name="ENCOF_COLS_1_5">#REF!</definedName>
    <definedName name="ENCOF_COLS_1_6">#REF!</definedName>
    <definedName name="ENCOF_COLS_1_7">#REF!</definedName>
    <definedName name="ENCOF_COLS_1_8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>#REF!</definedName>
    <definedName name="ENCOF_DES_TC_COL_VIGA_AMARRE_11">#REF!</definedName>
    <definedName name="ENCOF_DES_TC_COL_VIGA_AMARRE_6">#REF!</definedName>
    <definedName name="ENCOF_DES_TC_COL_VIGA_AMARRE_7">#REF!</definedName>
    <definedName name="ENCOF_DES_TC_COL_VIGA_AMARRE_8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>#REF!</definedName>
    <definedName name="ENCOF_DES_TC_COL50_11">#REF!</definedName>
    <definedName name="ENCOF_DES_TC_COL50_6">#REF!</definedName>
    <definedName name="ENCOF_DES_TC_COL50_7">#REF!</definedName>
    <definedName name="ENCOF_DES_TC_COL50_8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>#REF!</definedName>
    <definedName name="ENCOF_DES_TC_DINTEL_ML_11">#REF!</definedName>
    <definedName name="ENCOF_DES_TC_DINTEL_ML_6">#REF!</definedName>
    <definedName name="ENCOF_DES_TC_DINTEL_ML_7">#REF!</definedName>
    <definedName name="ENCOF_DES_TC_DINTEL_ML_8">#REF!</definedName>
    <definedName name="ENCOF_DES_TC_DINTEL_ML_9">#REF!</definedName>
    <definedName name="ENCOF_DES_TC_MUROS" localSheetId="0">#REF!</definedName>
    <definedName name="ENCOF_DES_TC_MUROS">#REF!</definedName>
    <definedName name="ENCOF_DES_TC_MUROS_10">#REF!</definedName>
    <definedName name="ENCOF_DES_TC_MUROS_11">#REF!</definedName>
    <definedName name="ENCOF_DES_TC_MUROS_6">#REF!</definedName>
    <definedName name="ENCOF_DES_TC_MUROS_7">#REF!</definedName>
    <definedName name="ENCOF_DES_TC_MUROS_8">#REF!</definedName>
    <definedName name="ENCOF_DES_TC_MUROS_9">#REF!</definedName>
    <definedName name="ENCOF_TC_LOSA" localSheetId="0">#REF!</definedName>
    <definedName name="ENCOF_TC_LOSA">#REF!</definedName>
    <definedName name="ENCOF_TC_LOSA_10">#REF!</definedName>
    <definedName name="ENCOF_TC_LOSA_11">#REF!</definedName>
    <definedName name="ENCOF_TC_LOSA_6">#REF!</definedName>
    <definedName name="ENCOF_TC_LOSA_7">#REF!</definedName>
    <definedName name="ENCOF_TC_LOSA_8">#REF!</definedName>
    <definedName name="ENCOF_TC_LOSA_9">#REF!</definedName>
    <definedName name="ENCOF_TC_MURO_1" localSheetId="0">#REF!</definedName>
    <definedName name="ENCOF_TC_MURO_1">#REF!</definedName>
    <definedName name="ENCOF_TC_MURO_1_10">#REF!</definedName>
    <definedName name="ENCOF_TC_MURO_1_11">#REF!</definedName>
    <definedName name="ENCOF_TC_MURO_1_6">#REF!</definedName>
    <definedName name="ENCOF_TC_MURO_1_7">#REF!</definedName>
    <definedName name="ENCOF_TC_MURO_1_8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>#REF!</definedName>
    <definedName name="ENCOFRADO_COL_RETALLE_0.10_11">#REF!</definedName>
    <definedName name="ENCOFRADO_COL_RETALLE_0.10_6">#REF!</definedName>
    <definedName name="ENCOFRADO_COL_RETALLE_0.10_7">#REF!</definedName>
    <definedName name="ENCOFRADO_COL_RETALLE_0.10_8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>#REF!</definedName>
    <definedName name="ENCOFRADO_ESCALERA_11">#REF!</definedName>
    <definedName name="ENCOFRADO_ESCALERA_6">#REF!</definedName>
    <definedName name="ENCOFRADO_ESCALERA_7">#REF!</definedName>
    <definedName name="ENCOFRADO_ESCALERA_8">#REF!</definedName>
    <definedName name="ENCOFRADO_ESCALERA_9">#REF!</definedName>
    <definedName name="ENCOFRADO_LOSA" localSheetId="0">#REF!</definedName>
    <definedName name="ENCOFRADO_LOSA">#REF!</definedName>
    <definedName name="ENCOFRADO_LOSA_10">#REF!</definedName>
    <definedName name="ENCOFRADO_LOSA_11">#REF!</definedName>
    <definedName name="ENCOFRADO_LOSA_6">#REF!</definedName>
    <definedName name="ENCOFRADO_LOSA_7">#REF!</definedName>
    <definedName name="ENCOFRADO_LOSA_8">#REF!</definedName>
    <definedName name="ENCOFRADO_LOSA_9">#REF!</definedName>
    <definedName name="ENCOFRADO_MUROS" localSheetId="0">#REF!</definedName>
    <definedName name="ENCOFRADO_MUROS">#REF!</definedName>
    <definedName name="ENCOFRADO_MUROS_10">#REF!</definedName>
    <definedName name="ENCOFRADO_MUROS_11">#REF!</definedName>
    <definedName name="ENCOFRADO_MUROS_6">#REF!</definedName>
    <definedName name="ENCOFRADO_MUROS_7">#REF!</definedName>
    <definedName name="ENCOFRADO_MUROS_8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>#REF!</definedName>
    <definedName name="ENCOFRADO_MUROS_CONFECC_11">#REF!</definedName>
    <definedName name="ENCOFRADO_MUROS_CONFECC_6">#REF!</definedName>
    <definedName name="ENCOFRADO_MUROS_CONFECC_7">#REF!</definedName>
    <definedName name="ENCOFRADO_MUROS_CONFECC_8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>#REF!</definedName>
    <definedName name="ENCOFRADO_MUROS_instalacion_11">#REF!</definedName>
    <definedName name="ENCOFRADO_MUROS_instalacion_6">#REF!</definedName>
    <definedName name="ENCOFRADO_MUROS_instalacion_7">#REF!</definedName>
    <definedName name="ENCOFRADO_MUROS_instalacion_8">#REF!</definedName>
    <definedName name="ENCOFRADO_MUROS_instalacion_9">#REF!</definedName>
    <definedName name="ENCOFRADO_VIGA" localSheetId="0">#REF!</definedName>
    <definedName name="ENCOFRADO_VIGA">#REF!</definedName>
    <definedName name="ENCOFRADO_VIGA_10">#REF!</definedName>
    <definedName name="ENCOFRADO_VIGA_11">#REF!</definedName>
    <definedName name="ENCOFRADO_VIGA_6">#REF!</definedName>
    <definedName name="ENCOFRADO_VIGA_7">#REF!</definedName>
    <definedName name="ENCOFRADO_VIGA_8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>#REF!</definedName>
    <definedName name="ENCOFRADO_VIGA_AMARRE_20x20_11">#REF!</definedName>
    <definedName name="ENCOFRADO_VIGA_AMARRE_20x20_6">#REF!</definedName>
    <definedName name="ENCOFRADO_VIGA_AMARRE_20x20_7">#REF!</definedName>
    <definedName name="ENCOFRADO_VIGA_AMARRE_20x20_8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>#REF!</definedName>
    <definedName name="ENCOFRADO_VIGA_FONDO_11">#REF!</definedName>
    <definedName name="ENCOFRADO_VIGA_FONDO_6">#REF!</definedName>
    <definedName name="ENCOFRADO_VIGA_FONDO_7">#REF!</definedName>
    <definedName name="ENCOFRADO_VIGA_FONDO_8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>#REF!</definedName>
    <definedName name="ENCOFRADO_VIGA_GUARDERA_11">#REF!</definedName>
    <definedName name="ENCOFRADO_VIGA_GUARDERA_6">#REF!</definedName>
    <definedName name="ENCOFRADO_VIGA_GUARDERA_7">#REF!</definedName>
    <definedName name="ENCOFRADO_VIGA_GUARDERA_8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SCALON_17x30" localSheetId="0">#REF!</definedName>
    <definedName name="ESCALON_17x30">#REF!</definedName>
    <definedName name="ESCALON_17x30_10">#REF!</definedName>
    <definedName name="ESCALON_17x30_11">#REF!</definedName>
    <definedName name="ESCALON_17x30_6">#REF!</definedName>
    <definedName name="ESCALON_17x30_7">#REF!</definedName>
    <definedName name="ESCALON_17x30_8">#REF!</definedName>
    <definedName name="ESCALON_17x30_9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TAMPADO" localSheetId="0">#REF!</definedName>
    <definedName name="ESTAMPADO">#REF!</definedName>
    <definedName name="ESTAMPADO_10">#REF!</definedName>
    <definedName name="ESTAMPADO_11">#REF!</definedName>
    <definedName name="ESTAMPADO_6">#REF!</definedName>
    <definedName name="ESTAMPADO_7">#REF!</definedName>
    <definedName name="ESTAMPADO_8">#REF!</definedName>
    <definedName name="ESTAMPADO_9">#REF!</definedName>
    <definedName name="ESTOPA" localSheetId="0">#REF!</definedName>
    <definedName name="ESTOPA">#REF!</definedName>
    <definedName name="ESTOPA_10">#REF!</definedName>
    <definedName name="ESTOPA_11">#REF!</definedName>
    <definedName name="ESTOPA_6">#REF!</definedName>
    <definedName name="ESTOPA_7">#REF!</definedName>
    <definedName name="ESTOPA_8">#REF!</definedName>
    <definedName name="ESTOPA_9">#REF!</definedName>
    <definedName name="Excel_BuiltIn_Extract">#REF!</definedName>
    <definedName name="Excel_BuiltIn_Extract_10">#REF!</definedName>
    <definedName name="Excel_BuiltIn_Extract_11">#REF!</definedName>
    <definedName name="Excel_BuiltIn_Extract_5">#REF!</definedName>
    <definedName name="Excel_BuiltIn_Extract_6">#REF!</definedName>
    <definedName name="Excel_BuiltIn_Extract_7">#REF!</definedName>
    <definedName name="Excel_BuiltIn_Extract_8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pl" localSheetId="0">'[5]ADDENDA'!#REF!</definedName>
    <definedName name="expl">'[5]ADDENDA'!#REF!</definedName>
    <definedName name="expl_6">#REF!</definedName>
    <definedName name="expl_8">#REF!</definedName>
    <definedName name="Extracción_IM" localSheetId="0">#REF!</definedName>
    <definedName name="Extracción_IM">#REF!</definedName>
    <definedName name="Extracción_IM_10">#REF!</definedName>
    <definedName name="Extracción_IM_11">#REF!</definedName>
    <definedName name="Extracción_IM_5">#REF!</definedName>
    <definedName name="Extracción_IM_6">#REF!</definedName>
    <definedName name="Extracción_IM_7">#REF!</definedName>
    <definedName name="Extracción_IM_8">#REF!</definedName>
    <definedName name="Extracción_IM_9">#REF!</definedName>
    <definedName name="F" localSheetId="0">#REF!</definedName>
    <definedName name="F">#REF!</definedName>
    <definedName name="FIOR" localSheetId="0">#REF!</definedName>
    <definedName name="FIOR">#REF!</definedName>
    <definedName name="FIOR_8" localSheetId="0">#REF!</definedName>
    <definedName name="FIOR_8">#REF!</definedName>
    <definedName name="FREGADERO_DOBLE_ACERO_INOX" localSheetId="0">#REF!</definedName>
    <definedName name="FREGADERO_DOBLE_ACERO_INOX">#REF!</definedName>
    <definedName name="FREGADERO_DOBLE_ACERO_INOX_10">#REF!</definedName>
    <definedName name="FREGADERO_DOBLE_ACERO_INOX_11">#REF!</definedName>
    <definedName name="FREGADERO_DOBLE_ACERO_INOX_6">#REF!</definedName>
    <definedName name="FREGADERO_DOBLE_ACERO_INOX_7">#REF!</definedName>
    <definedName name="FREGADERO_DOBLE_ACERO_INOX_8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>#REF!</definedName>
    <definedName name="FREGADERO_SENCILLO_ACERO_INOX_11">#REF!</definedName>
    <definedName name="FREGADERO_SENCILLO_ACERO_INOX_6">#REF!</definedName>
    <definedName name="FREGADERO_SENCILLO_ACERO_INOX_7">#REF!</definedName>
    <definedName name="FREGADERO_SENCILLO_ACERO_INOX_8">#REF!</definedName>
    <definedName name="FREGADERO_SENCILLO_ACERO_INOX_9">#REF!</definedName>
    <definedName name="FSDFS" localSheetId="0">NA()</definedName>
    <definedName name="FSDFS">#N/A</definedName>
    <definedName name="FSDFS_6">#REF!</definedName>
    <definedName name="GAS_CIL" localSheetId="0">#REF!</definedName>
    <definedName name="GAS_CIL">#REF!</definedName>
    <definedName name="GAS_CIL_10">#REF!</definedName>
    <definedName name="GAS_CIL_11">#REF!</definedName>
    <definedName name="GAS_CIL_6">#REF!</definedName>
    <definedName name="GAS_CIL_7">#REF!</definedName>
    <definedName name="GAS_CIL_8">#REF!</definedName>
    <definedName name="GAS_CIL_9">#REF!</definedName>
    <definedName name="GASOIL" localSheetId="0">#REF!</definedName>
    <definedName name="GASOIL">#REF!</definedName>
    <definedName name="GASOIL_10">#REF!</definedName>
    <definedName name="GASOIL_11">#REF!</definedName>
    <definedName name="GASOIL_6">#REF!</definedName>
    <definedName name="GASOIL_7">#REF!</definedName>
    <definedName name="GASOIL_8">#REF!</definedName>
    <definedName name="GASOIL_9">#REF!</definedName>
    <definedName name="GASOLINA" localSheetId="0">'[14]INS'!$D$561</definedName>
    <definedName name="GASOLINA">#REF!</definedName>
    <definedName name="GASOLINA_6">#REF!</definedName>
    <definedName name="GAVIONES" localSheetId="0">#REF!</definedName>
    <definedName name="GAVIONES">#REF!</definedName>
    <definedName name="GAVIONES_10">#REF!</definedName>
    <definedName name="GAVIONES_11">#REF!</definedName>
    <definedName name="GAVIONES_6">#REF!</definedName>
    <definedName name="GAVIONES_7">#REF!</definedName>
    <definedName name="GAVIONES_8">#REF!</definedName>
    <definedName name="GAVIONES_9">#REF!</definedName>
    <definedName name="GENERADOR_DIESEL_400KW" localSheetId="0">#REF!</definedName>
    <definedName name="GENERADOR_DIESEL_400KW">#REF!</definedName>
    <definedName name="GENERADOR_DIESEL_400KW_10">#REF!</definedName>
    <definedName name="GENERADOR_DIESEL_400KW_11">#REF!</definedName>
    <definedName name="GENERADOR_DIESEL_400KW_6">#REF!</definedName>
    <definedName name="GENERADOR_DIESEL_400KW_7">#REF!</definedName>
    <definedName name="GENERADOR_DIESEL_400KW_8">#REF!</definedName>
    <definedName name="GENERADOR_DIESEL_400KW_9">#REF!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>#REF!</definedName>
    <definedName name="GRANITO_40x40_11">#REF!</definedName>
    <definedName name="GRANITO_40x40_6">#REF!</definedName>
    <definedName name="GRANITO_40x40_7">#REF!</definedName>
    <definedName name="GRANITO_40x40_8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>#REF!</definedName>
    <definedName name="GRANITO_FONDO_BCO_30x30_11">#REF!</definedName>
    <definedName name="GRANITO_FONDO_BCO_30x30_6">#REF!</definedName>
    <definedName name="GRANITO_FONDO_BCO_30x30_7">#REF!</definedName>
    <definedName name="GRANITO_FONDO_BCO_30x30_8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>#REF!</definedName>
    <definedName name="GRANITO_FONDO_GRIS_11">#REF!</definedName>
    <definedName name="GRANITO_FONDO_GRIS_6">#REF!</definedName>
    <definedName name="GRANITO_FONDO_GRIS_7">#REF!</definedName>
    <definedName name="GRANITO_FONDO_GRIS_8">#REF!</definedName>
    <definedName name="GRANITO_FONDO_GRIS_9">#REF!</definedName>
    <definedName name="Grava" localSheetId="0">#REF!</definedName>
    <definedName name="Grava">#REF!</definedName>
    <definedName name="Grava_10">#REF!</definedName>
    <definedName name="Grava_11">#REF!</definedName>
    <definedName name="Grava_6">#REF!</definedName>
    <definedName name="Grava_7">#REF!</definedName>
    <definedName name="Grava_8">#REF!</definedName>
    <definedName name="Grava_9">#REF!</definedName>
    <definedName name="GRUA" localSheetId="0">#REF!</definedName>
    <definedName name="GRUA">#REF!</definedName>
    <definedName name="GRUA_10">#REF!</definedName>
    <definedName name="GRUA_11">#REF!</definedName>
    <definedName name="GRUA_6">#REF!</definedName>
    <definedName name="GRUA_7">#REF!</definedName>
    <definedName name="GRUA_8">#REF!</definedName>
    <definedName name="GRUA_9">#REF!</definedName>
    <definedName name="H" localSheetId="0">'[24]M.O.'!#REF!</definedName>
    <definedName name="H">'[24]M.O.'!#REF!</definedName>
    <definedName name="HACHA" localSheetId="0">#REF!</definedName>
    <definedName name="HACHA">#REF!</definedName>
    <definedName name="HACHA_10">#REF!</definedName>
    <definedName name="HACHA_11">#REF!</definedName>
    <definedName name="HACHA_6">#REF!</definedName>
    <definedName name="HACHA_7">#REF!</definedName>
    <definedName name="HACHA_8">#REF!</definedName>
    <definedName name="HACHA_9">#REF!</definedName>
    <definedName name="HERR_MENO" localSheetId="0">#REF!</definedName>
    <definedName name="HERR_MENO">#REF!</definedName>
    <definedName name="HERR_MENO_10">#REF!</definedName>
    <definedName name="HERR_MENO_11">#REF!</definedName>
    <definedName name="HERR_MENO_6">#REF!</definedName>
    <definedName name="HERR_MENO_7">#REF!</definedName>
    <definedName name="HERR_MENO_8">#REF!</definedName>
    <definedName name="HERR_MENO_9">#REF!</definedName>
    <definedName name="HILO" localSheetId="0">#REF!</definedName>
    <definedName name="HILO">#REF!</definedName>
    <definedName name="HILO_10">#REF!</definedName>
    <definedName name="HILO_11">#REF!</definedName>
    <definedName name="HILO_6">#REF!</definedName>
    <definedName name="HILO_7">#REF!</definedName>
    <definedName name="HILO_8">#REF!</definedName>
    <definedName name="HILO_9">#REF!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IND_180" localSheetId="0">#REF!</definedName>
    <definedName name="HORM_IND_180">#REF!</definedName>
    <definedName name="HORM_IND_180_10">#REF!</definedName>
    <definedName name="HORM_IND_180_11">#REF!</definedName>
    <definedName name="HORM_IND_180_6">#REF!</definedName>
    <definedName name="HORM_IND_180_7">#REF!</definedName>
    <definedName name="HORM_IND_180_8">#REF!</definedName>
    <definedName name="HORM_IND_180_9">#REF!</definedName>
    <definedName name="HORM_IND_210" localSheetId="0">#REF!</definedName>
    <definedName name="HORM_IND_210">#REF!</definedName>
    <definedName name="HORM_IND_210_10">#REF!</definedName>
    <definedName name="HORM_IND_210_11">#REF!</definedName>
    <definedName name="HORM_IND_210_6">#REF!</definedName>
    <definedName name="HORM_IND_210_7">#REF!</definedName>
    <definedName name="HORM_IND_210_8">#REF!</definedName>
    <definedName name="HORM_IND_210_9">#REF!</definedName>
    <definedName name="HORM_IND_240" localSheetId="0">#REF!</definedName>
    <definedName name="HORM_IND_240">#REF!</definedName>
    <definedName name="HORM_IND_240_10">#REF!</definedName>
    <definedName name="HORM_IND_240_11">#REF!</definedName>
    <definedName name="HORM_IND_240_6">#REF!</definedName>
    <definedName name="HORM_IND_240_7">#REF!</definedName>
    <definedName name="HORM_IND_240_8">#REF!</definedName>
    <definedName name="HORM_IND_240_9">#REF!</definedName>
    <definedName name="HORM135_MANUAL">'[1]HORM. Y MORTEROS.'!$H$212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ilma" localSheetId="0">'[15]M.O.'!#REF!</definedName>
    <definedName name="ilma">'[15]M.O.'!#REF!</definedName>
    <definedName name="impresion_2" localSheetId="0">'[30]Directos'!#REF!</definedName>
    <definedName name="impresion_2">'[30]Directos'!#REF!</definedName>
    <definedName name="Imprimir_área_IM" localSheetId="0">#REF!</definedName>
    <definedName name="Imprimir_área_IM">'[17]PRESUPUESTO'!$A$1763:$L$1796</definedName>
    <definedName name="Imprimir_área_IM_6">#REF!</definedName>
    <definedName name="ingeniera">'[7]M.O.'!$C$10</definedName>
    <definedName name="ingeniera_10">#REF!</definedName>
    <definedName name="ingeniera_11">#REF!</definedName>
    <definedName name="ingeniera_5">#REF!</definedName>
    <definedName name="ingeniera_6">#REF!</definedName>
    <definedName name="ingeniera_7">#REF!</definedName>
    <definedName name="ingeniera_8">#REF!</definedName>
    <definedName name="ingeniera_9">#REF!</definedName>
    <definedName name="INODORO_BCO_TAPA" localSheetId="0">#REF!</definedName>
    <definedName name="INODORO_BCO_TAPA">#REF!</definedName>
    <definedName name="INODORO_BCO_TAPA_10">#REF!</definedName>
    <definedName name="INODORO_BCO_TAPA_11">#REF!</definedName>
    <definedName name="INODORO_BCO_TAPA_6">#REF!</definedName>
    <definedName name="INODORO_BCO_TAPA_7">#REF!</definedName>
    <definedName name="INODORO_BCO_TAPA_8">#REF!</definedName>
    <definedName name="INODORO_BCO_TAPA_9">#REF!</definedName>
    <definedName name="INSUMO_1" localSheetId="0">#REF!</definedName>
    <definedName name="INSUMO_1">#REF!</definedName>
    <definedName name="INSUMO_1_10">#REF!</definedName>
    <definedName name="INSUMO_1_11">#REF!</definedName>
    <definedName name="INSUMO_1_6">#REF!</definedName>
    <definedName name="INSUMO_1_7">#REF!</definedName>
    <definedName name="INSUMO_1_8">#REF!</definedName>
    <definedName name="INSUMO_1_9">#REF!</definedName>
    <definedName name="INTERRUPTOR_3w" localSheetId="0">#REF!</definedName>
    <definedName name="INTERRUPTOR_3w">#REF!</definedName>
    <definedName name="INTERRUPTOR_3w_10">#REF!</definedName>
    <definedName name="INTERRUPTOR_3w_11">#REF!</definedName>
    <definedName name="INTERRUPTOR_3w_6">#REF!</definedName>
    <definedName name="INTERRUPTOR_3w_7">#REF!</definedName>
    <definedName name="INTERRUPTOR_3w_8">#REF!</definedName>
    <definedName name="INTERRUPTOR_3w_9">#REF!</definedName>
    <definedName name="INTERRUPTOR_4w" localSheetId="0">#REF!</definedName>
    <definedName name="INTERRUPTOR_4w">#REF!</definedName>
    <definedName name="INTERRUPTOR_4w_10">#REF!</definedName>
    <definedName name="INTERRUPTOR_4w_11">#REF!</definedName>
    <definedName name="INTERRUPTOR_4w_6">#REF!</definedName>
    <definedName name="INTERRUPTOR_4w_7">#REF!</definedName>
    <definedName name="INTERRUPTOR_4w_8">#REF!</definedName>
    <definedName name="INTERRUPTOR_4w_9">#REF!</definedName>
    <definedName name="INTERRUPTOR_DOBLE" localSheetId="0">#REF!</definedName>
    <definedName name="INTERRUPTOR_DOBLE">#REF!</definedName>
    <definedName name="INTERRUPTOR_DOBLE_10">#REF!</definedName>
    <definedName name="INTERRUPTOR_DOBLE_11">#REF!</definedName>
    <definedName name="INTERRUPTOR_DOBLE_6">#REF!</definedName>
    <definedName name="INTERRUPTOR_DOBLE_7">#REF!</definedName>
    <definedName name="INTERRUPTOR_DOBLE_8">#REF!</definedName>
    <definedName name="INTERRUPTOR_DOBLE_9">#REF!</definedName>
    <definedName name="INTERRUPTOR_SENC" localSheetId="0">#REF!</definedName>
    <definedName name="INTERRUPTOR_SENC">#REF!</definedName>
    <definedName name="INTERRUPTOR_SENC_10">#REF!</definedName>
    <definedName name="INTERRUPTOR_SENC_11">#REF!</definedName>
    <definedName name="INTERRUPTOR_SENC_6">#REF!</definedName>
    <definedName name="INTERRUPTOR_SENC_7">#REF!</definedName>
    <definedName name="INTERRUPTOR_SENC_8">#REF!</definedName>
    <definedName name="INTERRUPTOR_SENC_9">#REF!</definedName>
    <definedName name="J" localSheetId="0">#REF!</definedName>
    <definedName name="J">#REF!</definedName>
    <definedName name="JOEL" localSheetId="0">#REF!</definedName>
    <definedName name="JOEL">#REF!</definedName>
    <definedName name="JUNTA_CERA_INODORO" localSheetId="0">#REF!</definedName>
    <definedName name="JUNTA_CERA_INODORO">#REF!</definedName>
    <definedName name="JUNTA_CERA_INODORO_10">#REF!</definedName>
    <definedName name="JUNTA_CERA_INODORO_11">#REF!</definedName>
    <definedName name="JUNTA_CERA_INODORO_6">#REF!</definedName>
    <definedName name="JUNTA_CERA_INODORO_7">#REF!</definedName>
    <definedName name="JUNTA_CERA_INODORO_8">#REF!</definedName>
    <definedName name="JUNTA_CERA_INODORO_9">#REF!</definedName>
    <definedName name="JUNTA_DRESSER_12" localSheetId="0">#REF!</definedName>
    <definedName name="JUNTA_DRESSER_12">#REF!</definedName>
    <definedName name="JUNTA_DRESSER_12_10">#REF!</definedName>
    <definedName name="JUNTA_DRESSER_12_11">#REF!</definedName>
    <definedName name="JUNTA_DRESSER_12_6">#REF!</definedName>
    <definedName name="JUNTA_DRESSER_12_7">#REF!</definedName>
    <definedName name="JUNTA_DRESSER_12_8">#REF!</definedName>
    <definedName name="JUNTA_DRESSER_12_9">#REF!</definedName>
    <definedName name="JUNTA_DRESSER_16" localSheetId="0">#REF!</definedName>
    <definedName name="JUNTA_DRESSER_16">#REF!</definedName>
    <definedName name="JUNTA_DRESSER_16_10">#REF!</definedName>
    <definedName name="JUNTA_DRESSER_16_11">#REF!</definedName>
    <definedName name="JUNTA_DRESSER_16_6">#REF!</definedName>
    <definedName name="JUNTA_DRESSER_16_7">#REF!</definedName>
    <definedName name="JUNTA_DRESSER_16_8">#REF!</definedName>
    <definedName name="JUNTA_DRESSER_16_9">#REF!</definedName>
    <definedName name="JUNTA_DRESSER_2" localSheetId="0">#REF!</definedName>
    <definedName name="JUNTA_DRESSER_2">#REF!</definedName>
    <definedName name="JUNTA_DRESSER_2_10">#REF!</definedName>
    <definedName name="JUNTA_DRESSER_2_11">#REF!</definedName>
    <definedName name="JUNTA_DRESSER_2_6">#REF!</definedName>
    <definedName name="JUNTA_DRESSER_2_7">#REF!</definedName>
    <definedName name="JUNTA_DRESSER_2_8">#REF!</definedName>
    <definedName name="JUNTA_DRESSER_2_9">#REF!</definedName>
    <definedName name="JUNTA_DRESSER_3" localSheetId="0">#REF!</definedName>
    <definedName name="JUNTA_DRESSER_3">#REF!</definedName>
    <definedName name="JUNTA_DRESSER_3_10">#REF!</definedName>
    <definedName name="JUNTA_DRESSER_3_11">#REF!</definedName>
    <definedName name="JUNTA_DRESSER_3_6">#REF!</definedName>
    <definedName name="JUNTA_DRESSER_3_7">#REF!</definedName>
    <definedName name="JUNTA_DRESSER_3_8">#REF!</definedName>
    <definedName name="JUNTA_DRESSER_3_9">#REF!</definedName>
    <definedName name="JUNTA_DRESSER_4" localSheetId="0">#REF!</definedName>
    <definedName name="JUNTA_DRESSER_4">#REF!</definedName>
    <definedName name="JUNTA_DRESSER_4_10">#REF!</definedName>
    <definedName name="JUNTA_DRESSER_4_11">#REF!</definedName>
    <definedName name="JUNTA_DRESSER_4_6">#REF!</definedName>
    <definedName name="JUNTA_DRESSER_4_7">#REF!</definedName>
    <definedName name="JUNTA_DRESSER_4_8">#REF!</definedName>
    <definedName name="JUNTA_DRESSER_4_9">#REF!</definedName>
    <definedName name="JUNTA_DRESSER_6" localSheetId="0">#REF!</definedName>
    <definedName name="JUNTA_DRESSER_6">#REF!</definedName>
    <definedName name="JUNTA_DRESSER_6_10">#REF!</definedName>
    <definedName name="JUNTA_DRESSER_6_11">#REF!</definedName>
    <definedName name="JUNTA_DRESSER_6_6">#REF!</definedName>
    <definedName name="JUNTA_DRESSER_6_7">#REF!</definedName>
    <definedName name="JUNTA_DRESSER_6_8">#REF!</definedName>
    <definedName name="JUNTA_DRESSER_6_9">#REF!</definedName>
    <definedName name="JUNTA_DRESSER_8" localSheetId="0">#REF!</definedName>
    <definedName name="JUNTA_DRESSER_8">#REF!</definedName>
    <definedName name="JUNTA_DRESSER_8_10">#REF!</definedName>
    <definedName name="JUNTA_DRESSER_8_11">#REF!</definedName>
    <definedName name="JUNTA_DRESSER_8_6">#REF!</definedName>
    <definedName name="JUNTA_DRESSER_8_7">#REF!</definedName>
    <definedName name="JUNTA_DRESSER_8_8">#REF!</definedName>
    <definedName name="JUNTA_DRESSER_8_9">#REF!</definedName>
    <definedName name="JUNTA_WATER_STOP_9" localSheetId="0">#REF!</definedName>
    <definedName name="JUNTA_WATER_STOP_9">#REF!</definedName>
    <definedName name="JUNTA_WATER_STOP_9_10">#REF!</definedName>
    <definedName name="JUNTA_WATER_STOP_9_11">#REF!</definedName>
    <definedName name="JUNTA_WATER_STOP_9_6">#REF!</definedName>
    <definedName name="JUNTA_WATER_STOP_9_7">#REF!</definedName>
    <definedName name="JUNTA_WATER_STOP_9_8">#REF!</definedName>
    <definedName name="JUNTA_WATER_STOP_9_9">#REF!</definedName>
    <definedName name="k" localSheetId="0">'[15]M.O.'!#REF!</definedName>
    <definedName name="k">'[15]M.O.'!#REF!</definedName>
    <definedName name="L_1" localSheetId="0">#REF!</definedName>
    <definedName name="L_1">#REF!</definedName>
    <definedName name="L_2">#REF!</definedName>
    <definedName name="L_5">#REF!</definedName>
    <definedName name="LADRILLOS_4x8x2" localSheetId="0">#REF!</definedName>
    <definedName name="LADRILLOS_4x8x2">#REF!</definedName>
    <definedName name="LADRILLOS_4x8x2_10">#REF!</definedName>
    <definedName name="LADRILLOS_4x8x2_11">#REF!</definedName>
    <definedName name="LADRILLOS_4x8x2_6">#REF!</definedName>
    <definedName name="LADRILLOS_4x8x2_7">#REF!</definedName>
    <definedName name="LADRILLOS_4x8x2_8">#REF!</definedName>
    <definedName name="LADRILLOS_4x8x2_9">#REF!</definedName>
    <definedName name="LAMPARA_FLUORESC_2x4" localSheetId="0">#REF!</definedName>
    <definedName name="LAMPARA_FLUORESC_2x4">#REF!</definedName>
    <definedName name="LAMPARA_FLUORESC_2x4_10">#REF!</definedName>
    <definedName name="LAMPARA_FLUORESC_2x4_11">#REF!</definedName>
    <definedName name="LAMPARA_FLUORESC_2x4_6">#REF!</definedName>
    <definedName name="LAMPARA_FLUORESC_2x4_7">#REF!</definedName>
    <definedName name="LAMPARA_FLUORESC_2x4_8">#REF!</definedName>
    <definedName name="LAMPARA_FLUORESC_2x4_9">#REF!</definedName>
    <definedName name="LAMPARAS_DE_1500W_220V">'[4]INSU'!$B$41</definedName>
    <definedName name="LAQUEAR_MADERA" localSheetId="0">#REF!</definedName>
    <definedName name="LAQUEAR_MADERA">#REF!</definedName>
    <definedName name="LAQUEAR_MADERA_10">#REF!</definedName>
    <definedName name="LAQUEAR_MADERA_11">#REF!</definedName>
    <definedName name="LAQUEAR_MADERA_6">#REF!</definedName>
    <definedName name="LAQUEAR_MADERA_7">#REF!</definedName>
    <definedName name="LAQUEAR_MADERA_8">#REF!</definedName>
    <definedName name="LAQUEAR_MADERA_9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>#REF!</definedName>
    <definedName name="LAVADERO_GRANITO_SENCILLO_11">#REF!</definedName>
    <definedName name="LAVADERO_GRANITO_SENCILLO_6">#REF!</definedName>
    <definedName name="LAVADERO_GRANITO_SENCILLO_7">#REF!</definedName>
    <definedName name="LAVADERO_GRANITO_SENCILLO_8">#REF!</definedName>
    <definedName name="LAVADERO_GRANITO_SENCILLO_9">#REF!</definedName>
    <definedName name="LAVAMANO_19x17_BCO" localSheetId="0">#REF!</definedName>
    <definedName name="LAVAMANO_19x17_BCO">#REF!</definedName>
    <definedName name="LAVAMANO_19x17_BCO_10">#REF!</definedName>
    <definedName name="LAVAMANO_19x17_BCO_11">#REF!</definedName>
    <definedName name="LAVAMANO_19x17_BCO_6">#REF!</definedName>
    <definedName name="LAVAMANO_19x17_BCO_7">#REF!</definedName>
    <definedName name="LAVAMANO_19x17_BCO_8">#REF!</definedName>
    <definedName name="LAVAMANO_19x17_BCO_9">#REF!</definedName>
    <definedName name="Ligadora2fdas" localSheetId="0">#REF!</definedName>
    <definedName name="Ligadora2fdas">#REF!</definedName>
    <definedName name="Ligadora2fdas_10">#REF!</definedName>
    <definedName name="Ligadora2fdas_11">#REF!</definedName>
    <definedName name="Ligadora2fdas_6">#REF!</definedName>
    <definedName name="Ligadora2fdas_7">#REF!</definedName>
    <definedName name="Ligadora2fdas_8">#REF!</definedName>
    <definedName name="Ligadora2fdas_9">#REF!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>#REF!</definedName>
    <definedName name="LLAVE_ANG_38_11">#REF!</definedName>
    <definedName name="LLAVE_ANG_38_6">#REF!</definedName>
    <definedName name="LLAVE_ANG_38_7">#REF!</definedName>
    <definedName name="LLAVE_ANG_38_8">#REF!</definedName>
    <definedName name="LLAVE_ANG_38_9">#REF!</definedName>
    <definedName name="LLAVE_CHORRO" localSheetId="0">#REF!</definedName>
    <definedName name="LLAVE_CHORRO">#REF!</definedName>
    <definedName name="LLAVE_CHORRO_10">#REF!</definedName>
    <definedName name="LLAVE_CHORRO_11">#REF!</definedName>
    <definedName name="LLAVE_CHORRO_6">#REF!</definedName>
    <definedName name="LLAVE_CHORRO_7">#REF!</definedName>
    <definedName name="LLAVE_CHORRO_8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>#REF!</definedName>
    <definedName name="LLAVE_EMPOTRAR_CROMO_12_11">#REF!</definedName>
    <definedName name="LLAVE_EMPOTRAR_CROMO_12_6">#REF!</definedName>
    <definedName name="LLAVE_EMPOTRAR_CROMO_12_7">#REF!</definedName>
    <definedName name="LLAVE_EMPOTRAR_CROMO_12_8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>#REF!</definedName>
    <definedName name="LLAVE_SENCILLA_11">#REF!</definedName>
    <definedName name="LLAVE_SENCILLA_6">#REF!</definedName>
    <definedName name="LLAVE_SENCILLA_7">#REF!</definedName>
    <definedName name="LLAVE_SENCILLA_8">#REF!</definedName>
    <definedName name="LLAVE_SENCILLA_9">#REF!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 localSheetId="0">#REF!</definedName>
    <definedName name="LLENADO_BLOQUES_20">#REF!</definedName>
    <definedName name="LLENADO_BLOQUES_20_10">#REF!</definedName>
    <definedName name="LLENADO_BLOQUES_20_11">#REF!</definedName>
    <definedName name="LLENADO_BLOQUES_20_6">#REF!</definedName>
    <definedName name="LLENADO_BLOQUES_20_7">#REF!</definedName>
    <definedName name="LLENADO_BLOQUES_20_8">#REF!</definedName>
    <definedName name="LLENADO_BLOQUES_20_9">#REF!</definedName>
    <definedName name="LLENADO_BLOQUES_40" localSheetId="0">#REF!</definedName>
    <definedName name="LLENADO_BLOQUES_40">#REF!</definedName>
    <definedName name="LLENADO_BLOQUES_40_10">#REF!</definedName>
    <definedName name="LLENADO_BLOQUES_40_11">#REF!</definedName>
    <definedName name="LLENADO_BLOQUES_40_6">#REF!</definedName>
    <definedName name="LLENADO_BLOQUES_40_7">#REF!</definedName>
    <definedName name="LLENADO_BLOQUES_40_8">#REF!</definedName>
    <definedName name="LLENADO_BLOQUES_40_9">#REF!</definedName>
    <definedName name="LLENADO_BLOQUES_60" localSheetId="0">#REF!</definedName>
    <definedName name="LLENADO_BLOQUES_60">#REF!</definedName>
    <definedName name="LLENADO_BLOQUES_60_10">#REF!</definedName>
    <definedName name="LLENADO_BLOQUES_60_11">#REF!</definedName>
    <definedName name="LLENADO_BLOQUES_60_6">#REF!</definedName>
    <definedName name="LLENADO_BLOQUES_60_7">#REF!</definedName>
    <definedName name="LLENADO_BLOQUES_60_8">#REF!</definedName>
    <definedName name="LLENADO_BLOQUES_60_9">#REF!</definedName>
    <definedName name="LLENADO_BLOQUES_80" localSheetId="0">#REF!</definedName>
    <definedName name="LLENADO_BLOQUES_80">#REF!</definedName>
    <definedName name="LLENADO_BLOQUES_80_10">#REF!</definedName>
    <definedName name="LLENADO_BLOQUES_80_11">#REF!</definedName>
    <definedName name="LLENADO_BLOQUES_80_6">#REF!</definedName>
    <definedName name="LLENADO_BLOQUES_80_7">#REF!</definedName>
    <definedName name="LLENADO_BLOQUES_80_8">#REF!</definedName>
    <definedName name="LLENADO_BLOQUES_80_9">#REF!</definedName>
    <definedName name="LOSA12" localSheetId="0">#REF!</definedName>
    <definedName name="LOSA12">#REF!</definedName>
    <definedName name="LOSA12_6">#REF!</definedName>
    <definedName name="LOSA20" localSheetId="0">#REF!</definedName>
    <definedName name="LOSA20">#REF!</definedName>
    <definedName name="LOSA20_6">#REF!</definedName>
    <definedName name="LOSA30" localSheetId="0">#REF!</definedName>
    <definedName name="LOSA30">#REF!</definedName>
    <definedName name="LOSA30_6">#REF!</definedName>
    <definedName name="MA" localSheetId="0">'[15]M.O.'!$C$10</definedName>
    <definedName name="MA">#REF!</definedName>
    <definedName name="MA_10">#REF!</definedName>
    <definedName name="MA_11">#REF!</definedName>
    <definedName name="MA_6">#REF!</definedName>
    <definedName name="MA_7">#REF!</definedName>
    <definedName name="MA_8">#REF!</definedName>
    <definedName name="MA_9">#REF!</definedName>
    <definedName name="MACHETE" localSheetId="0">#REF!</definedName>
    <definedName name="MACHETE">#REF!</definedName>
    <definedName name="MACHETE_10">#REF!</definedName>
    <definedName name="MACHETE_11">#REF!</definedName>
    <definedName name="MACHETE_6">#REF!</definedName>
    <definedName name="MACHETE_7">#REF!</definedName>
    <definedName name="MACHETE_8">#REF!</definedName>
    <definedName name="MACHETE_9">#REF!</definedName>
    <definedName name="MACO" localSheetId="0">#REF!</definedName>
    <definedName name="MACO">#REF!</definedName>
    <definedName name="MACO_10">#REF!</definedName>
    <definedName name="MACO_11">#REF!</definedName>
    <definedName name="MACO_6">#REF!</definedName>
    <definedName name="MACO_7">#REF!</definedName>
    <definedName name="MACO_8">#REF!</definedName>
    <definedName name="MACO_9">#REF!</definedName>
    <definedName name="Madera_P2" localSheetId="0">'[25]INSU'!$D$132</definedName>
    <definedName name="Madera_P2">#REF!</definedName>
    <definedName name="Madera_P2_10">#REF!</definedName>
    <definedName name="Madera_P2_11">#REF!</definedName>
    <definedName name="Madera_P2_5">#REF!</definedName>
    <definedName name="Madera_P2_6">#REF!</definedName>
    <definedName name="Madera_P2_7">#REF!</definedName>
    <definedName name="Madera_P2_8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estro" localSheetId="0">#REF!</definedName>
    <definedName name="Maestro">#REF!</definedName>
    <definedName name="Maestro_10">#REF!</definedName>
    <definedName name="Maestro_11">#REF!</definedName>
    <definedName name="Maestro_6">#REF!</definedName>
    <definedName name="Maestro_7">#REF!</definedName>
    <definedName name="Maestro_8">#REF!</definedName>
    <definedName name="Maestro_9">#REF!</definedName>
    <definedName name="MAESTROCARP" localSheetId="0">'[14]INS'!#REF!</definedName>
    <definedName name="MAESTROCARP">#REF!</definedName>
    <definedName name="MAESTROCARP_6">#REF!</definedName>
    <definedName name="MAESTROCARP_8">#REF!</definedName>
    <definedName name="MALLA_ABRAZ_1_12" localSheetId="0">#REF!</definedName>
    <definedName name="MALLA_ABRAZ_1_12">#REF!</definedName>
    <definedName name="MALLA_ABRAZ_1_12_10">#REF!</definedName>
    <definedName name="MALLA_ABRAZ_1_12_11">#REF!</definedName>
    <definedName name="MALLA_ABRAZ_1_12_6">#REF!</definedName>
    <definedName name="MALLA_ABRAZ_1_12_7">#REF!</definedName>
    <definedName name="MALLA_ABRAZ_1_12_8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>#REF!</definedName>
    <definedName name="MALLA_AL_PUAS_11">#REF!</definedName>
    <definedName name="MALLA_AL_PUAS_6">#REF!</definedName>
    <definedName name="MALLA_AL_PUAS_7">#REF!</definedName>
    <definedName name="MALLA_AL_PUAS_8">#REF!</definedName>
    <definedName name="MALLA_AL_PUAS_9">#REF!</definedName>
    <definedName name="MALLA_BARRA_TENZORA" localSheetId="0">#REF!</definedName>
    <definedName name="MALLA_BARRA_TENZORA">#REF!</definedName>
    <definedName name="MALLA_BARRA_TENZORA_10">#REF!</definedName>
    <definedName name="MALLA_BARRA_TENZORA_11">#REF!</definedName>
    <definedName name="MALLA_BARRA_TENZORA_6">#REF!</definedName>
    <definedName name="MALLA_BARRA_TENZORA_7">#REF!</definedName>
    <definedName name="MALLA_BARRA_TENZORA_8">#REF!</definedName>
    <definedName name="MALLA_BARRA_TENZORA_9">#REF!</definedName>
    <definedName name="MALLA_BOTE" localSheetId="0">#REF!</definedName>
    <definedName name="MALLA_BOTE">#REF!</definedName>
    <definedName name="MALLA_BOTE_10">#REF!</definedName>
    <definedName name="MALLA_BOTE_11">#REF!</definedName>
    <definedName name="MALLA_BOTE_6">#REF!</definedName>
    <definedName name="MALLA_BOTE_7">#REF!</definedName>
    <definedName name="MALLA_BOTE_8">#REF!</definedName>
    <definedName name="MALLA_BOTE_9">#REF!</definedName>
    <definedName name="MALLA_CARP_COLS" localSheetId="0">#REF!</definedName>
    <definedName name="MALLA_CARP_COLS">#REF!</definedName>
    <definedName name="MALLA_CARP_COLS_10">#REF!</definedName>
    <definedName name="MALLA_CARP_COLS_11">#REF!</definedName>
    <definedName name="MALLA_CARP_COLS_6">#REF!</definedName>
    <definedName name="MALLA_CARP_COLS_7">#REF!</definedName>
    <definedName name="MALLA_CARP_COLS_8">#REF!</definedName>
    <definedName name="MALLA_CARP_COLS_9">#REF!</definedName>
    <definedName name="MALLA_CICLONICA_6" localSheetId="0">#REF!</definedName>
    <definedName name="MALLA_CICLONICA_6">#REF!</definedName>
    <definedName name="MALLA_CICLONICA_6_10">#REF!</definedName>
    <definedName name="MALLA_CICLONICA_6_11">#REF!</definedName>
    <definedName name="MALLA_CICLONICA_6_6">#REF!</definedName>
    <definedName name="MALLA_CICLONICA_6_7">#REF!</definedName>
    <definedName name="MALLA_CICLONICA_6_8">#REF!</definedName>
    <definedName name="MALLA_CICLONICA_6_9">#REF!</definedName>
    <definedName name="MALLA_COLOC_6" localSheetId="0">#REF!</definedName>
    <definedName name="MALLA_COLOC_6">#REF!</definedName>
    <definedName name="MALLA_COLOC_6_10">#REF!</definedName>
    <definedName name="MALLA_COLOC_6_11">#REF!</definedName>
    <definedName name="MALLA_COLOC_6_6">#REF!</definedName>
    <definedName name="MALLA_COLOC_6_7">#REF!</definedName>
    <definedName name="MALLA_COLOC_6_8">#REF!</definedName>
    <definedName name="MALLA_COLOC_6_9">#REF!</definedName>
    <definedName name="MALLA_COPAFINAL_1_12" localSheetId="0">#REF!</definedName>
    <definedName name="MALLA_COPAFINAL_1_12">#REF!</definedName>
    <definedName name="MALLA_COPAFINAL_1_12_10">#REF!</definedName>
    <definedName name="MALLA_COPAFINAL_1_12_11">#REF!</definedName>
    <definedName name="MALLA_COPAFINAL_1_12_6">#REF!</definedName>
    <definedName name="MALLA_COPAFINAL_1_12_7">#REF!</definedName>
    <definedName name="MALLA_COPAFINAL_1_12_8">#REF!</definedName>
    <definedName name="MALLA_COPAFINAL_1_12_9">#REF!</definedName>
    <definedName name="MALLA_COPAFINAL_2" localSheetId="0">#REF!</definedName>
    <definedName name="MALLA_COPAFINAL_2">#REF!</definedName>
    <definedName name="MALLA_COPAFINAL_2_10">#REF!</definedName>
    <definedName name="MALLA_COPAFINAL_2_11">#REF!</definedName>
    <definedName name="MALLA_COPAFINAL_2_6">#REF!</definedName>
    <definedName name="MALLA_COPAFINAL_2_7">#REF!</definedName>
    <definedName name="MALLA_COPAFINAL_2_8">#REF!</definedName>
    <definedName name="MALLA_COPAFINAL_2_9">#REF!</definedName>
    <definedName name="MALLA_CORTE_ABR" localSheetId="0">#REF!</definedName>
    <definedName name="MALLA_CORTE_ABR">#REF!</definedName>
    <definedName name="MALLA_CORTE_ABR_10">#REF!</definedName>
    <definedName name="MALLA_CORTE_ABR_11">#REF!</definedName>
    <definedName name="MALLA_CORTE_ABR_6">#REF!</definedName>
    <definedName name="MALLA_CORTE_ABR_7">#REF!</definedName>
    <definedName name="MALLA_CORTE_ABR_8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>#REF!</definedName>
    <definedName name="Malla_Electrosoldada_10x10_11">#REF!</definedName>
    <definedName name="Malla_Electrosoldada_10x10_6">#REF!</definedName>
    <definedName name="Malla_Electrosoldada_10x10_7">#REF!</definedName>
    <definedName name="Malla_Electrosoldada_10x10_8">#REF!</definedName>
    <definedName name="Malla_Electrosoldada_10x10_9">#REF!</definedName>
    <definedName name="MALLA_PALOMETA_DOBLE_1_12" localSheetId="0">#REF!</definedName>
    <definedName name="MALLA_PALOMETA_DOBLE_1_12">#REF!</definedName>
    <definedName name="MALLA_PALOMETA_DOBLE_1_12_10">#REF!</definedName>
    <definedName name="MALLA_PALOMETA_DOBLE_1_12_11">#REF!</definedName>
    <definedName name="MALLA_PALOMETA_DOBLE_1_12_6">#REF!</definedName>
    <definedName name="MALLA_PALOMETA_DOBLE_1_12_7">#REF!</definedName>
    <definedName name="MALLA_PALOMETA_DOBLE_1_12_8">#REF!</definedName>
    <definedName name="MALLA_PALOMETA_DOBLE_1_12_9">#REF!</definedName>
    <definedName name="MALLA_RELLENO" localSheetId="0">#REF!</definedName>
    <definedName name="MALLA_RELLENO">#REF!</definedName>
    <definedName name="MALLA_RELLENO_10">#REF!</definedName>
    <definedName name="MALLA_RELLENO_11">#REF!</definedName>
    <definedName name="MALLA_RELLENO_6">#REF!</definedName>
    <definedName name="MALLA_RELLENO_7">#REF!</definedName>
    <definedName name="MALLA_RELLENO_8">#REF!</definedName>
    <definedName name="MALLA_RELLENO_9">#REF!</definedName>
    <definedName name="MALLA_SEGUETA" localSheetId="0">#REF!</definedName>
    <definedName name="MALLA_SEGUETA">#REF!</definedName>
    <definedName name="MALLA_SEGUETA_10">#REF!</definedName>
    <definedName name="MALLA_SEGUETA_11">#REF!</definedName>
    <definedName name="MALLA_SEGUETA_6">#REF!</definedName>
    <definedName name="MALLA_SEGUETA_7">#REF!</definedName>
    <definedName name="MALLA_SEGUETA_8">#REF!</definedName>
    <definedName name="MALLA_SEGUETA_9">#REF!</definedName>
    <definedName name="MALLA_TERMINAL_1_14" localSheetId="0">#REF!</definedName>
    <definedName name="MALLA_TERMINAL_1_14">#REF!</definedName>
    <definedName name="MALLA_TERMINAL_1_14_10">#REF!</definedName>
    <definedName name="MALLA_TERMINAL_1_14_11">#REF!</definedName>
    <definedName name="MALLA_TERMINAL_1_14_6">#REF!</definedName>
    <definedName name="MALLA_TERMINAL_1_14_7">#REF!</definedName>
    <definedName name="MALLA_TERMINAL_1_14_8">#REF!</definedName>
    <definedName name="MALLA_TERMINAL_1_14_9">#REF!</definedName>
    <definedName name="MALLA_TUBOHG_1" localSheetId="0">#REF!</definedName>
    <definedName name="MALLA_TUBOHG_1">#REF!</definedName>
    <definedName name="MALLA_TUBOHG_1_10">#REF!</definedName>
    <definedName name="MALLA_TUBOHG_1_11">#REF!</definedName>
    <definedName name="MALLA_TUBOHG_1_12" localSheetId="0">#REF!</definedName>
    <definedName name="MALLA_TUBOHG_1_12">#REF!</definedName>
    <definedName name="MALLA_TUBOHG_1_12_10">#REF!</definedName>
    <definedName name="MALLA_TUBOHG_1_12_11">#REF!</definedName>
    <definedName name="MALLA_TUBOHG_1_12_6">#REF!</definedName>
    <definedName name="MALLA_TUBOHG_1_12_7">#REF!</definedName>
    <definedName name="MALLA_TUBOHG_1_12_8">#REF!</definedName>
    <definedName name="MALLA_TUBOHG_1_12_9">#REF!</definedName>
    <definedName name="MALLA_TUBOHG_1_14" localSheetId="0">#REF!</definedName>
    <definedName name="MALLA_TUBOHG_1_14">#REF!</definedName>
    <definedName name="MALLA_TUBOHG_1_14_10">#REF!</definedName>
    <definedName name="MALLA_TUBOHG_1_14_11">#REF!</definedName>
    <definedName name="MALLA_TUBOHG_1_14_6">#REF!</definedName>
    <definedName name="MALLA_TUBOHG_1_14_7">#REF!</definedName>
    <definedName name="MALLA_TUBOHG_1_14_8">#REF!</definedName>
    <definedName name="MALLA_TUBOHG_1_14_9">#REF!</definedName>
    <definedName name="MALLA_TUBOHG_1_6">#REF!</definedName>
    <definedName name="MALLA_TUBOHG_1_7">#REF!</definedName>
    <definedName name="MALLA_TUBOHG_1_8">#REF!</definedName>
    <definedName name="MALLA_TUBOHG_1_9">#REF!</definedName>
    <definedName name="MALLA_ZABALETA" localSheetId="0">#REF!</definedName>
    <definedName name="MALLA_ZABALETA">#REF!</definedName>
    <definedName name="MALLA_ZABALETA_10">#REF!</definedName>
    <definedName name="MALLA_ZABALETA_11">#REF!</definedName>
    <definedName name="MALLA_ZABALETA_6">#REF!</definedName>
    <definedName name="MALLA_ZABALETA_7">#REF!</definedName>
    <definedName name="MALLA_ZABALETA_8">#REF!</definedName>
    <definedName name="MALLA_ZABALETA_9">#REF!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TERIAL_RELLENO" localSheetId="0">#REF!</definedName>
    <definedName name="MATERIAL_RELLENO">#REF!</definedName>
    <definedName name="MATERIAL_RELLENO_10">#REF!</definedName>
    <definedName name="MATERIAL_RELLENO_11">#REF!</definedName>
    <definedName name="MATERIAL_RELLENO_6">#REF!</definedName>
    <definedName name="MATERIAL_RELLENO_7">#REF!</definedName>
    <definedName name="MATERIAL_RELLENO_8">#REF!</definedName>
    <definedName name="MATERIAL_RELLENO_9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EXCLADORA_LAVAMANOS" localSheetId="0">#REF!</definedName>
    <definedName name="MEXCLADORA_LAVAMANOS">#REF!</definedName>
    <definedName name="MEXCLADORA_LAVAMANOS_10">#REF!</definedName>
    <definedName name="MEXCLADORA_LAVAMANOS_11">#REF!</definedName>
    <definedName name="MEXCLADORA_LAVAMANOS_6">#REF!</definedName>
    <definedName name="MEXCLADORA_LAVAMANOS_7">#REF!</definedName>
    <definedName name="MEXCLADORA_LAVAMANOS_8">#REF!</definedName>
    <definedName name="MEXCLADORA_LAVAMANOS_9">#REF!</definedName>
    <definedName name="MEZCLA_CAL_ARENA_PISOS" localSheetId="0">#REF!</definedName>
    <definedName name="MEZCLA_CAL_ARENA_PISOS">#REF!</definedName>
    <definedName name="MEZCLA_CAL_ARENA_PISOS_10">#REF!</definedName>
    <definedName name="MEZCLA_CAL_ARENA_PISOS_11">#REF!</definedName>
    <definedName name="MEZCLA_CAL_ARENA_PISOS_6">#REF!</definedName>
    <definedName name="MEZCLA_CAL_ARENA_PISOS_7">#REF!</definedName>
    <definedName name="MEZCLA_CAL_ARENA_PISOS_8">#REF!</definedName>
    <definedName name="MEZCLA_CAL_ARENA_PISOS_9">#REF!</definedName>
    <definedName name="MezclaAntillana" localSheetId="0">#REF!</definedName>
    <definedName name="MezclaAntillana">#REF!</definedName>
    <definedName name="MezclaAntillana_10">#REF!</definedName>
    <definedName name="MezclaAntillana_11">#REF!</definedName>
    <definedName name="MezclaAntillana_6">#REF!</definedName>
    <definedName name="MezclaAntillana_7">#REF!</definedName>
    <definedName name="MezclaAntillana_8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O_ACERA_FROTyVIOL" localSheetId="0">#REF!</definedName>
    <definedName name="MO_ACERA_FROTyVIOL">#REF!</definedName>
    <definedName name="MO_ACERA_FROTyVIOL_10">#REF!</definedName>
    <definedName name="MO_ACERA_FROTyVIOL_11">#REF!</definedName>
    <definedName name="MO_ACERA_FROTyVIOL_6">#REF!</definedName>
    <definedName name="MO_ACERA_FROTyVIOL_7">#REF!</definedName>
    <definedName name="MO_ACERA_FROTyVIOL_8">#REF!</definedName>
    <definedName name="MO_ACERA_FROTyVIOL_9">#REF!</definedName>
    <definedName name="MO_CANTOS" localSheetId="0">#REF!</definedName>
    <definedName name="MO_CANTOS">#REF!</definedName>
    <definedName name="MO_CANTOS_10">#REF!</definedName>
    <definedName name="MO_CANTOS_11">#REF!</definedName>
    <definedName name="MO_CANTOS_6">#REF!</definedName>
    <definedName name="MO_CANTOS_7">#REF!</definedName>
    <definedName name="MO_CANTOS_8">#REF!</definedName>
    <definedName name="MO_CANTOS_9">#REF!</definedName>
    <definedName name="MO_CARETEO" localSheetId="0">#REF!</definedName>
    <definedName name="MO_CARETEO">#REF!</definedName>
    <definedName name="MO_CARETEO_10">#REF!</definedName>
    <definedName name="MO_CARETEO_11">#REF!</definedName>
    <definedName name="MO_CARETEO_6">#REF!</definedName>
    <definedName name="MO_CARETEO_7">#REF!</definedName>
    <definedName name="MO_CARETEO_8">#REF!</definedName>
    <definedName name="MO_CARETEO_9">#REF!</definedName>
    <definedName name="MO_ColAcero_Dintel" localSheetId="0">#REF!</definedName>
    <definedName name="MO_ColAcero_Dintel">#REF!</definedName>
    <definedName name="MO_ColAcero_Dintel_10">#REF!</definedName>
    <definedName name="MO_ColAcero_Dintel_11">#REF!</definedName>
    <definedName name="MO_ColAcero_Dintel_6">#REF!</definedName>
    <definedName name="MO_ColAcero_Dintel_7">#REF!</definedName>
    <definedName name="MO_ColAcero_Dintel_8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>#REF!</definedName>
    <definedName name="MO_ColAcero_Escalera_11">#REF!</definedName>
    <definedName name="MO_ColAcero_Escalera_6">#REF!</definedName>
    <definedName name="MO_ColAcero_Escalera_7">#REF!</definedName>
    <definedName name="MO_ColAcero_Escalera_8">#REF!</definedName>
    <definedName name="MO_ColAcero_Escalera_9">#REF!</definedName>
    <definedName name="MO_ColAcero_G60_QQ" localSheetId="0">#REF!</definedName>
    <definedName name="MO_ColAcero_G60_QQ">#REF!</definedName>
    <definedName name="MO_ColAcero_G60_QQ_10">#REF!</definedName>
    <definedName name="MO_ColAcero_G60_QQ_11">#REF!</definedName>
    <definedName name="MO_ColAcero_G60_QQ_6">#REF!</definedName>
    <definedName name="MO_ColAcero_G60_QQ_7">#REF!</definedName>
    <definedName name="MO_ColAcero_G60_QQ_8">#REF!</definedName>
    <definedName name="MO_ColAcero_G60_QQ_9">#REF!</definedName>
    <definedName name="MO_ColAcero_Malla" localSheetId="0">#REF!</definedName>
    <definedName name="MO_ColAcero_Malla">#REF!</definedName>
    <definedName name="MO_ColAcero_Malla_10">#REF!</definedName>
    <definedName name="MO_ColAcero_Malla_11">#REF!</definedName>
    <definedName name="MO_ColAcero_Malla_6">#REF!</definedName>
    <definedName name="MO_ColAcero_Malla_7">#REF!</definedName>
    <definedName name="MO_ColAcero_Malla_8">#REF!</definedName>
    <definedName name="MO_ColAcero_Malla_9">#REF!</definedName>
    <definedName name="MO_ColAcero_QQ" localSheetId="0">'[25]MO'!$B$612</definedName>
    <definedName name="MO_ColAcero_QQ">#REF!</definedName>
    <definedName name="MO_ColAcero_QQ_10">#REF!</definedName>
    <definedName name="MO_ColAcero_QQ_11">#REF!</definedName>
    <definedName name="MO_ColAcero_QQ_5">#REF!</definedName>
    <definedName name="MO_ColAcero_QQ_6">#REF!</definedName>
    <definedName name="MO_ColAcero_QQ_7">#REF!</definedName>
    <definedName name="MO_ColAcero_QQ_8">#REF!</definedName>
    <definedName name="MO_ColAcero_QQ_9">#REF!</definedName>
    <definedName name="MO_ColAcero_ZapMuros" localSheetId="0">#REF!</definedName>
    <definedName name="MO_ColAcero_ZapMuros">#REF!</definedName>
    <definedName name="MO_ColAcero_ZapMuros_10">#REF!</definedName>
    <definedName name="MO_ColAcero_ZapMuros_11">#REF!</definedName>
    <definedName name="MO_ColAcero_ZapMuros_6">#REF!</definedName>
    <definedName name="MO_ColAcero_ZapMuros_7">#REF!</definedName>
    <definedName name="MO_ColAcero_ZapMuros_8">#REF!</definedName>
    <definedName name="MO_ColAcero_ZapMuros_9">#REF!</definedName>
    <definedName name="MO_ColAcero14_Piso" localSheetId="0">#REF!</definedName>
    <definedName name="MO_ColAcero14_Piso">#REF!</definedName>
    <definedName name="MO_ColAcero14_Piso_10">#REF!</definedName>
    <definedName name="MO_ColAcero14_Piso_11">#REF!</definedName>
    <definedName name="MO_ColAcero14_Piso_6">#REF!</definedName>
    <definedName name="MO_ColAcero14_Piso_7">#REF!</definedName>
    <definedName name="MO_ColAcero14_Piso_8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>#REF!</definedName>
    <definedName name="MO_ColAcero38y12_Cols_11">#REF!</definedName>
    <definedName name="MO_ColAcero38y12_Cols_6">#REF!</definedName>
    <definedName name="MO_ColAcero38y12_Cols_7">#REF!</definedName>
    <definedName name="MO_ColAcero38y12_Cols_8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>#REF!</definedName>
    <definedName name="MO_DEMOLICION_MURO_HA_11">#REF!</definedName>
    <definedName name="MO_DEMOLICION_MURO_HA_6">#REF!</definedName>
    <definedName name="MO_DEMOLICION_MURO_HA_7">#REF!</definedName>
    <definedName name="MO_DEMOLICION_MURO_HA_8">#REF!</definedName>
    <definedName name="MO_DEMOLICION_MURO_HA_9">#REF!</definedName>
    <definedName name="MO_ELEC_BREAKERS" localSheetId="0">#REF!</definedName>
    <definedName name="MO_ELEC_BREAKERS">#REF!</definedName>
    <definedName name="MO_ELEC_BREAKERS_10">#REF!</definedName>
    <definedName name="MO_ELEC_BREAKERS_11">#REF!</definedName>
    <definedName name="MO_ELEC_BREAKERS_6">#REF!</definedName>
    <definedName name="MO_ELEC_BREAKERS_7">#REF!</definedName>
    <definedName name="MO_ELEC_BREAKERS_8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>#REF!</definedName>
    <definedName name="MO_ELEC_INTERRUPTOR_3W_11">#REF!</definedName>
    <definedName name="MO_ELEC_INTERRUPTOR_3W_6">#REF!</definedName>
    <definedName name="MO_ELEC_INTERRUPTOR_3W_7">#REF!</definedName>
    <definedName name="MO_ELEC_INTERRUPTOR_3W_8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>#REF!</definedName>
    <definedName name="MO_ELEC_INTERRUPTOR_4W_11">#REF!</definedName>
    <definedName name="MO_ELEC_INTERRUPTOR_4W_6">#REF!</definedName>
    <definedName name="MO_ELEC_INTERRUPTOR_4W_7">#REF!</definedName>
    <definedName name="MO_ELEC_INTERRUPTOR_4W_8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>#REF!</definedName>
    <definedName name="MO_ELEC_INTERRUPTOR_DOB_11">#REF!</definedName>
    <definedName name="MO_ELEC_INTERRUPTOR_DOB_6">#REF!</definedName>
    <definedName name="MO_ELEC_INTERRUPTOR_DOB_7">#REF!</definedName>
    <definedName name="MO_ELEC_INTERRUPTOR_DOB_8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>#REF!</definedName>
    <definedName name="MO_ELEC_INTERRUPTOR_SENC_11">#REF!</definedName>
    <definedName name="MO_ELEC_INTERRUPTOR_SENC_6">#REF!</definedName>
    <definedName name="MO_ELEC_INTERRUPTOR_SENC_7">#REF!</definedName>
    <definedName name="MO_ELEC_INTERRUPTOR_SENC_8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>#REF!</definedName>
    <definedName name="MO_ELEC_INTERRUPTOR_TRIPLE_11">#REF!</definedName>
    <definedName name="MO_ELEC_INTERRUPTOR_TRIPLE_6">#REF!</definedName>
    <definedName name="MO_ELEC_INTERRUPTOR_TRIPLE_7">#REF!</definedName>
    <definedName name="MO_ELEC_INTERRUPTOR_TRIPLE_8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>#REF!</definedName>
    <definedName name="MO_ELEC_LAMPARA_FLUORESCENTE_11">#REF!</definedName>
    <definedName name="MO_ELEC_LAMPARA_FLUORESCENTE_6">#REF!</definedName>
    <definedName name="MO_ELEC_LAMPARA_FLUORESCENTE_7">#REF!</definedName>
    <definedName name="MO_ELEC_LAMPARA_FLUORESCENTE_8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>#REF!</definedName>
    <definedName name="MO_ELEC_LUZ_CENITAL_11">#REF!</definedName>
    <definedName name="MO_ELEC_LUZ_CENITAL_6">#REF!</definedName>
    <definedName name="MO_ELEC_LUZ_CENITAL_7">#REF!</definedName>
    <definedName name="MO_ELEC_LUZ_CENITAL_8">#REF!</definedName>
    <definedName name="MO_ELEC_LUZ_CENITAL_9">#REF!</definedName>
    <definedName name="MO_ELEC_PANEL_DIST" localSheetId="0">#REF!</definedName>
    <definedName name="MO_ELEC_PANEL_DIST">#REF!</definedName>
    <definedName name="MO_ELEC_PANEL_DIST_10">#REF!</definedName>
    <definedName name="MO_ELEC_PANEL_DIST_11">#REF!</definedName>
    <definedName name="MO_ELEC_PANEL_DIST_6">#REF!</definedName>
    <definedName name="MO_ELEC_PANEL_DIST_7">#REF!</definedName>
    <definedName name="MO_ELEC_PANEL_DIST_8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>#REF!</definedName>
    <definedName name="MO_ELEC_TOMACORRIENTE_110_11">#REF!</definedName>
    <definedName name="MO_ELEC_TOMACORRIENTE_110_6">#REF!</definedName>
    <definedName name="MO_ELEC_TOMACORRIENTE_110_7">#REF!</definedName>
    <definedName name="MO_ELEC_TOMACORRIENTE_110_8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>#REF!</definedName>
    <definedName name="MO_ELEC_TOMACORRIENTE_220_11">#REF!</definedName>
    <definedName name="MO_ELEC_TOMACORRIENTE_220_6">#REF!</definedName>
    <definedName name="MO_ELEC_TOMACORRIENTE_220_7">#REF!</definedName>
    <definedName name="MO_ELEC_TOMACORRIENTE_220_8">#REF!</definedName>
    <definedName name="MO_ELEC_TOMACORRIENTE_220_9">#REF!</definedName>
    <definedName name="MO_ENTABLILLADOS" localSheetId="0">#REF!</definedName>
    <definedName name="MO_ENTABLILLADOS">#REF!</definedName>
    <definedName name="MO_ENTABLILLADOS_10">#REF!</definedName>
    <definedName name="MO_ENTABLILLADOS_11">#REF!</definedName>
    <definedName name="MO_ENTABLILLADOS_6">#REF!</definedName>
    <definedName name="MO_ENTABLILLADOS_7">#REF!</definedName>
    <definedName name="MO_ENTABLILLADOS_8">#REF!</definedName>
    <definedName name="MO_ENTABLILLADOS_9">#REF!</definedName>
    <definedName name="MO_ESCALON_GRANITO" localSheetId="0">#REF!</definedName>
    <definedName name="MO_ESCALON_GRANITO">#REF!</definedName>
    <definedName name="MO_ESCALON_GRANITO_10">#REF!</definedName>
    <definedName name="MO_ESCALON_GRANITO_11">#REF!</definedName>
    <definedName name="MO_ESCALON_GRANITO_6">#REF!</definedName>
    <definedName name="MO_ESCALON_GRANITO_7">#REF!</definedName>
    <definedName name="MO_ESCALON_GRANITO_8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>#REF!</definedName>
    <definedName name="MO_ESCALON_HUELLA_y_CONTRAHUELLA_11">#REF!</definedName>
    <definedName name="MO_ESCALON_HUELLA_y_CONTRAHUELLA_6">#REF!</definedName>
    <definedName name="MO_ESCALON_HUELLA_y_CONTRAHUELLA_7">#REF!</definedName>
    <definedName name="MO_ESCALON_HUELLA_y_CONTRAHUELLA_8">#REF!</definedName>
    <definedName name="MO_ESCALON_HUELLA_y_CONTRAHUELLA_9">#REF!</definedName>
    <definedName name="MO_ESTRIAS" localSheetId="0">#REF!</definedName>
    <definedName name="MO_ESTRIAS">#REF!</definedName>
    <definedName name="MO_ESTRIAS_10">#REF!</definedName>
    <definedName name="MO_ESTRIAS_11">#REF!</definedName>
    <definedName name="MO_ESTRIAS_6">#REF!</definedName>
    <definedName name="MO_ESTRIAS_7">#REF!</definedName>
    <definedName name="MO_ESTRIAS_8">#REF!</definedName>
    <definedName name="MO_ESTRIAS_9">#REF!</definedName>
    <definedName name="MO_EXC_CALICHE_MANO_3M" localSheetId="0">#REF!</definedName>
    <definedName name="MO_EXC_CALICHE_MANO_3M">#REF!</definedName>
    <definedName name="MO_EXC_CALICHE_MANO_3M_10">#REF!</definedName>
    <definedName name="MO_EXC_CALICHE_MANO_3M_11">#REF!</definedName>
    <definedName name="MO_EXC_CALICHE_MANO_3M_6">#REF!</definedName>
    <definedName name="MO_EXC_CALICHE_MANO_3M_7">#REF!</definedName>
    <definedName name="MO_EXC_CALICHE_MANO_3M_8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>#REF!</definedName>
    <definedName name="MO_EXC_ROCA_BLANDA_MANO_3M_11">#REF!</definedName>
    <definedName name="MO_EXC_ROCA_BLANDA_MANO_3M_6">#REF!</definedName>
    <definedName name="MO_EXC_ROCA_BLANDA_MANO_3M_7">#REF!</definedName>
    <definedName name="MO_EXC_ROCA_BLANDA_MANO_3M_8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>#REF!</definedName>
    <definedName name="MO_EXC_ROCA_COMP_3M_11">#REF!</definedName>
    <definedName name="MO_EXC_ROCA_COMP_3M_6">#REF!</definedName>
    <definedName name="MO_EXC_ROCA_COMP_3M_7">#REF!</definedName>
    <definedName name="MO_EXC_ROCA_COMP_3M_8">#REF!</definedName>
    <definedName name="MO_EXC_ROCA_COMP_3M_9">#REF!</definedName>
    <definedName name="MO_EXC_ROCA_MANO_3M" localSheetId="0">#REF!</definedName>
    <definedName name="MO_EXC_ROCA_MANO_3M">#REF!</definedName>
    <definedName name="MO_EXC_ROCA_MANO_3M_10">#REF!</definedName>
    <definedName name="MO_EXC_ROCA_MANO_3M_11">#REF!</definedName>
    <definedName name="MO_EXC_ROCA_MANO_3M_6">#REF!</definedName>
    <definedName name="MO_EXC_ROCA_MANO_3M_7">#REF!</definedName>
    <definedName name="MO_EXC_ROCA_MANO_3M_8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>#REF!</definedName>
    <definedName name="MO_EXC_TIERRA_MANO_3M_11">#REF!</definedName>
    <definedName name="MO_EXC_TIERRA_MANO_3M_6">#REF!</definedName>
    <definedName name="MO_EXC_TIERRA_MANO_3M_7">#REF!</definedName>
    <definedName name="MO_EXC_TIERRA_MANO_3M_8">#REF!</definedName>
    <definedName name="MO_EXC_TIERRA_MANO_3M_9">#REF!</definedName>
    <definedName name="MO_FINO_TECHO_HOR" localSheetId="0">#REF!</definedName>
    <definedName name="MO_FINO_TECHO_HOR">#REF!</definedName>
    <definedName name="MO_FINO_TECHO_HOR_10">#REF!</definedName>
    <definedName name="MO_FINO_TECHO_HOR_11">#REF!</definedName>
    <definedName name="MO_FINO_TECHO_HOR_6">#REF!</definedName>
    <definedName name="MO_FINO_TECHO_HOR_7">#REF!</definedName>
    <definedName name="MO_FINO_TECHO_HOR_8">#REF!</definedName>
    <definedName name="MO_FINO_TECHO_HOR_9">#REF!</definedName>
    <definedName name="MO_FRAGUACHE" localSheetId="0">#REF!</definedName>
    <definedName name="MO_FRAGUACHE">#REF!</definedName>
    <definedName name="MO_FRAGUACHE_10">#REF!</definedName>
    <definedName name="MO_FRAGUACHE_11">#REF!</definedName>
    <definedName name="MO_FRAGUACHE_6">#REF!</definedName>
    <definedName name="MO_FRAGUACHE_7">#REF!</definedName>
    <definedName name="MO_FRAGUACHE_8">#REF!</definedName>
    <definedName name="MO_FRAGUACHE_9">#REF!</definedName>
    <definedName name="MO_GOTEROS" localSheetId="0">#REF!</definedName>
    <definedName name="MO_GOTEROS">#REF!</definedName>
    <definedName name="MO_GOTEROS_10">#REF!</definedName>
    <definedName name="MO_GOTEROS_11">#REF!</definedName>
    <definedName name="MO_GOTEROS_6">#REF!</definedName>
    <definedName name="MO_GOTEROS_7">#REF!</definedName>
    <definedName name="MO_GOTEROS_8">#REF!</definedName>
    <definedName name="MO_GOTEROS_9">#REF!</definedName>
    <definedName name="MO_NATILLA" localSheetId="0">#REF!</definedName>
    <definedName name="MO_NATILLA">#REF!</definedName>
    <definedName name="MO_NATILLA_10">#REF!</definedName>
    <definedName name="MO_NATILLA_11">#REF!</definedName>
    <definedName name="MO_NATILLA_6">#REF!</definedName>
    <definedName name="MO_NATILLA_7">#REF!</definedName>
    <definedName name="MO_NATILLA_8">#REF!</definedName>
    <definedName name="MO_NATILLA_9">#REF!</definedName>
    <definedName name="MO_PAÑETE_COLs" localSheetId="0">#REF!</definedName>
    <definedName name="MO_PAÑETE_COLs">#REF!</definedName>
    <definedName name="MO_PAÑETE_COLs_10">#REF!</definedName>
    <definedName name="MO_PAÑETE_COLs_11">#REF!</definedName>
    <definedName name="MO_PAÑETE_COLs_6">#REF!</definedName>
    <definedName name="MO_PAÑETE_COLs_7">#REF!</definedName>
    <definedName name="MO_PAÑETE_COLs_8">#REF!</definedName>
    <definedName name="MO_PAÑETE_COLs_9">#REF!</definedName>
    <definedName name="MO_PAÑETE_EXT" localSheetId="0">#REF!</definedName>
    <definedName name="MO_PAÑETE_EXT">#REF!</definedName>
    <definedName name="MO_PAÑETE_EXT_10">#REF!</definedName>
    <definedName name="MO_PAÑETE_EXT_11">#REF!</definedName>
    <definedName name="MO_PAÑETE_EXT_6">#REF!</definedName>
    <definedName name="MO_PAÑETE_EXT_7">#REF!</definedName>
    <definedName name="MO_PAÑETE_EXT_8">#REF!</definedName>
    <definedName name="MO_PAÑETE_EXT_9">#REF!</definedName>
    <definedName name="MO_PAÑETE_INT" localSheetId="0">#REF!</definedName>
    <definedName name="MO_PAÑETE_INT">#REF!</definedName>
    <definedName name="MO_PAÑETE_INT_10">#REF!</definedName>
    <definedName name="MO_PAÑETE_INT_11">#REF!</definedName>
    <definedName name="MO_PAÑETE_INT_6">#REF!</definedName>
    <definedName name="MO_PAÑETE_INT_7">#REF!</definedName>
    <definedName name="MO_PAÑETE_INT_8">#REF!</definedName>
    <definedName name="MO_PAÑETE_INT_9">#REF!</definedName>
    <definedName name="MO_PAÑETE_PULIDO" localSheetId="0">#REF!</definedName>
    <definedName name="MO_PAÑETE_PULIDO">#REF!</definedName>
    <definedName name="MO_PAÑETE_PULIDO_10">#REF!</definedName>
    <definedName name="MO_PAÑETE_PULIDO_11">#REF!</definedName>
    <definedName name="MO_PAÑETE_PULIDO_6">#REF!</definedName>
    <definedName name="MO_PAÑETE_PULIDO_7">#REF!</definedName>
    <definedName name="MO_PAÑETE_PULIDO_8">#REF!</definedName>
    <definedName name="MO_PAÑETE_PULIDO_9">#REF!</definedName>
    <definedName name="MO_PAÑETE_RASGADO" localSheetId="0">#REF!</definedName>
    <definedName name="MO_PAÑETE_RASGADO">#REF!</definedName>
    <definedName name="MO_PAÑETE_RASGADO_10">#REF!</definedName>
    <definedName name="MO_PAÑETE_RASGADO_11">#REF!</definedName>
    <definedName name="MO_PAÑETE_RASGADO_6">#REF!</definedName>
    <definedName name="MO_PAÑETE_RASGADO_7">#REF!</definedName>
    <definedName name="MO_PAÑETE_RASGADO_8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>#REF!</definedName>
    <definedName name="MO_PAÑETE_TECHOSyVIGAS_11">#REF!</definedName>
    <definedName name="MO_PAÑETE_TECHOSyVIGAS_6">#REF!</definedName>
    <definedName name="MO_PAÑETE_TECHOSyVIGAS_7">#REF!</definedName>
    <definedName name="MO_PAÑETE_TECHOSyVIGAS_8">#REF!</definedName>
    <definedName name="MO_PAÑETE_TECHOSyVIGAS_9">#REF!</definedName>
    <definedName name="MO_PERRILLA" localSheetId="0">#REF!</definedName>
    <definedName name="MO_PERRILLA">#REF!</definedName>
    <definedName name="MO_PERRILLA_10">#REF!</definedName>
    <definedName name="MO_PERRILLA_11">#REF!</definedName>
    <definedName name="MO_PERRILLA_6">#REF!</definedName>
    <definedName name="MO_PERRILLA_7">#REF!</definedName>
    <definedName name="MO_PERRILLA_8">#REF!</definedName>
    <definedName name="MO_PERRILLA_9">#REF!</definedName>
    <definedName name="MO_PIEDRA" localSheetId="0">#REF!</definedName>
    <definedName name="MO_PIEDRA">#REF!</definedName>
    <definedName name="MO_PIEDRA_10">#REF!</definedName>
    <definedName name="MO_PIEDRA_11">#REF!</definedName>
    <definedName name="MO_PIEDRA_6">#REF!</definedName>
    <definedName name="MO_PIEDRA_7">#REF!</definedName>
    <definedName name="MO_PIEDRA_8">#REF!</definedName>
    <definedName name="MO_PIEDRA_9">#REF!</definedName>
    <definedName name="MO_PINTURA" localSheetId="0">#REF!</definedName>
    <definedName name="MO_PINTURA">#REF!</definedName>
    <definedName name="MO_PINTURA_10">#REF!</definedName>
    <definedName name="MO_PINTURA_11">#REF!</definedName>
    <definedName name="MO_PINTURA_6">#REF!</definedName>
    <definedName name="MO_PINTURA_7">#REF!</definedName>
    <definedName name="MO_PINTURA_8">#REF!</definedName>
    <definedName name="MO_PINTURA_9">#REF!</definedName>
    <definedName name="MO_PISO_ADOQUIN" localSheetId="0">#REF!</definedName>
    <definedName name="MO_PISO_ADOQUIN">#REF!</definedName>
    <definedName name="MO_PISO_ADOQUIN_10">#REF!</definedName>
    <definedName name="MO_PISO_ADOQUIN_11">#REF!</definedName>
    <definedName name="MO_PISO_ADOQUIN_6">#REF!</definedName>
    <definedName name="MO_PISO_ADOQUIN_7">#REF!</definedName>
    <definedName name="MO_PISO_ADOQUIN_8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>#REF!</definedName>
    <definedName name="MO_PISO_CementoPulido_11">#REF!</definedName>
    <definedName name="MO_PISO_CementoPulido_6">#REF!</definedName>
    <definedName name="MO_PISO_CementoPulido_7">#REF!</definedName>
    <definedName name="MO_PISO_CementoPulido_8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>#REF!</definedName>
    <definedName name="MO_PISO_CERAMICA_15a20_11">#REF!</definedName>
    <definedName name="MO_PISO_CERAMICA_15a20_6">#REF!</definedName>
    <definedName name="MO_PISO_CERAMICA_15a20_7">#REF!</definedName>
    <definedName name="MO_PISO_CERAMICA_15a20_8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>#REF!</definedName>
    <definedName name="MO_PISO_CERAMICA_15a20_BASE_11">#REF!</definedName>
    <definedName name="MO_PISO_CERAMICA_15a20_BASE_6">#REF!</definedName>
    <definedName name="MO_PISO_CERAMICA_15a20_BASE_7">#REF!</definedName>
    <definedName name="MO_PISO_CERAMICA_15a20_BASE_8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>#REF!</definedName>
    <definedName name="MO_PISO_CERAMICA_30a40_11">#REF!</definedName>
    <definedName name="MO_PISO_CERAMICA_30a40_6">#REF!</definedName>
    <definedName name="MO_PISO_CERAMICA_30a40_7">#REF!</definedName>
    <definedName name="MO_PISO_CERAMICA_30a40_8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>#REF!</definedName>
    <definedName name="MO_PISO_CERAMICA_30a40_BASE_11">#REF!</definedName>
    <definedName name="MO_PISO_CERAMICA_30a40_BASE_6">#REF!</definedName>
    <definedName name="MO_PISO_CERAMICA_30a40_BASE_7">#REF!</definedName>
    <definedName name="MO_PISO_CERAMICA_30a40_BASE_8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>#REF!</definedName>
    <definedName name="MO_PISO_FROTA_VIOL_11">#REF!</definedName>
    <definedName name="MO_PISO_FROTA_VIOL_6">#REF!</definedName>
    <definedName name="MO_PISO_FROTA_VIOL_7">#REF!</definedName>
    <definedName name="MO_PISO_FROTA_VIOL_8">#REF!</definedName>
    <definedName name="MO_PISO_FROTA_VIOL_9">#REF!</definedName>
    <definedName name="MO_PISO_FROTADO" localSheetId="0">#REF!</definedName>
    <definedName name="MO_PISO_FROTADO">#REF!</definedName>
    <definedName name="MO_PISO_FROTADO_10">#REF!</definedName>
    <definedName name="MO_PISO_FROTADO_11">#REF!</definedName>
    <definedName name="MO_PISO_FROTADO_6">#REF!</definedName>
    <definedName name="MO_PISO_FROTADO_7">#REF!</definedName>
    <definedName name="MO_PISO_FROTADO_8">#REF!</definedName>
    <definedName name="MO_PISO_FROTADO_9">#REF!</definedName>
    <definedName name="MO_PISO_GRANITO_25" localSheetId="0">#REF!</definedName>
    <definedName name="MO_PISO_GRANITO_25">#REF!</definedName>
    <definedName name="MO_PISO_GRANITO_25_10">#REF!</definedName>
    <definedName name="MO_PISO_GRANITO_25_11">#REF!</definedName>
    <definedName name="MO_PISO_GRANITO_25_6">#REF!</definedName>
    <definedName name="MO_PISO_GRANITO_25_7">#REF!</definedName>
    <definedName name="MO_PISO_GRANITO_25_8">#REF!</definedName>
    <definedName name="MO_PISO_GRANITO_25_9">#REF!</definedName>
    <definedName name="MO_PISO_GRANITO_30" localSheetId="0">#REF!</definedName>
    <definedName name="MO_PISO_GRANITO_30">#REF!</definedName>
    <definedName name="MO_PISO_GRANITO_30_10">#REF!</definedName>
    <definedName name="MO_PISO_GRANITO_30_11">#REF!</definedName>
    <definedName name="MO_PISO_GRANITO_30_6">#REF!</definedName>
    <definedName name="MO_PISO_GRANITO_30_7">#REF!</definedName>
    <definedName name="MO_PISO_GRANITO_30_8">#REF!</definedName>
    <definedName name="MO_PISO_GRANITO_30_9">#REF!</definedName>
    <definedName name="MO_PISO_GRANITO_33" localSheetId="0">#REF!</definedName>
    <definedName name="MO_PISO_GRANITO_33">#REF!</definedName>
    <definedName name="MO_PISO_GRANITO_33_10">#REF!</definedName>
    <definedName name="MO_PISO_GRANITO_33_11">#REF!</definedName>
    <definedName name="MO_PISO_GRANITO_33_6">#REF!</definedName>
    <definedName name="MO_PISO_GRANITO_33_7">#REF!</definedName>
    <definedName name="MO_PISO_GRANITO_33_8">#REF!</definedName>
    <definedName name="MO_PISO_GRANITO_33_9">#REF!</definedName>
    <definedName name="MO_PISO_GRANITO_40" localSheetId="0">#REF!</definedName>
    <definedName name="MO_PISO_GRANITO_40">#REF!</definedName>
    <definedName name="MO_PISO_GRANITO_40_10">#REF!</definedName>
    <definedName name="MO_PISO_GRANITO_40_11">#REF!</definedName>
    <definedName name="MO_PISO_GRANITO_40_6">#REF!</definedName>
    <definedName name="MO_PISO_GRANITO_40_7">#REF!</definedName>
    <definedName name="MO_PISO_GRANITO_40_8">#REF!</definedName>
    <definedName name="MO_PISO_GRANITO_40_9">#REF!</definedName>
    <definedName name="MO_PISO_GRANITO_50" localSheetId="0">#REF!</definedName>
    <definedName name="MO_PISO_GRANITO_50">#REF!</definedName>
    <definedName name="MO_PISO_GRANITO_50_10">#REF!</definedName>
    <definedName name="MO_PISO_GRANITO_50_11">#REF!</definedName>
    <definedName name="MO_PISO_GRANITO_50_6">#REF!</definedName>
    <definedName name="MO_PISO_GRANITO_50_7">#REF!</definedName>
    <definedName name="MO_PISO_GRANITO_50_8">#REF!</definedName>
    <definedName name="MO_PISO_GRANITO_50_9">#REF!</definedName>
    <definedName name="MO_PISO_PULI_VIOL" localSheetId="0">#REF!</definedName>
    <definedName name="MO_PISO_PULI_VIOL">#REF!</definedName>
    <definedName name="MO_PISO_PULI_VIOL_10">#REF!</definedName>
    <definedName name="MO_PISO_PULI_VIOL_11">#REF!</definedName>
    <definedName name="MO_PISO_PULI_VIOL_6">#REF!</definedName>
    <definedName name="MO_PISO_PULI_VIOL_7">#REF!</definedName>
    <definedName name="MO_PISO_PULI_VIOL_8">#REF!</definedName>
    <definedName name="MO_PISO_PULI_VIOL_9">#REF!</definedName>
    <definedName name="MO_PISO_ZOCALO" localSheetId="0">#REF!</definedName>
    <definedName name="MO_PISO_ZOCALO">#REF!</definedName>
    <definedName name="MO_PISO_ZOCALO_10">#REF!</definedName>
    <definedName name="MO_PISO_ZOCALO_11">#REF!</definedName>
    <definedName name="MO_PISO_ZOCALO_6">#REF!</definedName>
    <definedName name="MO_PISO_ZOCALO_7">#REF!</definedName>
    <definedName name="MO_PISO_ZOCALO_8">#REF!</definedName>
    <definedName name="MO_PISO_ZOCALO_9">#REF!</definedName>
    <definedName name="MO_REPELLO" localSheetId="0">#REF!</definedName>
    <definedName name="MO_REPELLO">#REF!</definedName>
    <definedName name="MO_REPELLO_10">#REF!</definedName>
    <definedName name="MO_REPELLO_11">#REF!</definedName>
    <definedName name="MO_REPELLO_6">#REF!</definedName>
    <definedName name="MO_REPELLO_7">#REF!</definedName>
    <definedName name="MO_REPELLO_8">#REF!</definedName>
    <definedName name="MO_REPELLO_9">#REF!</definedName>
    <definedName name="MO_RESANE_FROTA" localSheetId="0">#REF!</definedName>
    <definedName name="MO_RESANE_FROTA">#REF!</definedName>
    <definedName name="MO_RESANE_FROTA_10">#REF!</definedName>
    <definedName name="MO_RESANE_FROTA_11">#REF!</definedName>
    <definedName name="MO_RESANE_FROTA_6">#REF!</definedName>
    <definedName name="MO_RESANE_FROTA_7">#REF!</definedName>
    <definedName name="MO_RESANE_FROTA_8">#REF!</definedName>
    <definedName name="MO_RESANE_FROTA_9">#REF!</definedName>
    <definedName name="MO_RESANE_GOMA" localSheetId="0">#REF!</definedName>
    <definedName name="MO_RESANE_GOMA">#REF!</definedName>
    <definedName name="MO_RESANE_GOMA_10">#REF!</definedName>
    <definedName name="MO_RESANE_GOMA_11">#REF!</definedName>
    <definedName name="MO_RESANE_GOMA_6">#REF!</definedName>
    <definedName name="MO_RESANE_GOMA_7">#REF!</definedName>
    <definedName name="MO_RESANE_GOMA_8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>#REF!</definedName>
    <definedName name="MO_SUBIDA_BLOCK_4_1NIVEL_11">#REF!</definedName>
    <definedName name="MO_SUBIDA_BLOCK_4_1NIVEL_6">#REF!</definedName>
    <definedName name="MO_SUBIDA_BLOCK_4_1NIVEL_7">#REF!</definedName>
    <definedName name="MO_SUBIDA_BLOCK_4_1NIVEL_8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>#REF!</definedName>
    <definedName name="MO_SUBIDA_BLOCK_6_1NIVEL_11">#REF!</definedName>
    <definedName name="MO_SUBIDA_BLOCK_6_1NIVEL_6">#REF!</definedName>
    <definedName name="MO_SUBIDA_BLOCK_6_1NIVEL_7">#REF!</definedName>
    <definedName name="MO_SUBIDA_BLOCK_6_1NIVEL_8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>#REF!</definedName>
    <definedName name="MO_SUBIDA_BLOCK_8_1NIVEL_11">#REF!</definedName>
    <definedName name="MO_SUBIDA_BLOCK_8_1NIVEL_6">#REF!</definedName>
    <definedName name="MO_SUBIDA_BLOCK_8_1NIVEL_7">#REF!</definedName>
    <definedName name="MO_SUBIDA_BLOCK_8_1NIVEL_8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>#REF!</definedName>
    <definedName name="MO_SUBIDA_CEMENTO_1NIVEL_11">#REF!</definedName>
    <definedName name="MO_SUBIDA_CEMENTO_1NIVEL_6">#REF!</definedName>
    <definedName name="MO_SUBIDA_CEMENTO_1NIVEL_7">#REF!</definedName>
    <definedName name="MO_SUBIDA_CEMENTO_1NIVEL_8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>#REF!</definedName>
    <definedName name="MO_SUBIDA_MADERA_1NIVEL_11">#REF!</definedName>
    <definedName name="MO_SUBIDA_MADERA_1NIVEL_6">#REF!</definedName>
    <definedName name="MO_SUBIDA_MADERA_1NIVEL_7">#REF!</definedName>
    <definedName name="MO_SUBIDA_MADERA_1NIVEL_8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>#REF!</definedName>
    <definedName name="MO_SUBIR_AGREGADO_1Nivel_11">#REF!</definedName>
    <definedName name="MO_SUBIR_AGREGADO_1Nivel_6">#REF!</definedName>
    <definedName name="MO_SUBIR_AGREGADO_1Nivel_7">#REF!</definedName>
    <definedName name="MO_SUBIR_AGREGADO_1Nivel_8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>#REF!</definedName>
    <definedName name="MO_SubirAcero_1Niv_11">#REF!</definedName>
    <definedName name="MO_SubirAcero_1Niv_6">#REF!</definedName>
    <definedName name="MO_SubirAcero_1Niv_7">#REF!</definedName>
    <definedName name="MO_SubirAcero_1Niv_8">#REF!</definedName>
    <definedName name="MO_SubirAcero_1Niv_9">#REF!</definedName>
    <definedName name="MO_ZABALETA_PISO" localSheetId="0">#REF!</definedName>
    <definedName name="MO_ZABALETA_PISO">#REF!</definedName>
    <definedName name="MO_ZABALETA_PISO_10">#REF!</definedName>
    <definedName name="MO_ZABALETA_PISO_11">#REF!</definedName>
    <definedName name="MO_ZABALETA_PISO_6">#REF!</definedName>
    <definedName name="MO_ZABALETA_PISO_7">#REF!</definedName>
    <definedName name="MO_ZABALETA_PISO_8">#REF!</definedName>
    <definedName name="MO_ZABALETA_PISO_9">#REF!</definedName>
    <definedName name="MO_ZABALETA_TECHO" localSheetId="0">#REF!</definedName>
    <definedName name="MO_ZABALETA_TECHO">#REF!</definedName>
    <definedName name="MO_ZABALETA_TECHO_10">#REF!</definedName>
    <definedName name="MO_ZABALETA_TECHO_11">#REF!</definedName>
    <definedName name="MO_ZABALETA_TECHO_6">#REF!</definedName>
    <definedName name="MO_ZABALETA_TECHO_7">#REF!</definedName>
    <definedName name="MO_ZABALETA_TECHO_8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LDE_ESTAMPADO" localSheetId="0">#REF!</definedName>
    <definedName name="MOLDE_ESTAMPADO">#REF!</definedName>
    <definedName name="MOLDE_ESTAMPADO_10">#REF!</definedName>
    <definedName name="MOLDE_ESTAMPADO_11">#REF!</definedName>
    <definedName name="MOLDE_ESTAMPADO_6">#REF!</definedName>
    <definedName name="MOLDE_ESTAMPADO_7">#REF!</definedName>
    <definedName name="MOLDE_ESTAMPADO_8">#REF!</definedName>
    <definedName name="MOLDE_ESTAMPADO_9">#REF!</definedName>
    <definedName name="MOPISOCERAMICA" localSheetId="0">'[14]INS'!#REF!</definedName>
    <definedName name="MOPISOCERAMICA">#REF!</definedName>
    <definedName name="MOPISOCERAMICA_6">#REF!</definedName>
    <definedName name="MOPISOCERAMICA_8">#REF!</definedName>
    <definedName name="MOTONIVELADORA" localSheetId="0">#REF!</definedName>
    <definedName name="MOTONIVELADORA">#REF!</definedName>
    <definedName name="MOTONIVELADORA_10">#REF!</definedName>
    <definedName name="MOTONIVELADORA_11">#REF!</definedName>
    <definedName name="MOTONIVELADORA_6">#REF!</definedName>
    <definedName name="MOTONIVELADORA_7">#REF!</definedName>
    <definedName name="MOTONIVELADORA_8">#REF!</definedName>
    <definedName name="MOTONIVELADORA_9">#REF!</definedName>
    <definedName name="MURO30" localSheetId="0">#REF!</definedName>
    <definedName name="MURO30">#REF!</definedName>
    <definedName name="MURO30_6">#REF!</definedName>
    <definedName name="MUROBOVEDA12A10X2AD" localSheetId="0">#REF!</definedName>
    <definedName name="MUROBOVEDA12A10X2AD">#REF!</definedName>
    <definedName name="MUROBOVEDA12A10X2AD_6">#REF!</definedName>
    <definedName name="NADA" localSheetId="0">'[12]Insumos'!#REF!</definedName>
    <definedName name="NADA">'[12]Insumos'!#REF!</definedName>
    <definedName name="NADA_6">#REF!</definedName>
    <definedName name="NADA_8">#REF!</definedName>
    <definedName name="NINGUNA" localSheetId="0">'[12]Insumos'!#REF!</definedName>
    <definedName name="NINGUNA">'[12]Insumos'!#REF!</definedName>
    <definedName name="NINGUNA_6">#REF!</definedName>
    <definedName name="NINGUNA_8">#REF!</definedName>
    <definedName name="NIPLE_ACERO_12x3" localSheetId="0">#REF!</definedName>
    <definedName name="NIPLE_ACERO_12x3">#REF!</definedName>
    <definedName name="NIPLE_ACERO_12x3_10">#REF!</definedName>
    <definedName name="NIPLE_ACERO_12x3_11">#REF!</definedName>
    <definedName name="NIPLE_ACERO_12x3_6">#REF!</definedName>
    <definedName name="NIPLE_ACERO_12x3_7">#REF!</definedName>
    <definedName name="NIPLE_ACERO_12x3_8">#REF!</definedName>
    <definedName name="NIPLE_ACERO_12x3_9">#REF!</definedName>
    <definedName name="NIPLE_ACERO_16x2" localSheetId="0">#REF!</definedName>
    <definedName name="NIPLE_ACERO_16x2">#REF!</definedName>
    <definedName name="NIPLE_ACERO_16x2_10">#REF!</definedName>
    <definedName name="NIPLE_ACERO_16x2_11">#REF!</definedName>
    <definedName name="NIPLE_ACERO_16x2_6">#REF!</definedName>
    <definedName name="NIPLE_ACERO_16x2_7">#REF!</definedName>
    <definedName name="NIPLE_ACERO_16x2_8">#REF!</definedName>
    <definedName name="NIPLE_ACERO_16x2_9">#REF!</definedName>
    <definedName name="NIPLE_ACERO_16x3" localSheetId="0">#REF!</definedName>
    <definedName name="NIPLE_ACERO_16x3">#REF!</definedName>
    <definedName name="NIPLE_ACERO_16x3_10">#REF!</definedName>
    <definedName name="NIPLE_ACERO_16x3_11">#REF!</definedName>
    <definedName name="NIPLE_ACERO_16x3_6">#REF!</definedName>
    <definedName name="NIPLE_ACERO_16x3_7">#REF!</definedName>
    <definedName name="NIPLE_ACERO_16x3_8">#REF!</definedName>
    <definedName name="NIPLE_ACERO_16x3_9">#REF!</definedName>
    <definedName name="NIPLE_ACERO_20x3" localSheetId="0">#REF!</definedName>
    <definedName name="NIPLE_ACERO_20x3">#REF!</definedName>
    <definedName name="NIPLE_ACERO_20x3_10">#REF!</definedName>
    <definedName name="NIPLE_ACERO_20x3_11">#REF!</definedName>
    <definedName name="NIPLE_ACERO_20x3_6">#REF!</definedName>
    <definedName name="NIPLE_ACERO_20x3_7">#REF!</definedName>
    <definedName name="NIPLE_ACERO_20x3_8">#REF!</definedName>
    <definedName name="NIPLE_ACERO_20x3_9">#REF!</definedName>
    <definedName name="NIPLE_ACERO_6x3" localSheetId="0">#REF!</definedName>
    <definedName name="NIPLE_ACERO_6x3">#REF!</definedName>
    <definedName name="NIPLE_ACERO_6x3_10">#REF!</definedName>
    <definedName name="NIPLE_ACERO_6x3_11">#REF!</definedName>
    <definedName name="NIPLE_ACERO_6x3_6">#REF!</definedName>
    <definedName name="NIPLE_ACERO_6x3_7">#REF!</definedName>
    <definedName name="NIPLE_ACERO_6x3_8">#REF!</definedName>
    <definedName name="NIPLE_ACERO_6x3_9">#REF!</definedName>
    <definedName name="NIPLE_ACERO_8x3" localSheetId="0">#REF!</definedName>
    <definedName name="NIPLE_ACERO_8x3">#REF!</definedName>
    <definedName name="NIPLE_ACERO_8x3_10">#REF!</definedName>
    <definedName name="NIPLE_ACERO_8x3_11">#REF!</definedName>
    <definedName name="NIPLE_ACERO_8x3_6">#REF!</definedName>
    <definedName name="NIPLE_ACERO_8x3_7">#REF!</definedName>
    <definedName name="NIPLE_ACERO_8x3_8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>#REF!</definedName>
    <definedName name="NIPLE_ACERO_PLATILLADO_12x12_11">#REF!</definedName>
    <definedName name="NIPLE_ACERO_PLATILLADO_12x12_6">#REF!</definedName>
    <definedName name="NIPLE_ACERO_PLATILLADO_12x12_7">#REF!</definedName>
    <definedName name="NIPLE_ACERO_PLATILLADO_12x12_8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>#REF!</definedName>
    <definedName name="NIPLE_ACERO_PLATILLADO_2x1_11">#REF!</definedName>
    <definedName name="NIPLE_ACERO_PLATILLADO_2x1_6">#REF!</definedName>
    <definedName name="NIPLE_ACERO_PLATILLADO_2x1_7">#REF!</definedName>
    <definedName name="NIPLE_ACERO_PLATILLADO_2x1_8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>#REF!</definedName>
    <definedName name="NIPLE_ACERO_PLATILLADO_3x1_11">#REF!</definedName>
    <definedName name="NIPLE_ACERO_PLATILLADO_3x1_6">#REF!</definedName>
    <definedName name="NIPLE_ACERO_PLATILLADO_3x1_7">#REF!</definedName>
    <definedName name="NIPLE_ACERO_PLATILLADO_3x1_8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>#REF!</definedName>
    <definedName name="NIPLE_ACERO_PLATILLADO_8x1_11">#REF!</definedName>
    <definedName name="NIPLE_ACERO_PLATILLADO_8x1_6">#REF!</definedName>
    <definedName name="NIPLE_ACERO_PLATILLADO_8x1_7">#REF!</definedName>
    <definedName name="NIPLE_ACERO_PLATILLADO_8x1_8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>#REF!</definedName>
    <definedName name="NIPLE_CROMO_38x2_12_11">#REF!</definedName>
    <definedName name="NIPLE_CROMO_38x2_12_6">#REF!</definedName>
    <definedName name="NIPLE_CROMO_38x2_12_7">#REF!</definedName>
    <definedName name="NIPLE_CROMO_38x2_12_8">#REF!</definedName>
    <definedName name="NIPLE_CROMO_38x2_12_9">#REF!</definedName>
    <definedName name="NIPLE_HG_12x4" localSheetId="0">#REF!</definedName>
    <definedName name="NIPLE_HG_12x4">#REF!</definedName>
    <definedName name="NIPLE_HG_12x4_10">#REF!</definedName>
    <definedName name="NIPLE_HG_12x4_11">#REF!</definedName>
    <definedName name="NIPLE_HG_12x4_6">#REF!</definedName>
    <definedName name="NIPLE_HG_12x4_7">#REF!</definedName>
    <definedName name="NIPLE_HG_12x4_8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OPERADOR_GREADER" localSheetId="0">#REF!</definedName>
    <definedName name="OPERADOR_GREADER">#REF!</definedName>
    <definedName name="OPERADOR_GREADER_10">#REF!</definedName>
    <definedName name="OPERADOR_GREADER_11">#REF!</definedName>
    <definedName name="OPERADOR_GREADER_6">#REF!</definedName>
    <definedName name="OPERADOR_GREADER_7">#REF!</definedName>
    <definedName name="OPERADOR_GREADER_8">#REF!</definedName>
    <definedName name="OPERADOR_GREADER_9">#REF!</definedName>
    <definedName name="OPERADOR_PALA" localSheetId="0">#REF!</definedName>
    <definedName name="OPERADOR_PALA">#REF!</definedName>
    <definedName name="OPERADOR_PALA_10">#REF!</definedName>
    <definedName name="OPERADOR_PALA_11">#REF!</definedName>
    <definedName name="OPERADOR_PALA_6">#REF!</definedName>
    <definedName name="OPERADOR_PALA_7">#REF!</definedName>
    <definedName name="OPERADOR_PALA_8">#REF!</definedName>
    <definedName name="OPERADOR_PALA_9">#REF!</definedName>
    <definedName name="OPERADOR_TRACTOR" localSheetId="0">#REF!</definedName>
    <definedName name="OPERADOR_TRACTOR">#REF!</definedName>
    <definedName name="OPERADOR_TRACTOR_10">#REF!</definedName>
    <definedName name="OPERADOR_TRACTOR_11">#REF!</definedName>
    <definedName name="OPERADOR_TRACTOR_6">#REF!</definedName>
    <definedName name="OPERADOR_TRACTOR_7">#REF!</definedName>
    <definedName name="OPERADOR_TRACTOR_8">#REF!</definedName>
    <definedName name="OPERADOR_TRACTOR_9">#REF!</definedName>
    <definedName name="Operario_1ra" localSheetId="0">#REF!</definedName>
    <definedName name="Operario_1ra">#REF!</definedName>
    <definedName name="Operario_1ra_10">#REF!</definedName>
    <definedName name="Operario_1ra_11">#REF!</definedName>
    <definedName name="Operario_1ra_6">#REF!</definedName>
    <definedName name="Operario_1ra_7">#REF!</definedName>
    <definedName name="Operario_1ra_8">#REF!</definedName>
    <definedName name="Operario_1ra_9">#REF!</definedName>
    <definedName name="Operario_2da" localSheetId="0">#REF!</definedName>
    <definedName name="Operario_2da">#REF!</definedName>
    <definedName name="Operario_2da_10">#REF!</definedName>
    <definedName name="Operario_2da_11">#REF!</definedName>
    <definedName name="Operario_2da_6">#REF!</definedName>
    <definedName name="Operario_2da_7">#REF!</definedName>
    <definedName name="Operario_2da_8">#REF!</definedName>
    <definedName name="Operario_2da_9">#REF!</definedName>
    <definedName name="Operario_3ra" localSheetId="0">#REF!</definedName>
    <definedName name="Operario_3ra">#REF!</definedName>
    <definedName name="Operario_3ra_10">#REF!</definedName>
    <definedName name="Operario_3ra_11">#REF!</definedName>
    <definedName name="Operario_3ra_6">#REF!</definedName>
    <definedName name="Operario_3ra_7">#REF!</definedName>
    <definedName name="Operario_3ra_8">#REF!</definedName>
    <definedName name="Operario_3ra_9">#REF!</definedName>
    <definedName name="OPERARIOPRIMERA">'[1]SALARIOS'!$C$10</definedName>
    <definedName name="OXIGENO_CIL" localSheetId="0">#REF!</definedName>
    <definedName name="OXIGENO_CIL">#REF!</definedName>
    <definedName name="OXIGENO_CIL_10">#REF!</definedName>
    <definedName name="OXIGENO_CIL_11">#REF!</definedName>
    <definedName name="OXIGENO_CIL_6">#REF!</definedName>
    <definedName name="OXIGENO_CIL_7">#REF!</definedName>
    <definedName name="OXIGENO_CIL_8">#REF!</definedName>
    <definedName name="OXIGENO_CIL_9">#REF!</definedName>
    <definedName name="p" localSheetId="0">'[13]peso'!#REF!</definedName>
    <definedName name="p">'[13]peso'!#REF!</definedName>
    <definedName name="p_8">#REF!</definedName>
    <definedName name="P1XE" localSheetId="0">#REF!</definedName>
    <definedName name="P1XE">#REF!</definedName>
    <definedName name="P1XE_6">#REF!</definedName>
    <definedName name="P1XT" localSheetId="0">#REF!</definedName>
    <definedName name="P1XT">#REF!</definedName>
    <definedName name="P1XT_6">#REF!</definedName>
    <definedName name="P1YE" localSheetId="0">#REF!</definedName>
    <definedName name="P1YE">#REF!</definedName>
    <definedName name="P1YE_6">#REF!</definedName>
    <definedName name="P1YT" localSheetId="0">#REF!</definedName>
    <definedName name="P1YT">#REF!</definedName>
    <definedName name="P1YT_6">#REF!</definedName>
    <definedName name="P2XE" localSheetId="0">#REF!</definedName>
    <definedName name="P2XE">#REF!</definedName>
    <definedName name="P2XE_6">#REF!</definedName>
    <definedName name="P2XT" localSheetId="0">#REF!</definedName>
    <definedName name="P2XT">#REF!</definedName>
    <definedName name="P2XT_6">#REF!</definedName>
    <definedName name="P2YE" localSheetId="0">#REF!</definedName>
    <definedName name="P2YE">#REF!</definedName>
    <definedName name="P2YE_6">#REF!</definedName>
    <definedName name="P3XE" localSheetId="0">#REF!</definedName>
    <definedName name="P3XE">#REF!</definedName>
    <definedName name="P3XE_6">#REF!</definedName>
    <definedName name="P3XT" localSheetId="0">#REF!</definedName>
    <definedName name="P3XT">#REF!</definedName>
    <definedName name="P3XT_6">#REF!</definedName>
    <definedName name="P3YE" localSheetId="0">#REF!</definedName>
    <definedName name="P3YE">#REF!</definedName>
    <definedName name="P3YE_6">#REF!</definedName>
    <definedName name="P3YT" localSheetId="0">#REF!</definedName>
    <definedName name="P3YT">#REF!</definedName>
    <definedName name="P3YT_6">#REF!</definedName>
    <definedName name="P4XE" localSheetId="0">#REF!</definedName>
    <definedName name="P4XE">#REF!</definedName>
    <definedName name="P4XE_6">#REF!</definedName>
    <definedName name="P4XT" localSheetId="0">#REF!</definedName>
    <definedName name="P4XT">#REF!</definedName>
    <definedName name="P4XT_6">#REF!</definedName>
    <definedName name="P4YE" localSheetId="0">#REF!</definedName>
    <definedName name="P4YE">#REF!</definedName>
    <definedName name="P4YE_6">#REF!</definedName>
    <definedName name="P4YT" localSheetId="0">#REF!</definedName>
    <definedName name="P4YT">#REF!</definedName>
    <definedName name="P4YT_6">#REF!</definedName>
    <definedName name="P5XE" localSheetId="0">#REF!</definedName>
    <definedName name="P5XE">#REF!</definedName>
    <definedName name="P5XE_6">#REF!</definedName>
    <definedName name="P5YE" localSheetId="0">#REF!</definedName>
    <definedName name="P5YE">#REF!</definedName>
    <definedName name="P5YE_6">#REF!</definedName>
    <definedName name="P5YT" localSheetId="0">#REF!</definedName>
    <definedName name="P5YT">#REF!</definedName>
    <definedName name="P5YT_6">#REF!</definedName>
    <definedName name="P6XE" localSheetId="0">#REF!</definedName>
    <definedName name="P6XE">#REF!</definedName>
    <definedName name="P6XE_6">#REF!</definedName>
    <definedName name="P6XT" localSheetId="0">#REF!</definedName>
    <definedName name="P6XT">#REF!</definedName>
    <definedName name="P6XT_6">#REF!</definedName>
    <definedName name="P6YE" localSheetId="0">#REF!</definedName>
    <definedName name="P6YE">#REF!</definedName>
    <definedName name="P6YE_6">#REF!</definedName>
    <definedName name="P6YT" localSheetId="0">#REF!</definedName>
    <definedName name="P6YT">#REF!</definedName>
    <definedName name="P6YT_6">#REF!</definedName>
    <definedName name="P7XE" localSheetId="0">#REF!</definedName>
    <definedName name="P7XE">#REF!</definedName>
    <definedName name="P7XE_6">#REF!</definedName>
    <definedName name="P7YE" localSheetId="0">#REF!</definedName>
    <definedName name="P7YE">#REF!</definedName>
    <definedName name="P7YE_6">#REF!</definedName>
    <definedName name="P7YT" localSheetId="0">#REF!</definedName>
    <definedName name="P7YT">#REF!</definedName>
    <definedName name="P7YT_6">#REF!</definedName>
    <definedName name="PALA" localSheetId="0">#REF!</definedName>
    <definedName name="PALA">#REF!</definedName>
    <definedName name="PALA_10">#REF!</definedName>
    <definedName name="PALA_11">#REF!</definedName>
    <definedName name="PALA_6">#REF!</definedName>
    <definedName name="PALA_7">#REF!</definedName>
    <definedName name="PALA_8">#REF!</definedName>
    <definedName name="PALA_9">#REF!</definedName>
    <definedName name="PALA_950" localSheetId="0">#REF!</definedName>
    <definedName name="PALA_950">#REF!</definedName>
    <definedName name="PALA_950_10">#REF!</definedName>
    <definedName name="PALA_950_11">#REF!</definedName>
    <definedName name="PALA_950_6">#REF!</definedName>
    <definedName name="PALA_950_7">#REF!</definedName>
    <definedName name="PALA_950_8">#REF!</definedName>
    <definedName name="PALA_950_9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>#REF!</definedName>
    <definedName name="PANEL_DIST_32C_11">#REF!</definedName>
    <definedName name="PANEL_DIST_32C_6">#REF!</definedName>
    <definedName name="PANEL_DIST_32C_7">#REF!</definedName>
    <definedName name="PANEL_DIST_32C_8">#REF!</definedName>
    <definedName name="PANEL_DIST_32C_9">#REF!</definedName>
    <definedName name="PANEL_DIST_4a8C" localSheetId="0">#REF!</definedName>
    <definedName name="PANEL_DIST_4a8C">#REF!</definedName>
    <definedName name="PANEL_DIST_4a8C_10">#REF!</definedName>
    <definedName name="PANEL_DIST_4a8C_11">#REF!</definedName>
    <definedName name="PANEL_DIST_4a8C_6">#REF!</definedName>
    <definedName name="PANEL_DIST_4a8C_7">#REF!</definedName>
    <definedName name="PANEL_DIST_4a8C_8">#REF!</definedName>
    <definedName name="PANEL_DIST_4a8C_9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RARRAYOS_9KV" localSheetId="0">#REF!</definedName>
    <definedName name="PARARRAYOS_9KV">#REF!</definedName>
    <definedName name="PARARRAYOS_9KV_10">#REF!</definedName>
    <definedName name="PARARRAYOS_9KV_11">#REF!</definedName>
    <definedName name="PARARRAYOS_9KV_6">#REF!</definedName>
    <definedName name="PARARRAYOS_9KV_7">#REF!</definedName>
    <definedName name="PARARRAYOS_9KV_8">#REF!</definedName>
    <definedName name="PARARRAYOS_9KV_9">#REF!</definedName>
    <definedName name="PEON" localSheetId="0">#REF!</definedName>
    <definedName name="Peon">#REF!</definedName>
    <definedName name="Peon_1" localSheetId="0">'[25]MO'!$B$11</definedName>
    <definedName name="Peon_1">#REF!</definedName>
    <definedName name="Peon_1_10">#REF!</definedName>
    <definedName name="Peon_1_11">#REF!</definedName>
    <definedName name="Peon_1_5">#REF!</definedName>
    <definedName name="Peon_1_6">#REF!</definedName>
    <definedName name="Peon_1_7">#REF!</definedName>
    <definedName name="Peon_1_8">#REF!</definedName>
    <definedName name="Peon_1_9">#REF!</definedName>
    <definedName name="Peon_6">#REF!</definedName>
    <definedName name="Peon_Colchas">'[4]MO'!$B$11</definedName>
    <definedName name="PEONCARP" localSheetId="0">'[14]INS'!#REF!</definedName>
    <definedName name="PEONCARP">#REF!</definedName>
    <definedName name="PEONCARP_6">#REF!</definedName>
    <definedName name="PEONCARP_8">#REF!</definedName>
    <definedName name="PERFIL_CUADRADO_34">'[4]INSU'!$B$91</definedName>
    <definedName name="Pernos" localSheetId="0">#REF!</definedName>
    <definedName name="Pernos">#REF!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ICO" localSheetId="0">#REF!</definedName>
    <definedName name="PICO">#REF!</definedName>
    <definedName name="PICO_10">#REF!</definedName>
    <definedName name="PICO_11">#REF!</definedName>
    <definedName name="PICO_6">#REF!</definedName>
    <definedName name="PICO_7">#REF!</definedName>
    <definedName name="PICO_8">#REF!</definedName>
    <definedName name="PICO_9">#REF!</definedName>
    <definedName name="PIEDRA" localSheetId="0">#REF!</definedName>
    <definedName name="PIEDRA">#REF!</definedName>
    <definedName name="PIEDRA_10">#REF!</definedName>
    <definedName name="PIEDRA_11">#REF!</definedName>
    <definedName name="PIEDRA_6">#REF!</definedName>
    <definedName name="PIEDRA_7">#REF!</definedName>
    <definedName name="PIEDRA_8">#REF!</definedName>
    <definedName name="PIEDRA_9">#REF!</definedName>
    <definedName name="PIEDRA_GAVIONES" localSheetId="0">#REF!</definedName>
    <definedName name="PIEDRA_GAVIONES">#REF!</definedName>
    <definedName name="PIEDRA_GAVIONES_10">#REF!</definedName>
    <definedName name="PIEDRA_GAVIONES_11">#REF!</definedName>
    <definedName name="PIEDRA_GAVIONES_6">#REF!</definedName>
    <definedName name="PIEDRA_GAVIONES_7">#REF!</definedName>
    <definedName name="PIEDRA_GAVIONES_8">#REF!</definedName>
    <definedName name="PIEDRA_GAVIONES_9">#REF!</definedName>
    <definedName name="PINO">'[1]INS'!$D$770</definedName>
    <definedName name="PINTURA_ACR_COLOR_PREPARADO" localSheetId="0">#REF!</definedName>
    <definedName name="PINTURA_ACR_COLOR_PREPARADO">#REF!</definedName>
    <definedName name="PINTURA_ACR_COLOR_PREPARADO_10">#REF!</definedName>
    <definedName name="PINTURA_ACR_COLOR_PREPARADO_11">#REF!</definedName>
    <definedName name="PINTURA_ACR_COLOR_PREPARADO_6">#REF!</definedName>
    <definedName name="PINTURA_ACR_COLOR_PREPARADO_7">#REF!</definedName>
    <definedName name="PINTURA_ACR_COLOR_PREPARADO_8">#REF!</definedName>
    <definedName name="PINTURA_ACR_COLOR_PREPARADO_9">#REF!</definedName>
    <definedName name="PINTURA_ACR_EXT" localSheetId="0">#REF!</definedName>
    <definedName name="PINTURA_ACR_EXT">#REF!</definedName>
    <definedName name="PINTURA_ACR_EXT_10">#REF!</definedName>
    <definedName name="PINTURA_ACR_EXT_11">#REF!</definedName>
    <definedName name="PINTURA_ACR_EXT_6">#REF!</definedName>
    <definedName name="PINTURA_ACR_EXT_7">#REF!</definedName>
    <definedName name="PINTURA_ACR_EXT_8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>#REF!</definedName>
    <definedName name="PINTURA_BASE_11">#REF!</definedName>
    <definedName name="PINTURA_BASE_6">#REF!</definedName>
    <definedName name="PINTURA_BASE_7">#REF!</definedName>
    <definedName name="PINTURA_BASE_8">#REF!</definedName>
    <definedName name="PINTURA_BASE_9">#REF!</definedName>
    <definedName name="PINTURA_MANTENIMIENTO" localSheetId="0">#REF!</definedName>
    <definedName name="PINTURA_MANTENIMIENTO">#REF!</definedName>
    <definedName name="PINTURA_MANTENIMIENTO_10">#REF!</definedName>
    <definedName name="PINTURA_MANTENIMIENTO_11">#REF!</definedName>
    <definedName name="PINTURA_MANTENIMIENTO_6">#REF!</definedName>
    <definedName name="PINTURA_MANTENIMIENTO_7">#REF!</definedName>
    <definedName name="PINTURA_MANTENIMIENTO_8">#REF!</definedName>
    <definedName name="PINTURA_MANTENIMIENTO_9">#REF!</definedName>
    <definedName name="PINTURA_OXIDO_ROJO" localSheetId="0">#REF!</definedName>
    <definedName name="PINTURA_OXIDO_ROJO">#REF!</definedName>
    <definedName name="PINTURA_OXIDO_ROJO_10">#REF!</definedName>
    <definedName name="PINTURA_OXIDO_ROJO_11">#REF!</definedName>
    <definedName name="PINTURA_OXIDO_ROJO_6">#REF!</definedName>
    <definedName name="PINTURA_OXIDO_ROJO_7">#REF!</definedName>
    <definedName name="PINTURA_OXIDO_ROJO_8">#REF!</definedName>
    <definedName name="PINTURA_OXIDO_ROJO_9">#REF!</definedName>
    <definedName name="PISO_GRANITO_FONDO_BCO">'[4]INSU'!$B$103</definedName>
    <definedName name="PLANTA_ELECTRICA" localSheetId="0">#REF!</definedName>
    <definedName name="PLANTA_ELECTRICA">#REF!</definedName>
    <definedName name="PLANTA_ELECTRICA_10">#REF!</definedName>
    <definedName name="PLANTA_ELECTRICA_11">#REF!</definedName>
    <definedName name="PLANTA_ELECTRICA_6">#REF!</definedName>
    <definedName name="PLANTA_ELECTRICA_7">#REF!</definedName>
    <definedName name="PLANTA_ELECTRICA_8">#REF!</definedName>
    <definedName name="PLANTA_ELECTRICA_9">#REF!</definedName>
    <definedName name="PLASTICO">'[4]INSU'!$B$90</definedName>
    <definedName name="PLIGADORA2" localSheetId="0">'[14]INS'!$D$563</definedName>
    <definedName name="PLIGADORA2">#REF!</definedName>
    <definedName name="PLIGADORA2_6">#REF!</definedName>
    <definedName name="PLOMERO" localSheetId="0">'[14]INS'!#REF!</definedName>
    <definedName name="PLOMERO">#REF!</definedName>
    <definedName name="PLOMERO_6">#REF!</definedName>
    <definedName name="PLOMERO_8">#REF!</definedName>
    <definedName name="PLOMERO_SOLDADOR" localSheetId="0">#REF!</definedName>
    <definedName name="PLOMERO_SOLDADOR">#REF!</definedName>
    <definedName name="PLOMERO_SOLDADOR_10">#REF!</definedName>
    <definedName name="PLOMERO_SOLDADOR_11">#REF!</definedName>
    <definedName name="PLOMERO_SOLDADOR_6">#REF!</definedName>
    <definedName name="PLOMERO_SOLDADOR_7">#REF!</definedName>
    <definedName name="PLOMERO_SOLDADOR_8">#REF!</definedName>
    <definedName name="PLOMERO_SOLDADOR_9">#REF!</definedName>
    <definedName name="PLOMEROAYUDANTE" localSheetId="0">'[14]INS'!#REF!</definedName>
    <definedName name="PLOMEROAYUDANTE">#REF!</definedName>
    <definedName name="PLOMEROAYUDANTE_6">#REF!</definedName>
    <definedName name="PLOMEROAYUDANTE_8">#REF!</definedName>
    <definedName name="PLOMEROOFICIAL" localSheetId="0">'[14]INS'!#REF!</definedName>
    <definedName name="PLOMEROOFICIAL">#REF!</definedName>
    <definedName name="PLOMEROOFICIAL_6">#REF!</definedName>
    <definedName name="PLOMEROOFICIAL_8">#REF!</definedName>
    <definedName name="PLYWOOD_34_2CARAS" localSheetId="0">'[25]INSU'!$D$133</definedName>
    <definedName name="PLYWOOD_34_2CARAS">#REF!</definedName>
    <definedName name="PLYWOOD_34_2CARAS_10">#REF!</definedName>
    <definedName name="PLYWOOD_34_2CARAS_11">#REF!</definedName>
    <definedName name="PLYWOOD_34_2CARAS_5">#REF!</definedName>
    <definedName name="PLYWOOD_34_2CARAS_6">#REF!</definedName>
    <definedName name="PLYWOOD_34_2CARAS_7">#REF!</definedName>
    <definedName name="PLYWOOD_34_2CARAS_8">#REF!</definedName>
    <definedName name="PLYWOOD_34_2CARAS_9">#REF!</definedName>
    <definedName name="pmadera2162" localSheetId="0">'[10]precios'!#REF!</definedName>
    <definedName name="pmadera2162">'[10]precios'!#REF!</definedName>
    <definedName name="pmadera2162_8">#REF!</definedName>
    <definedName name="po">'[18]PRESUPUESTO'!$O$9:$O$236</definedName>
    <definedName name="POSTE_HA_25_CUAD" localSheetId="0">#REF!</definedName>
    <definedName name="POSTE_HA_25_CUAD">#REF!</definedName>
    <definedName name="POSTE_HA_25_CUAD_10">#REF!</definedName>
    <definedName name="POSTE_HA_25_CUAD_11">#REF!</definedName>
    <definedName name="POSTE_HA_25_CUAD_6">#REF!</definedName>
    <definedName name="POSTE_HA_25_CUAD_7">#REF!</definedName>
    <definedName name="POSTE_HA_25_CUAD_8">#REF!</definedName>
    <definedName name="POSTE_HA_25_CUAD_9">#REF!</definedName>
    <definedName name="POSTE_HA_30_CUAD" localSheetId="0">#REF!</definedName>
    <definedName name="POSTE_HA_30_CUAD">#REF!</definedName>
    <definedName name="POSTE_HA_30_CUAD_10">#REF!</definedName>
    <definedName name="POSTE_HA_30_CUAD_11">#REF!</definedName>
    <definedName name="POSTE_HA_30_CUAD_6">#REF!</definedName>
    <definedName name="POSTE_HA_30_CUAD_7">#REF!</definedName>
    <definedName name="POSTE_HA_30_CUAD_8">#REF!</definedName>
    <definedName name="POSTE_HA_30_CUAD_9">#REF!</definedName>
    <definedName name="POSTE_HA_35_CUAD" localSheetId="0">#REF!</definedName>
    <definedName name="POSTE_HA_35_CUAD">#REF!</definedName>
    <definedName name="POSTE_HA_35_CUAD_10">#REF!</definedName>
    <definedName name="POSTE_HA_35_CUAD_11">#REF!</definedName>
    <definedName name="POSTE_HA_35_CUAD_6">#REF!</definedName>
    <definedName name="POSTE_HA_35_CUAD_7">#REF!</definedName>
    <definedName name="POSTE_HA_35_CUAD_8">#REF!</definedName>
    <definedName name="POSTE_HA_35_CUAD_9">#REF!</definedName>
    <definedName name="POSTE_HA_40_CUAD" localSheetId="0">#REF!</definedName>
    <definedName name="POSTE_HA_40_CUAD">#REF!</definedName>
    <definedName name="POSTE_HA_40_CUAD_10">#REF!</definedName>
    <definedName name="POSTE_HA_40_CUAD_11">#REF!</definedName>
    <definedName name="POSTE_HA_40_CUAD_6">#REF!</definedName>
    <definedName name="POSTE_HA_40_CUAD_7">#REF!</definedName>
    <definedName name="POSTE_HA_40_CUAD_8">#REF!</definedName>
    <definedName name="POSTE_HA_40_CUAD_9">#REF!</definedName>
    <definedName name="PREC._UNITARIO">#N/A</definedName>
    <definedName name="PREC._UNITARIO_6">NA()</definedName>
    <definedName name="precios">'[3]Precios'!$A$4:$F$1576</definedName>
    <definedName name="PRESUPUESTO">#N/A</definedName>
    <definedName name="PRESUPUESTO_6">NA()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LIDO_Y_BRILLADO_ESCALON" localSheetId="0">#REF!</definedName>
    <definedName name="PULIDO_Y_BRILLADO_ESCALON">#REF!</definedName>
    <definedName name="PULIDO_Y_BRILLADO_ESCALON_10">#REF!</definedName>
    <definedName name="PULIDO_Y_BRILLADO_ESCALON_11">#REF!</definedName>
    <definedName name="PULIDO_Y_BRILLADO_ESCALON_6">#REF!</definedName>
    <definedName name="PULIDO_Y_BRILLADO_ESCALON_7">#REF!</definedName>
    <definedName name="PULIDO_Y_BRILLADO_ESCALON_8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>#REF!</definedName>
    <definedName name="PULIDOyBRILLADO_TC_11">#REF!</definedName>
    <definedName name="PULIDOyBRILLADO_TC_6">#REF!</definedName>
    <definedName name="PULIDOyBRILLADO_TC_7">#REF!</definedName>
    <definedName name="PULIDOyBRILLADO_TC_8">#REF!</definedName>
    <definedName name="PULIDOyBRILLADO_TC_9">#REF!</definedName>
    <definedName name="PWINCHE2000K" localSheetId="0">'[14]INS'!$D$568</definedName>
    <definedName name="PWINCHE2000K">#REF!</definedName>
    <definedName name="PWINCHE2000K_6">#REF!</definedName>
    <definedName name="Q" localSheetId="0">'[21]PRESUPUESTO'!#REF!</definedName>
    <definedName name="Q">#REF!</definedName>
    <definedName name="Q_10">#REF!</definedName>
    <definedName name="Q_11">#REF!</definedName>
    <definedName name="Q_5" localSheetId="0">#REF!</definedName>
    <definedName name="Q_5">#REF!</definedName>
    <definedName name="Q_6">#REF!</definedName>
    <definedName name="Q_7">#REF!</definedName>
    <definedName name="Q_8">#REF!</definedName>
    <definedName name="Q_9">#REF!</definedName>
    <definedName name="QQ" localSheetId="0">'[31]INS'!#REF!</definedName>
    <definedName name="QQ">'[31]INS'!#REF!</definedName>
    <definedName name="QQQ" localSheetId="0">'[24]M.O.'!#REF!</definedName>
    <definedName name="QQQ">'[24]M.O.'!#REF!</definedName>
    <definedName name="QQQQ">#REF!</definedName>
    <definedName name="QQQQQ">#REF!</definedName>
    <definedName name="qw">'[18]PRESUPUESTO'!$M$10:$AH$731</definedName>
    <definedName name="qwe" localSheetId="0">#REF!</definedName>
    <definedName name="qwe">'[17]PRESUPUESTO'!$D$133</definedName>
    <definedName name="qwe_6">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DUCCION_BUSHING_HG_12x38" localSheetId="0">#REF!</definedName>
    <definedName name="REDUCCION_BUSHING_HG_12x38">#REF!</definedName>
    <definedName name="REDUCCION_BUSHING_HG_12x38_10">#REF!</definedName>
    <definedName name="REDUCCION_BUSHING_HG_12x38_11">#REF!</definedName>
    <definedName name="REDUCCION_BUSHING_HG_12x38_6">#REF!</definedName>
    <definedName name="REDUCCION_BUSHING_HG_12x38_7">#REF!</definedName>
    <definedName name="REDUCCION_BUSHING_HG_12x38_8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FERENCIA" localSheetId="0">'[32]COF'!$G$733</definedName>
    <definedName name="REFERENCIA">'[2]COF'!$G$733</definedName>
    <definedName name="REFERENCIA_10">#REF!</definedName>
    <definedName name="REFERENCIA_11">#REF!</definedName>
    <definedName name="REFERENCIA_6">#REF!</definedName>
    <definedName name="REFERENCIA_7">#REF!</definedName>
    <definedName name="REFERENCIA_8">#REF!</definedName>
    <definedName name="REFERENCIA_9">#REF!</definedName>
    <definedName name="REGISTRO_ELEC_6x6" localSheetId="0">#REF!</definedName>
    <definedName name="REGISTRO_ELEC_6x6">#REF!</definedName>
    <definedName name="REGISTRO_ELEC_6x6_10">#REF!</definedName>
    <definedName name="REGISTRO_ELEC_6x6_11">#REF!</definedName>
    <definedName name="REGISTRO_ELEC_6x6_6">#REF!</definedName>
    <definedName name="REGISTRO_ELEC_6x6_7">#REF!</definedName>
    <definedName name="REGISTRO_ELEC_6x6_8">#REF!</definedName>
    <definedName name="REGISTRO_ELEC_6x6_9">#REF!</definedName>
    <definedName name="REGLA_PAÑETE" localSheetId="0">#REF!</definedName>
    <definedName name="REGLA_PAÑETE">#REF!</definedName>
    <definedName name="REGLA_PAÑETE_10">#REF!</definedName>
    <definedName name="REGLA_PAÑETE_11">#REF!</definedName>
    <definedName name="REGLA_PAÑETE_6">#REF!</definedName>
    <definedName name="REGLA_PAÑETE_7">#REF!</definedName>
    <definedName name="REGLA_PAÑETE_8">#REF!</definedName>
    <definedName name="REGLA_PAÑETE_9">#REF!</definedName>
    <definedName name="REJILLA_PISO" localSheetId="0">#REF!</definedName>
    <definedName name="REJILLA_PISO">#REF!</definedName>
    <definedName name="REJILLA_PISO_10">#REF!</definedName>
    <definedName name="REJILLA_PISO_11">#REF!</definedName>
    <definedName name="REJILLA_PISO_6">#REF!</definedName>
    <definedName name="REJILLA_PISO_7">#REF!</definedName>
    <definedName name="REJILLA_PISO_8">#REF!</definedName>
    <definedName name="REJILLA_PISO_9">#REF!</definedName>
    <definedName name="REJILLAS_1x1" localSheetId="0">#REF!</definedName>
    <definedName name="REJILLAS_1x1">#REF!</definedName>
    <definedName name="REJILLAS_1x1_10">#REF!</definedName>
    <definedName name="REJILLAS_1x1_11">#REF!</definedName>
    <definedName name="REJILLAS_1x1_6">#REF!</definedName>
    <definedName name="REJILLAS_1x1_7">#REF!</definedName>
    <definedName name="REJILLAS_1x1_8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 localSheetId="0">#REF!</definedName>
    <definedName name="RETRO_320">#REF!</definedName>
    <definedName name="RETRO_320_10">#REF!</definedName>
    <definedName name="RETRO_320_11">#REF!</definedName>
    <definedName name="RETRO_320_6">#REF!</definedName>
    <definedName name="RETRO_320_7">#REF!</definedName>
    <definedName name="RETRO_320_8">#REF!</definedName>
    <definedName name="RETRO_320_9">#REF!</definedName>
    <definedName name="REVESTIMIENTO_CERAMICA_20x20" localSheetId="0">#REF!</definedName>
    <definedName name="REVESTIMIENTO_CERAMICA_20x20">#REF!</definedName>
    <definedName name="REVESTIMIENTO_CERAMICA_20x20_10">#REF!</definedName>
    <definedName name="REVESTIMIENTO_CERAMICA_20x20_11">#REF!</definedName>
    <definedName name="REVESTIMIENTO_CERAMICA_20x20_6">#REF!</definedName>
    <definedName name="REVESTIMIENTO_CERAMICA_20x20_7">#REF!</definedName>
    <definedName name="REVESTIMIENTO_CERAMICA_20x20_8">#REF!</definedName>
    <definedName name="REVESTIMIENTO_CERAMICA_20x20_9">#REF!</definedName>
    <definedName name="RODILLO_CAT_815" localSheetId="0">#REF!</definedName>
    <definedName name="RODILLO_CAT_815">#REF!</definedName>
    <definedName name="RODILLO_CAT_815_10">#REF!</definedName>
    <definedName name="RODILLO_CAT_815_11">#REF!</definedName>
    <definedName name="RODILLO_CAT_815_6">#REF!</definedName>
    <definedName name="RODILLO_CAT_815_7">#REF!</definedName>
    <definedName name="RODILLO_CAT_815_8">#REF!</definedName>
    <definedName name="RODILLO_CAT_815_9">#REF!</definedName>
    <definedName name="ROSETA" localSheetId="0">#REF!</definedName>
    <definedName name="ROSETA">#REF!</definedName>
    <definedName name="ROSETA_10">#REF!</definedName>
    <definedName name="ROSETA_11">#REF!</definedName>
    <definedName name="ROSETA_6">#REF!</definedName>
    <definedName name="ROSETA_7">#REF!</definedName>
    <definedName name="ROSETA_8">#REF!</definedName>
    <definedName name="ROSETA_9">#REF!</definedName>
    <definedName name="SALARIO" localSheetId="0">#REF!</definedName>
    <definedName name="SALARIO">#REF!</definedName>
    <definedName name="SALIDA">#N/A</definedName>
    <definedName name="SALIDA_6">NA()</definedName>
    <definedName name="SDSDFSDFSDF" localSheetId="0">NA()</definedName>
    <definedName name="SDSDFSDFSDF">#N/A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IERRA_ELECTRICA" localSheetId="0">#REF!</definedName>
    <definedName name="SIERRA_ELECTRICA">#REF!</definedName>
    <definedName name="SIERRA_ELECTRICA_10">#REF!</definedName>
    <definedName name="SIERRA_ELECTRICA_11">#REF!</definedName>
    <definedName name="SIERRA_ELECTRICA_6">#REF!</definedName>
    <definedName name="SIERRA_ELECTRICA_7">#REF!</definedName>
    <definedName name="SIERRA_ELECTRICA_8">#REF!</definedName>
    <definedName name="SIERRA_ELECTRICA_9">#REF!</definedName>
    <definedName name="SIFON_PVC_1_12" localSheetId="0">#REF!</definedName>
    <definedName name="SIFON_PVC_1_12">#REF!</definedName>
    <definedName name="SIFON_PVC_1_12_10">#REF!</definedName>
    <definedName name="SIFON_PVC_1_12_11">#REF!</definedName>
    <definedName name="SIFON_PVC_1_12_6">#REF!</definedName>
    <definedName name="SIFON_PVC_1_12_7">#REF!</definedName>
    <definedName name="SIFON_PVC_1_12_8">#REF!</definedName>
    <definedName name="SIFON_PVC_1_12_9">#REF!</definedName>
    <definedName name="SIFON_PVC_1_14" localSheetId="0">#REF!</definedName>
    <definedName name="SIFON_PVC_1_14">#REF!</definedName>
    <definedName name="SIFON_PVC_1_14_10">#REF!</definedName>
    <definedName name="SIFON_PVC_1_14_11">#REF!</definedName>
    <definedName name="SIFON_PVC_1_14_6">#REF!</definedName>
    <definedName name="SIFON_PVC_1_14_7">#REF!</definedName>
    <definedName name="SIFON_PVC_1_14_8">#REF!</definedName>
    <definedName name="SIFON_PVC_1_14_9">#REF!</definedName>
    <definedName name="SIFON_PVC_2" localSheetId="0">#REF!</definedName>
    <definedName name="SIFON_PVC_2">#REF!</definedName>
    <definedName name="SIFON_PVC_2_10">#REF!</definedName>
    <definedName name="SIFON_PVC_2_11">#REF!</definedName>
    <definedName name="SIFON_PVC_2_6">#REF!</definedName>
    <definedName name="SIFON_PVC_2_7">#REF!</definedName>
    <definedName name="SIFON_PVC_2_8">#REF!</definedName>
    <definedName name="SIFON_PVC_2_9">#REF!</definedName>
    <definedName name="SIFON_PVC_4" localSheetId="0">#REF!</definedName>
    <definedName name="SIFON_PVC_4">#REF!</definedName>
    <definedName name="SIFON_PVC_4_10">#REF!</definedName>
    <definedName name="SIFON_PVC_4_11">#REF!</definedName>
    <definedName name="SIFON_PVC_4_6">#REF!</definedName>
    <definedName name="SIFON_PVC_4_7">#REF!</definedName>
    <definedName name="SIFON_PVC_4_8">#REF!</definedName>
    <definedName name="SIFON_PVC_4_9">#REF!</definedName>
    <definedName name="SILICONE" localSheetId="0">#REF!</definedName>
    <definedName name="SILICONE">#REF!</definedName>
    <definedName name="SILICONE_10">#REF!</definedName>
    <definedName name="SILICONE_11">#REF!</definedName>
    <definedName name="SILICONE_6">#REF!</definedName>
    <definedName name="SILICONE_7">#REF!</definedName>
    <definedName name="SILICONE_8">#REF!</definedName>
    <definedName name="SILICONE_9">#REF!</definedName>
    <definedName name="SOLDADORA" localSheetId="0">#REF!</definedName>
    <definedName name="SOLDADORA">#REF!</definedName>
    <definedName name="SOLDADORA_10">#REF!</definedName>
    <definedName name="SOLDADORA_11">#REF!</definedName>
    <definedName name="SOLDADORA_6">#REF!</definedName>
    <definedName name="SOLDADORA_7">#REF!</definedName>
    <definedName name="SOLDADORA_8">#REF!</definedName>
    <definedName name="SOLDADORA_9">#REF!</definedName>
    <definedName name="spm" localSheetId="0">#REF!</definedName>
    <definedName name="spm">#REF!</definedName>
    <definedName name="SS">'[15]M.O.'!$C$12</definedName>
    <definedName name="SUB_TOTAL" localSheetId="0">#REF!</definedName>
    <definedName name="SUB_TOTAL">#REF!</definedName>
    <definedName name="SUB_TOTAL_10">#REF!</definedName>
    <definedName name="SUB_TOTAL_11">#REF!</definedName>
    <definedName name="SUB_TOTAL_6">#REF!</definedName>
    <definedName name="SUB_TOTAL_7">#REF!</definedName>
    <definedName name="SUB_TOTAL_8">#REF!</definedName>
    <definedName name="SUB_TOTAL_9">#REF!</definedName>
    <definedName name="TANQUE_55Gls" localSheetId="0">#REF!</definedName>
    <definedName name="TANQUE_55Gls">#REF!</definedName>
    <definedName name="TANQUE_55Gls_10">#REF!</definedName>
    <definedName name="TANQUE_55Gls_11">#REF!</definedName>
    <definedName name="TANQUE_55Gls_6">#REF!</definedName>
    <definedName name="TANQUE_55Gls_7">#REF!</definedName>
    <definedName name="TANQUE_55Gls_8">#REF!</definedName>
    <definedName name="TANQUE_55Gls_9">#REF!</definedName>
    <definedName name="TAPA_ALUMINIO_1x1" localSheetId="0">#REF!</definedName>
    <definedName name="TAPA_ALUMINIO_1x1">#REF!</definedName>
    <definedName name="TAPA_ALUMINIO_1x1_10">#REF!</definedName>
    <definedName name="TAPA_ALUMINIO_1x1_11">#REF!</definedName>
    <definedName name="TAPA_ALUMINIO_1x1_6">#REF!</definedName>
    <definedName name="TAPA_ALUMINIO_1x1_7">#REF!</definedName>
    <definedName name="TAPA_ALUMINIO_1x1_8">#REF!</definedName>
    <definedName name="TAPA_ALUMINIO_1x1_9">#REF!</definedName>
    <definedName name="TAPA_REGISTRO_HF" localSheetId="0">#REF!</definedName>
    <definedName name="TAPA_REGISTRO_HF">#REF!</definedName>
    <definedName name="TAPA_REGISTRO_HF_10">#REF!</definedName>
    <definedName name="TAPA_REGISTRO_HF_11">#REF!</definedName>
    <definedName name="TAPA_REGISTRO_HF_6">#REF!</definedName>
    <definedName name="TAPA_REGISTRO_HF_7">#REF!</definedName>
    <definedName name="TAPA_REGISTRO_HF_8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>#REF!</definedName>
    <definedName name="TAPA_REGISTRO_HF_LIVIANA_11">#REF!</definedName>
    <definedName name="TAPA_REGISTRO_HF_LIVIANA_6">#REF!</definedName>
    <definedName name="TAPA_REGISTRO_HF_LIVIANA_7">#REF!</definedName>
    <definedName name="TAPA_REGISTRO_HF_LIVIANA_8">#REF!</definedName>
    <definedName name="TAPA_REGISTRO_HF_LIVIANA_9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C" localSheetId="0">#REF!</definedName>
    <definedName name="TC">#REF!</definedName>
    <definedName name="TEE_ACERO_12x8" localSheetId="0">#REF!</definedName>
    <definedName name="TEE_ACERO_12x8">#REF!</definedName>
    <definedName name="TEE_ACERO_12x8_10">#REF!</definedName>
    <definedName name="TEE_ACERO_12x8_11">#REF!</definedName>
    <definedName name="TEE_ACERO_12x8_6">#REF!</definedName>
    <definedName name="TEE_ACERO_12x8_7">#REF!</definedName>
    <definedName name="TEE_ACERO_12x8_8">#REF!</definedName>
    <definedName name="TEE_ACERO_12x8_9">#REF!</definedName>
    <definedName name="TEE_ACERO_16x12" localSheetId="0">#REF!</definedName>
    <definedName name="TEE_ACERO_16x12">#REF!</definedName>
    <definedName name="TEE_ACERO_16x12_10">#REF!</definedName>
    <definedName name="TEE_ACERO_16x12_11">#REF!</definedName>
    <definedName name="TEE_ACERO_16x12_6">#REF!</definedName>
    <definedName name="TEE_ACERO_16x12_7">#REF!</definedName>
    <definedName name="TEE_ACERO_16x12_8">#REF!</definedName>
    <definedName name="TEE_ACERO_16x12_9">#REF!</definedName>
    <definedName name="TEE_ACERO_16x16" localSheetId="0">#REF!</definedName>
    <definedName name="TEE_ACERO_16x16">#REF!</definedName>
    <definedName name="TEE_ACERO_16x16_10">#REF!</definedName>
    <definedName name="TEE_ACERO_16x16_11">#REF!</definedName>
    <definedName name="TEE_ACERO_16x16_6">#REF!</definedName>
    <definedName name="TEE_ACERO_16x16_7">#REF!</definedName>
    <definedName name="TEE_ACERO_16x16_8">#REF!</definedName>
    <definedName name="TEE_ACERO_16x16_9">#REF!</definedName>
    <definedName name="TEE_ACERO_16x6" localSheetId="0">#REF!</definedName>
    <definedName name="TEE_ACERO_16x6">#REF!</definedName>
    <definedName name="TEE_ACERO_16x6_10">#REF!</definedName>
    <definedName name="TEE_ACERO_16x6_11">#REF!</definedName>
    <definedName name="TEE_ACERO_16x6_6">#REF!</definedName>
    <definedName name="TEE_ACERO_16x6_7">#REF!</definedName>
    <definedName name="TEE_ACERO_16x6_8">#REF!</definedName>
    <definedName name="TEE_ACERO_16x6_9">#REF!</definedName>
    <definedName name="TEE_ACERO_16x8" localSheetId="0">#REF!</definedName>
    <definedName name="TEE_ACERO_16x8">#REF!</definedName>
    <definedName name="TEE_ACERO_16x8_10">#REF!</definedName>
    <definedName name="TEE_ACERO_16x8_11">#REF!</definedName>
    <definedName name="TEE_ACERO_16x8_6">#REF!</definedName>
    <definedName name="TEE_ACERO_16x8_7">#REF!</definedName>
    <definedName name="TEE_ACERO_16x8_8">#REF!</definedName>
    <definedName name="TEE_ACERO_16x8_9">#REF!</definedName>
    <definedName name="TEE_ACERO_20x16" localSheetId="0">#REF!</definedName>
    <definedName name="TEE_ACERO_20x16">#REF!</definedName>
    <definedName name="TEE_ACERO_20x16_10">#REF!</definedName>
    <definedName name="TEE_ACERO_20x16_11">#REF!</definedName>
    <definedName name="TEE_ACERO_20x16_6">#REF!</definedName>
    <definedName name="TEE_ACERO_20x16_7">#REF!</definedName>
    <definedName name="TEE_ACERO_20x16_8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>#REF!</definedName>
    <definedName name="TEE_HG_1_12_11">#REF!</definedName>
    <definedName name="TEE_HG_1_12_6">#REF!</definedName>
    <definedName name="TEE_HG_1_12_7">#REF!</definedName>
    <definedName name="TEE_HG_1_12_8">#REF!</definedName>
    <definedName name="TEE_HG_1_12_9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>#REF!</definedName>
    <definedName name="TEE_HG_12_11">#REF!</definedName>
    <definedName name="TEE_HG_12_6">#REF!</definedName>
    <definedName name="TEE_HG_12_7">#REF!</definedName>
    <definedName name="TEE_HG_12_8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FLON" localSheetId="0">#REF!</definedName>
    <definedName name="TEFLON">#REF!</definedName>
    <definedName name="TEFLON_10">#REF!</definedName>
    <definedName name="TEFLON_11">#REF!</definedName>
    <definedName name="TEFLON_6">#REF!</definedName>
    <definedName name="TEFLON_7">#REF!</definedName>
    <definedName name="TEFLON_8">#REF!</definedName>
    <definedName name="TEFLON_9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_xlnm.Print_Titles" localSheetId="0">'VILLA JARAGUA   '!$A:$F,'VILLA JARAGUA   '!$1:$7</definedName>
    <definedName name="_xlnm.Print_Titles">#N/A</definedName>
    <definedName name="Tolas" localSheetId="0">#REF!</definedName>
    <definedName name="Tolas">#REF!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>#REF!</definedName>
    <definedName name="TOMACORRIENTE_110V_11">#REF!</definedName>
    <definedName name="TOMACORRIENTE_110V_6">#REF!</definedName>
    <definedName name="TOMACORRIENTE_110V_7">#REF!</definedName>
    <definedName name="TOMACORRIENTE_110V_8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>#REF!</definedName>
    <definedName name="TOMACORRIENTE_220V_SENC_11">#REF!</definedName>
    <definedName name="TOMACORRIENTE_220V_SENC_6">#REF!</definedName>
    <definedName name="TOMACORRIENTE_220V_SENC_7">#REF!</definedName>
    <definedName name="TOMACORRIENTE_220V_SENC_8">#REF!</definedName>
    <definedName name="TOMACORRIENTE_220V_SENC_9">#REF!</definedName>
    <definedName name="TOMACORRIENTE_30a" localSheetId="0">#REF!</definedName>
    <definedName name="TOMACORRIENTE_30a">#REF!</definedName>
    <definedName name="TOMACORRIENTE_30a_10">#REF!</definedName>
    <definedName name="TOMACORRIENTE_30a_11">#REF!</definedName>
    <definedName name="TOMACORRIENTE_30a_6">#REF!</definedName>
    <definedName name="TOMACORRIENTE_30a_7">#REF!</definedName>
    <definedName name="TOMACORRIENTE_30a_8">#REF!</definedName>
    <definedName name="TOMACORRIENTE_30a_9">#REF!</definedName>
    <definedName name="Topografo" localSheetId="0">#REF!</definedName>
    <definedName name="Topografo">#REF!</definedName>
    <definedName name="Topografo_10">#REF!</definedName>
    <definedName name="Topografo_11">#REF!</definedName>
    <definedName name="Topografo_6">#REF!</definedName>
    <definedName name="Topografo_7">#REF!</definedName>
    <definedName name="Topografo_8">#REF!</definedName>
    <definedName name="Topografo_9">#REF!</definedName>
    <definedName name="TORNILLOS" localSheetId="0">#REF!</definedName>
    <definedName name="TORNILLOS">#REF!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>#REF!</definedName>
    <definedName name="TORNILLOS_INODORO_11">#REF!</definedName>
    <definedName name="TORNILLOS_INODORO_6">#REF!</definedName>
    <definedName name="TORNILLOS_INODORO_7">#REF!</definedName>
    <definedName name="TORNILLOS_INODORO_8">#REF!</definedName>
    <definedName name="TORNILLOS_INODORO_9">#REF!</definedName>
    <definedName name="TRACTOR_D8K" localSheetId="0">#REF!</definedName>
    <definedName name="TRACTOR_D8K">#REF!</definedName>
    <definedName name="TRACTOR_D8K_10">#REF!</definedName>
    <definedName name="TRACTOR_D8K_11">#REF!</definedName>
    <definedName name="TRACTOR_D8K_6">#REF!</definedName>
    <definedName name="TRACTOR_D8K_7">#REF!</definedName>
    <definedName name="TRACTOR_D8K_8">#REF!</definedName>
    <definedName name="TRACTOR_D8K_9">#REF!</definedName>
    <definedName name="TRANSFER_MANUAL_150_3AMPS" localSheetId="0">#REF!</definedName>
    <definedName name="TRANSFER_MANUAL_150_3AMPS">#REF!</definedName>
    <definedName name="TRANSFER_MANUAL_150_3AMPS_10">#REF!</definedName>
    <definedName name="TRANSFER_MANUAL_150_3AMPS_11">#REF!</definedName>
    <definedName name="TRANSFER_MANUAL_150_3AMPS_6">#REF!</definedName>
    <definedName name="TRANSFER_MANUAL_150_3AMPS_7">#REF!</definedName>
    <definedName name="TRANSFER_MANUAL_150_3AMPS_8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>#REF!</definedName>
    <definedName name="TRANSFER_MANUAL_800_3AMPS_11">#REF!</definedName>
    <definedName name="TRANSFER_MANUAL_800_3AMPS_6">#REF!</definedName>
    <definedName name="TRANSFER_MANUAL_800_3AMPS_7">#REF!</definedName>
    <definedName name="TRANSFER_MANUAL_800_3AMPS_8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>#REF!</definedName>
    <definedName name="TRANSFORMADOR_100KVA_240_480_POSTE_11">#REF!</definedName>
    <definedName name="TRANSFORMADOR_100KVA_240_480_POSTE_6">#REF!</definedName>
    <definedName name="TRANSFORMADOR_100KVA_240_480_POSTE_7">#REF!</definedName>
    <definedName name="TRANSFORMADOR_100KVA_240_480_POSTE_8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>#REF!</definedName>
    <definedName name="TRANSFORMADOR_15KVA_120_240_POSTE_11">#REF!</definedName>
    <definedName name="TRANSFORMADOR_15KVA_120_240_POSTE_6">#REF!</definedName>
    <definedName name="TRANSFORMADOR_15KVA_120_240_POSTE_7">#REF!</definedName>
    <definedName name="TRANSFORMADOR_15KVA_120_240_POSTE_8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>#REF!</definedName>
    <definedName name="TRANSFORMADOR_25KVA_240_480_POSTE_11">#REF!</definedName>
    <definedName name="TRANSFORMADOR_25KVA_240_480_POSTE_6">#REF!</definedName>
    <definedName name="TRANSFORMADOR_25KVA_240_480_POSTE_7">#REF!</definedName>
    <definedName name="TRANSFORMADOR_25KVA_240_480_POSTE_8">#REF!</definedName>
    <definedName name="TRANSFORMADOR_25KVA_240_480_POSTE_9">#REF!</definedName>
    <definedName name="Trompo" localSheetId="0">#REF!</definedName>
    <definedName name="Trompo">#REF!</definedName>
    <definedName name="Trompo_10">#REF!</definedName>
    <definedName name="Trompo_11">#REF!</definedName>
    <definedName name="Trompo_6">#REF!</definedName>
    <definedName name="Trompo_7">#REF!</definedName>
    <definedName name="Trompo_8">#REF!</definedName>
    <definedName name="Trompo_9">#REF!</definedName>
    <definedName name="TUBO_ACERO_16" localSheetId="0">#REF!</definedName>
    <definedName name="TUBO_ACERO_16">#REF!</definedName>
    <definedName name="TUBO_ACERO_16_10">#REF!</definedName>
    <definedName name="TUBO_ACERO_16_11">#REF!</definedName>
    <definedName name="TUBO_ACERO_16_6">#REF!</definedName>
    <definedName name="TUBO_ACERO_16_7">#REF!</definedName>
    <definedName name="TUBO_ACERO_16_8">#REF!</definedName>
    <definedName name="TUBO_ACERO_16_9">#REF!</definedName>
    <definedName name="TUBO_ACERO_20" localSheetId="0">#REF!</definedName>
    <definedName name="TUBO_ACERO_20">#REF!</definedName>
    <definedName name="TUBO_ACERO_20_10">#REF!</definedName>
    <definedName name="TUBO_ACERO_20_11">#REF!</definedName>
    <definedName name="TUBO_ACERO_20_6">#REF!</definedName>
    <definedName name="TUBO_ACERO_20_7">#REF!</definedName>
    <definedName name="TUBO_ACERO_20_8">#REF!</definedName>
    <definedName name="TUBO_ACERO_20_9">#REF!</definedName>
    <definedName name="TUBO_ACERO_20_e14" localSheetId="0">#REF!</definedName>
    <definedName name="TUBO_ACERO_20_e14">#REF!</definedName>
    <definedName name="TUBO_ACERO_20_e14_10">#REF!</definedName>
    <definedName name="TUBO_ACERO_20_e14_11">#REF!</definedName>
    <definedName name="TUBO_ACERO_20_e14_6">#REF!</definedName>
    <definedName name="TUBO_ACERO_20_e14_7">#REF!</definedName>
    <definedName name="TUBO_ACERO_20_e14_8">#REF!</definedName>
    <definedName name="TUBO_ACERO_20_e14_9">#REF!</definedName>
    <definedName name="TUBO_ACERO_3" localSheetId="0">#REF!</definedName>
    <definedName name="TUBO_ACERO_3">#REF!</definedName>
    <definedName name="TUBO_ACERO_3_10">#REF!</definedName>
    <definedName name="TUBO_ACERO_3_11">#REF!</definedName>
    <definedName name="TUBO_ACERO_3_6">#REF!</definedName>
    <definedName name="TUBO_ACERO_3_7">#REF!</definedName>
    <definedName name="TUBO_ACERO_3_8">#REF!</definedName>
    <definedName name="TUBO_ACERO_3_9">#REF!</definedName>
    <definedName name="TUBO_ACERO_4" localSheetId="0">#REF!</definedName>
    <definedName name="TUBO_ACERO_4">#REF!</definedName>
    <definedName name="TUBO_ACERO_4_10">#REF!</definedName>
    <definedName name="TUBO_ACERO_4_11">#REF!</definedName>
    <definedName name="TUBO_ACERO_4_6">#REF!</definedName>
    <definedName name="TUBO_ACERO_4_7">#REF!</definedName>
    <definedName name="TUBO_ACERO_4_8">#REF!</definedName>
    <definedName name="TUBO_ACERO_4_9">#REF!</definedName>
    <definedName name="TUBO_ACERO_6" localSheetId="0">#REF!</definedName>
    <definedName name="TUBO_ACERO_6">#REF!</definedName>
    <definedName name="TUBO_ACERO_6_10">#REF!</definedName>
    <definedName name="TUBO_ACERO_6_11">#REF!</definedName>
    <definedName name="TUBO_ACERO_6_6">#REF!</definedName>
    <definedName name="TUBO_ACERO_6_7">#REF!</definedName>
    <definedName name="TUBO_ACERO_6_8">#REF!</definedName>
    <definedName name="TUBO_ACERO_6_9">#REF!</definedName>
    <definedName name="TUBO_ACERO_8" localSheetId="0">#REF!</definedName>
    <definedName name="TUBO_ACERO_8">#REF!</definedName>
    <definedName name="TUBO_ACERO_8_10">#REF!</definedName>
    <definedName name="TUBO_ACERO_8_11">#REF!</definedName>
    <definedName name="TUBO_ACERO_8_6">#REF!</definedName>
    <definedName name="TUBO_ACERO_8_7">#REF!</definedName>
    <definedName name="TUBO_ACERO_8_8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>#REF!</definedName>
    <definedName name="TUBO_FLEXIBLE_INODORO_C_TUERCA_11">#REF!</definedName>
    <definedName name="TUBO_FLEXIBLE_INODORO_C_TUERCA_6">#REF!</definedName>
    <definedName name="TUBO_FLEXIBLE_INODORO_C_TUERCA_7">#REF!</definedName>
    <definedName name="TUBO_FLEXIBLE_INODORO_C_TUERCA_8">#REF!</definedName>
    <definedName name="TUBO_FLEXIBLE_INODORO_C_TUERCA_9">#REF!</definedName>
    <definedName name="TUBO_HA_36" localSheetId="0">#REF!</definedName>
    <definedName name="TUBO_HA_36">#REF!</definedName>
    <definedName name="TUBO_HA_36_10">#REF!</definedName>
    <definedName name="TUBO_HA_36_11">#REF!</definedName>
    <definedName name="TUBO_HA_36_6">#REF!</definedName>
    <definedName name="TUBO_HA_36_7">#REF!</definedName>
    <definedName name="TUBO_HA_36_8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>#REF!</definedName>
    <definedName name="TUBO_HG_1_12_11">#REF!</definedName>
    <definedName name="TUBO_HG_1_12_6">#REF!</definedName>
    <definedName name="TUBO_HG_1_12_7">#REF!</definedName>
    <definedName name="TUBO_HG_1_12_8">#REF!</definedName>
    <definedName name="TUBO_HG_1_12_9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>#REF!</definedName>
    <definedName name="TUBO_HG_12_11">#REF!</definedName>
    <definedName name="TUBO_HG_12_6">#REF!</definedName>
    <definedName name="TUBO_HG_12_7">#REF!</definedName>
    <definedName name="TUBO_HG_12_8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>#REF!</definedName>
    <definedName name="TUBO_PVC_DRENAJE_1_12_11">#REF!</definedName>
    <definedName name="TUBO_PVC_DRENAJE_1_12_6">#REF!</definedName>
    <definedName name="TUBO_PVC_DRENAJE_1_12_7">#REF!</definedName>
    <definedName name="TUBO_PVC_DRENAJE_1_12_8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>#REF!</definedName>
    <definedName name="TUBO_PVC_SDR21_2_11">#REF!</definedName>
    <definedName name="TUBO_PVC_SDR21_2_6">#REF!</definedName>
    <definedName name="TUBO_PVC_SDR21_2_7">#REF!</definedName>
    <definedName name="TUBO_PVC_SDR21_2_8">#REF!</definedName>
    <definedName name="TUBO_PVC_SDR21_2_9">#REF!</definedName>
    <definedName name="TUBO_PVC_SDR21_JG_16" localSheetId="0">#REF!</definedName>
    <definedName name="TUBO_PVC_SDR21_JG_16">#REF!</definedName>
    <definedName name="TUBO_PVC_SDR21_JG_16_10">#REF!</definedName>
    <definedName name="TUBO_PVC_SDR21_JG_16_11">#REF!</definedName>
    <definedName name="TUBO_PVC_SDR21_JG_16_6">#REF!</definedName>
    <definedName name="TUBO_PVC_SDR21_JG_16_7">#REF!</definedName>
    <definedName name="TUBO_PVC_SDR21_JG_16_8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>#REF!</definedName>
    <definedName name="TUBO_PVC_SDR21_JG_6_11">#REF!</definedName>
    <definedName name="TUBO_PVC_SDR21_JG_6_6">#REF!</definedName>
    <definedName name="TUBO_PVC_SDR21_JG_6_7">#REF!</definedName>
    <definedName name="TUBO_PVC_SDR21_JG_6_8">#REF!</definedName>
    <definedName name="TUBO_PVC_SDR21_JG_6_9">#REF!</definedName>
    <definedName name="TUBO_PVC_SDR21_JG_8" localSheetId="0">#REF!</definedName>
    <definedName name="TUBO_PVC_SDR21_JG_8">#REF!</definedName>
    <definedName name="TUBO_PVC_SDR21_JG_8_10">#REF!</definedName>
    <definedName name="TUBO_PVC_SDR21_JG_8_11">#REF!</definedName>
    <definedName name="TUBO_PVC_SDR21_JG_8_6">#REF!</definedName>
    <definedName name="TUBO_PVC_SDR21_JG_8_7">#REF!</definedName>
    <definedName name="TUBO_PVC_SDR21_JG_8_8">#REF!</definedName>
    <definedName name="TUBO_PVC_SDR21_JG_8_9">#REF!</definedName>
    <definedName name="TUBO_PVC_SDR26_12" localSheetId="0">#REF!</definedName>
    <definedName name="TUBO_PVC_SDR26_12">#REF!</definedName>
    <definedName name="TUBO_PVC_SDR26_12_10">#REF!</definedName>
    <definedName name="TUBO_PVC_SDR26_12_11">#REF!</definedName>
    <definedName name="TUBO_PVC_SDR26_12_6">#REF!</definedName>
    <definedName name="TUBO_PVC_SDR26_12_7">#REF!</definedName>
    <definedName name="TUBO_PVC_SDR26_12_8">#REF!</definedName>
    <definedName name="TUBO_PVC_SDR26_12_9">#REF!</definedName>
    <definedName name="TUBO_PVC_SDR26_2" localSheetId="0">#REF!</definedName>
    <definedName name="TUBO_PVC_SDR26_2">#REF!</definedName>
    <definedName name="TUBO_PVC_SDR26_2_10">#REF!</definedName>
    <definedName name="TUBO_PVC_SDR26_2_11">#REF!</definedName>
    <definedName name="TUBO_PVC_SDR26_2_6">#REF!</definedName>
    <definedName name="TUBO_PVC_SDR26_2_7">#REF!</definedName>
    <definedName name="TUBO_PVC_SDR26_2_8">#REF!</definedName>
    <definedName name="TUBO_PVC_SDR26_2_9">#REF!</definedName>
    <definedName name="TUBO_PVC_SDR26_34" localSheetId="0">#REF!</definedName>
    <definedName name="TUBO_PVC_SDR26_34">#REF!</definedName>
    <definedName name="TUBO_PVC_SDR26_34_10">#REF!</definedName>
    <definedName name="TUBO_PVC_SDR26_34_11">#REF!</definedName>
    <definedName name="TUBO_PVC_SDR26_34_6">#REF!</definedName>
    <definedName name="TUBO_PVC_SDR26_34_7">#REF!</definedName>
    <definedName name="TUBO_PVC_SDR26_34_8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>#REF!</definedName>
    <definedName name="TUBO_PVC_SDR26_JG_16_11">#REF!</definedName>
    <definedName name="TUBO_PVC_SDR26_JG_16_6">#REF!</definedName>
    <definedName name="TUBO_PVC_SDR26_JG_16_7">#REF!</definedName>
    <definedName name="TUBO_PVC_SDR26_JG_16_8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>#REF!</definedName>
    <definedName name="TUBO_PVC_SDR26_JG_3_11">#REF!</definedName>
    <definedName name="TUBO_PVC_SDR26_JG_3_6">#REF!</definedName>
    <definedName name="TUBO_PVC_SDR26_JG_3_7">#REF!</definedName>
    <definedName name="TUBO_PVC_SDR26_JG_3_8">#REF!</definedName>
    <definedName name="TUBO_PVC_SDR26_JG_3_9">#REF!</definedName>
    <definedName name="TUBO_PVC_SDR26_JG_4" localSheetId="0">#REF!</definedName>
    <definedName name="TUBO_PVC_SDR26_JG_4">#REF!</definedName>
    <definedName name="TUBO_PVC_SDR26_JG_4_10">#REF!</definedName>
    <definedName name="TUBO_PVC_SDR26_JG_4_11">#REF!</definedName>
    <definedName name="TUBO_PVC_SDR26_JG_4_6">#REF!</definedName>
    <definedName name="TUBO_PVC_SDR26_JG_4_7">#REF!</definedName>
    <definedName name="TUBO_PVC_SDR26_JG_4_8">#REF!</definedName>
    <definedName name="TUBO_PVC_SDR26_JG_4_9">#REF!</definedName>
    <definedName name="TUBO_PVC_SDR26_JG_6" localSheetId="0">#REF!</definedName>
    <definedName name="TUBO_PVC_SDR26_JG_6">#REF!</definedName>
    <definedName name="TUBO_PVC_SDR26_JG_6_10">#REF!</definedName>
    <definedName name="TUBO_PVC_SDR26_JG_6_11">#REF!</definedName>
    <definedName name="TUBO_PVC_SDR26_JG_6_6">#REF!</definedName>
    <definedName name="TUBO_PVC_SDR26_JG_6_7">#REF!</definedName>
    <definedName name="TUBO_PVC_SDR26_JG_6_8">#REF!</definedName>
    <definedName name="TUBO_PVC_SDR26_JG_6_9">#REF!</definedName>
    <definedName name="TUBO_PVC_SDR26_JG_8" localSheetId="0">#REF!</definedName>
    <definedName name="TUBO_PVC_SDR26_JG_8">#REF!</definedName>
    <definedName name="TUBO_PVC_SDR26_JG_8_10">#REF!</definedName>
    <definedName name="TUBO_PVC_SDR26_JG_8_11">#REF!</definedName>
    <definedName name="TUBO_PVC_SDR26_JG_8_6">#REF!</definedName>
    <definedName name="TUBO_PVC_SDR26_JG_8_7">#REF!</definedName>
    <definedName name="TUBO_PVC_SDR26_JG_8_8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>#REF!</definedName>
    <definedName name="TUBO_PVC_SDR325_JG_16_11">#REF!</definedName>
    <definedName name="TUBO_PVC_SDR325_JG_16_6">#REF!</definedName>
    <definedName name="TUBO_PVC_SDR325_JG_16_7">#REF!</definedName>
    <definedName name="TUBO_PVC_SDR325_JG_16_8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>#REF!</definedName>
    <definedName name="TUBO_PVC_SDR325_JG_20_11">#REF!</definedName>
    <definedName name="TUBO_PVC_SDR325_JG_20_6">#REF!</definedName>
    <definedName name="TUBO_PVC_SDR325_JG_20_7">#REF!</definedName>
    <definedName name="TUBO_PVC_SDR325_JG_20_8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>#REF!</definedName>
    <definedName name="TUBO_PVC_SDR325_JG_8_11">#REF!</definedName>
    <definedName name="TUBO_PVC_SDR325_JG_8_6">#REF!</definedName>
    <definedName name="TUBO_PVC_SDR325_JG_8_7">#REF!</definedName>
    <definedName name="TUBO_PVC_SDR325_JG_8_8">#REF!</definedName>
    <definedName name="TUBO_PVC_SDR325_JG_8_9">#REF!</definedName>
    <definedName name="TUBO_PVC_SDR41_2" localSheetId="0">#REF!</definedName>
    <definedName name="TUBO_PVC_SDR41_2">#REF!</definedName>
    <definedName name="TUBO_PVC_SDR41_2_10">#REF!</definedName>
    <definedName name="TUBO_PVC_SDR41_2_11">#REF!</definedName>
    <definedName name="TUBO_PVC_SDR41_2_6">#REF!</definedName>
    <definedName name="TUBO_PVC_SDR41_2_7">#REF!</definedName>
    <definedName name="TUBO_PVC_SDR41_2_8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>#REF!</definedName>
    <definedName name="TUBO_PVC_SDR41_4_11">#REF!</definedName>
    <definedName name="TUBO_PVC_SDR41_4_6">#REF!</definedName>
    <definedName name="TUBO_PVC_SDR41_4_7">#REF!</definedName>
    <definedName name="TUBO_PVC_SDR41_4_8">#REF!</definedName>
    <definedName name="TUBO_PVC_SDR41_4_9">#REF!</definedName>
    <definedName name="TYPE_3M" localSheetId="0">#REF!</definedName>
    <definedName name="TYPE_3M">#REF!</definedName>
    <definedName name="TYPE_3M_10">#REF!</definedName>
    <definedName name="TYPE_3M_11">#REF!</definedName>
    <definedName name="TYPE_3M_6">#REF!</definedName>
    <definedName name="TYPE_3M_7">#REF!</definedName>
    <definedName name="TYPE_3M_8">#REF!</definedName>
    <definedName name="TYPE_3M_9">#REF!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>#REF!</definedName>
    <definedName name="UNION_HG_12_11">#REF!</definedName>
    <definedName name="UNION_HG_12_6">#REF!</definedName>
    <definedName name="UNION_HG_12_7">#REF!</definedName>
    <definedName name="UNION_HG_12_8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VULA_AIRE_1_HF_ROSCADA" localSheetId="0">#REF!</definedName>
    <definedName name="VALVULA_AIRE_1_HF_ROSCADA">#REF!</definedName>
    <definedName name="VALVULA_AIRE_1_HF_ROSCADA_10">#REF!</definedName>
    <definedName name="VALVULA_AIRE_1_HF_ROSCADA_11">#REF!</definedName>
    <definedName name="VALVULA_AIRE_1_HF_ROSCADA_6">#REF!</definedName>
    <definedName name="VALVULA_AIRE_1_HF_ROSCADA_7">#REF!</definedName>
    <definedName name="VALVULA_AIRE_1_HF_ROSCADA_8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>#REF!</definedName>
    <definedName name="VALVULA_AIRE_3_HF_ROSCADA_11">#REF!</definedName>
    <definedName name="VALVULA_AIRE_3_HF_ROSCADA_6">#REF!</definedName>
    <definedName name="VALVULA_AIRE_3_HF_ROSCADA_7">#REF!</definedName>
    <definedName name="VALVULA_AIRE_3_HF_ROSCADA_8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>#REF!</definedName>
    <definedName name="VALVULA_AIRE_34_HF_ROSCADA_11">#REF!</definedName>
    <definedName name="VALVULA_AIRE_34_HF_ROSCADA_6">#REF!</definedName>
    <definedName name="VALVULA_AIRE_34_HF_ROSCADA_7">#REF!</definedName>
    <definedName name="VALVULA_AIRE_34_HF_ROSCADA_8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>#REF!</definedName>
    <definedName name="VALVULA_COMP_12_HF_PLATILLADA_11">#REF!</definedName>
    <definedName name="VALVULA_COMP_12_HF_PLATILLADA_6">#REF!</definedName>
    <definedName name="VALVULA_COMP_12_HF_PLATILLADA_7">#REF!</definedName>
    <definedName name="VALVULA_COMP_12_HF_PLATILLADA_8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>#REF!</definedName>
    <definedName name="VALVULA_COMP_16_HF_PLATILLADA_11">#REF!</definedName>
    <definedName name="VALVULA_COMP_16_HF_PLATILLADA_6">#REF!</definedName>
    <definedName name="VALVULA_COMP_16_HF_PLATILLADA_7">#REF!</definedName>
    <definedName name="VALVULA_COMP_16_HF_PLATILLADA_8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>#REF!</definedName>
    <definedName name="VALVULA_COMP_2_12_HF_ROSCADA_11">#REF!</definedName>
    <definedName name="VALVULA_COMP_2_12_HF_ROSCADA_6">#REF!</definedName>
    <definedName name="VALVULA_COMP_2_12_HF_ROSCADA_7">#REF!</definedName>
    <definedName name="VALVULA_COMP_2_12_HF_ROSCADA_8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>#REF!</definedName>
    <definedName name="VALVULA_COMP_2_HF_ROSCADA_11">#REF!</definedName>
    <definedName name="VALVULA_COMP_2_HF_ROSCADA_6">#REF!</definedName>
    <definedName name="VALVULA_COMP_2_HF_ROSCADA_7">#REF!</definedName>
    <definedName name="VALVULA_COMP_2_HF_ROSCADA_8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>#REF!</definedName>
    <definedName name="VALVULA_COMP_20_HF_PLATILLADA_11">#REF!</definedName>
    <definedName name="VALVULA_COMP_20_HF_PLATILLADA_6">#REF!</definedName>
    <definedName name="VALVULA_COMP_20_HF_PLATILLADA_7">#REF!</definedName>
    <definedName name="VALVULA_COMP_20_HF_PLATILLADA_8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>#REF!</definedName>
    <definedName name="VALVULA_COMP_3_HF_ROSCADA_11">#REF!</definedName>
    <definedName name="VALVULA_COMP_3_HF_ROSCADA_6">#REF!</definedName>
    <definedName name="VALVULA_COMP_3_HF_ROSCADA_7">#REF!</definedName>
    <definedName name="VALVULA_COMP_3_HF_ROSCADA_8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>#REF!</definedName>
    <definedName name="VALVULA_COMP_4_HF_PLATILLADA_11">#REF!</definedName>
    <definedName name="VALVULA_COMP_4_HF_PLATILLADA_6">#REF!</definedName>
    <definedName name="VALVULA_COMP_4_HF_PLATILLADA_7">#REF!</definedName>
    <definedName name="VALVULA_COMP_4_HF_PLATILLADA_8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>#REF!</definedName>
    <definedName name="VALVULA_COMP_4_HF_ROSCADA_11">#REF!</definedName>
    <definedName name="VALVULA_COMP_4_HF_ROSCADA_6">#REF!</definedName>
    <definedName name="VALVULA_COMP_4_HF_ROSCADA_7">#REF!</definedName>
    <definedName name="VALVULA_COMP_4_HF_ROSCADA_8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>#REF!</definedName>
    <definedName name="VALVULA_COMP_6_HF_PLATILLADA_11">#REF!</definedName>
    <definedName name="VALVULA_COMP_6_HF_PLATILLADA_6">#REF!</definedName>
    <definedName name="VALVULA_COMP_6_HF_PLATILLADA_7">#REF!</definedName>
    <definedName name="VALVULA_COMP_6_HF_PLATILLADA_8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>#REF!</definedName>
    <definedName name="VALVULA_COMP_8_HF_PLATILLADA_11">#REF!</definedName>
    <definedName name="VALVULA_COMP_8_HF_PLATILLADA_6">#REF!</definedName>
    <definedName name="VALVULA_COMP_8_HF_PLATILLADA_7">#REF!</definedName>
    <definedName name="VALVULA_COMP_8_HF_PLATILLADA_8">#REF!</definedName>
    <definedName name="VALVULA_COMP_8_HF_PLATILLADA_9">#REF!</definedName>
    <definedName name="VARILLA_BLOQUES_20" localSheetId="0">#REF!</definedName>
    <definedName name="VARILLA_BLOQUES_20">#REF!</definedName>
    <definedName name="VARILLA_BLOQUES_20_10">#REF!</definedName>
    <definedName name="VARILLA_BLOQUES_20_11">#REF!</definedName>
    <definedName name="VARILLA_BLOQUES_20_6">#REF!</definedName>
    <definedName name="VARILLA_BLOQUES_20_7">#REF!</definedName>
    <definedName name="VARILLA_BLOQUES_20_8">#REF!</definedName>
    <definedName name="VARILLA_BLOQUES_20_9">#REF!</definedName>
    <definedName name="VARILLA_BLOQUES_40" localSheetId="0">#REF!</definedName>
    <definedName name="VARILLA_BLOQUES_40">#REF!</definedName>
    <definedName name="VARILLA_BLOQUES_40_10">#REF!</definedName>
    <definedName name="VARILLA_BLOQUES_40_11">#REF!</definedName>
    <definedName name="VARILLA_BLOQUES_40_6">#REF!</definedName>
    <definedName name="VARILLA_BLOQUES_40_7">#REF!</definedName>
    <definedName name="VARILLA_BLOQUES_40_8">#REF!</definedName>
    <definedName name="VARILLA_BLOQUES_40_9">#REF!</definedName>
    <definedName name="VARILLA_BLOQUES_60" localSheetId="0">#REF!</definedName>
    <definedName name="VARILLA_BLOQUES_60">#REF!</definedName>
    <definedName name="VARILLA_BLOQUES_60_10">#REF!</definedName>
    <definedName name="VARILLA_BLOQUES_60_11">#REF!</definedName>
    <definedName name="VARILLA_BLOQUES_60_6">#REF!</definedName>
    <definedName name="VARILLA_BLOQUES_60_7">#REF!</definedName>
    <definedName name="VARILLA_BLOQUES_60_8">#REF!</definedName>
    <definedName name="VARILLA_BLOQUES_60_9">#REF!</definedName>
    <definedName name="VARILLA_BLOQUES_80" localSheetId="0">#REF!</definedName>
    <definedName name="VARILLA_BLOQUES_80">#REF!</definedName>
    <definedName name="VARILLA_BLOQUES_80_10">#REF!</definedName>
    <definedName name="VARILLA_BLOQUES_80_11">#REF!</definedName>
    <definedName name="VARILLA_BLOQUES_80_6">#REF!</definedName>
    <definedName name="VARILLA_BLOQUES_80_7">#REF!</definedName>
    <definedName name="VARILLA_BLOQUES_80_8">#REF!</definedName>
    <definedName name="VARILLA_BLOQUES_80_9">#REF!</definedName>
    <definedName name="VCOLGANTE1590" localSheetId="0">#REF!</definedName>
    <definedName name="VCOLGANTE1590">#REF!</definedName>
    <definedName name="VCOLGANTE1590_6">#REF!</definedName>
    <definedName name="verja">#REF!</definedName>
    <definedName name="VIBRADO" localSheetId="0">#REF!</definedName>
    <definedName name="VIBRADO">#REF!</definedName>
    <definedName name="VIBRADO_10">#REF!</definedName>
    <definedName name="VIBRADO_11">#REF!</definedName>
    <definedName name="VIBRADO_6">#REF!</definedName>
    <definedName name="VIBRADO_7">#REF!</definedName>
    <definedName name="VIBRADO_8">#REF!</definedName>
    <definedName name="VIBRADO_9">#REF!</definedName>
    <definedName name="VIGASHP" localSheetId="0">#REF!</definedName>
    <definedName name="VIGASHP">#REF!</definedName>
    <definedName name="VIGASHP_8" localSheetId="0">#REF!</definedName>
    <definedName name="VIGASHP_8">#REF!</definedName>
    <definedName name="VIOLINADO" localSheetId="0">#REF!</definedName>
    <definedName name="VIOLINADO">#REF!</definedName>
    <definedName name="VIOLINADO_10">#REF!</definedName>
    <definedName name="VIOLINADO_11">#REF!</definedName>
    <definedName name="VIOLINADO_6">#REF!</definedName>
    <definedName name="VIOLINADO_7">#REF!</definedName>
    <definedName name="VIOLINADO_8">#REF!</definedName>
    <definedName name="VIOLINADO_9">#REF!</definedName>
    <definedName name="VUELO10" localSheetId="0">#REF!</definedName>
    <definedName name="VUELO10">#REF!</definedName>
    <definedName name="VUELO10_6">#REF!</definedName>
    <definedName name="Winche" localSheetId="0">#REF!</definedName>
    <definedName name="Winche">#REF!</definedName>
    <definedName name="Winche_10">#REF!</definedName>
    <definedName name="Winche_11">#REF!</definedName>
    <definedName name="Winche_6">#REF!</definedName>
    <definedName name="Winche_7">#REF!</definedName>
    <definedName name="Winche_8">#REF!</definedName>
    <definedName name="Winche_9">#REF!</definedName>
    <definedName name="WWW">'[31]INS'!$D$561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>#REF!</definedName>
    <definedName name="YEE_PVC_DREN_4_11">#REF!</definedName>
    <definedName name="YEE_PVC_DREN_4_6">#REF!</definedName>
    <definedName name="YEE_PVC_DREN_4_7">#REF!</definedName>
    <definedName name="YEE_PVC_DREN_4_8">#REF!</definedName>
    <definedName name="YEE_PVC_DREN_4_9">#REF!</definedName>
    <definedName name="YEE_PVC_DREN_4x2" localSheetId="0">#REF!</definedName>
    <definedName name="YEE_PVC_DREN_4x2">#REF!</definedName>
    <definedName name="YEE_PVC_DREN_4x2_10">#REF!</definedName>
    <definedName name="YEE_PVC_DREN_4x2_11">#REF!</definedName>
    <definedName name="YEE_PVC_DREN_4x2_6">#REF!</definedName>
    <definedName name="YEE_PVC_DREN_4x2_7">#REF!</definedName>
    <definedName name="YEE_PVC_DREN_4x2_8">#REF!</definedName>
    <definedName name="YEE_PVC_DREN_4x2_9">#REF!</definedName>
    <definedName name="ZC1" localSheetId="0">#REF!</definedName>
    <definedName name="ZC1">#REF!</definedName>
    <definedName name="ZC1_6">#REF!</definedName>
    <definedName name="ZE1" localSheetId="0">#REF!</definedName>
    <definedName name="ZE1">#REF!</definedName>
    <definedName name="ZE1_6">#REF!</definedName>
    <definedName name="ZE2" localSheetId="0">#REF!</definedName>
    <definedName name="ZE2">#REF!</definedName>
    <definedName name="ZE2_6">#REF!</definedName>
    <definedName name="ZE3" localSheetId="0">#REF!</definedName>
    <definedName name="ZE3">#REF!</definedName>
    <definedName name="ZE3_6">#REF!</definedName>
    <definedName name="ZE4" localSheetId="0">#REF!</definedName>
    <definedName name="ZE4">#REF!</definedName>
    <definedName name="ZE4_6">#REF!</definedName>
    <definedName name="ZE5" localSheetId="0">#REF!</definedName>
    <definedName name="ZE5">#REF!</definedName>
    <definedName name="ZE5_6">#REF!</definedName>
    <definedName name="ZE6" localSheetId="0">#REF!</definedName>
    <definedName name="ZE6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</definedNames>
  <calcPr fullCalcOnLoad="1"/>
</workbook>
</file>

<file path=xl/sharedStrings.xml><?xml version="1.0" encoding="utf-8"?>
<sst xmlns="http://schemas.openxmlformats.org/spreadsheetml/2006/main" count="692" uniqueCount="404">
  <si>
    <t>LEY 6-86</t>
  </si>
  <si>
    <t>TOTAL GASTOS INDIRECTOS</t>
  </si>
  <si>
    <t>TOTAL A EJECUTAR</t>
  </si>
  <si>
    <t>GL</t>
  </si>
  <si>
    <t>ML</t>
  </si>
  <si>
    <t>M3</t>
  </si>
  <si>
    <t>P.U. (RD$)</t>
  </si>
  <si>
    <t>M2</t>
  </si>
  <si>
    <t>GASTOS INDIRECTOS</t>
  </si>
  <si>
    <t>HONORARIOS PROFESIONALES</t>
  </si>
  <si>
    <t>REPLANTEO</t>
  </si>
  <si>
    <t>M</t>
  </si>
  <si>
    <t>MOVIMIENTO DE TIERRA:</t>
  </si>
  <si>
    <t>HR</t>
  </si>
  <si>
    <t>GASTOS DE TRANSPORTE</t>
  </si>
  <si>
    <t>SUMINISTRO DE TUBERIA</t>
  </si>
  <si>
    <t>COLOCACION DE TUBERIA</t>
  </si>
  <si>
    <t>A</t>
  </si>
  <si>
    <t>D E S C R I P C I O N</t>
  </si>
  <si>
    <t>2</t>
  </si>
  <si>
    <t>2.1</t>
  </si>
  <si>
    <t>2.2</t>
  </si>
  <si>
    <t>2.3</t>
  </si>
  <si>
    <t>2.4</t>
  </si>
  <si>
    <t>3</t>
  </si>
  <si>
    <t>3.1</t>
  </si>
  <si>
    <t>4</t>
  </si>
  <si>
    <t>4.1</t>
  </si>
  <si>
    <t>GASTOS ADMINISTRATIVOS</t>
  </si>
  <si>
    <t>Z</t>
  </si>
  <si>
    <t xml:space="preserve">ASIENTO DE ARENA </t>
  </si>
  <si>
    <t>4.2</t>
  </si>
  <si>
    <t>PRUEBA HIDROSTATICA</t>
  </si>
  <si>
    <t>SUB-TOTAL A</t>
  </si>
  <si>
    <t>3.2</t>
  </si>
  <si>
    <t>DE Ø4" PVC SDR-26 C/J.G + 2% POR PERDIDA</t>
  </si>
  <si>
    <t>CAJA TELESCOPICA</t>
  </si>
  <si>
    <t>SUMINISTRO Y COLOCACION PIEZAS ESPECIALES</t>
  </si>
  <si>
    <t xml:space="preserve">RED DE DISTRIBUCION </t>
  </si>
  <si>
    <t>DE Ø3" PVC SDR-26 C/J.G + 2% POR PERDIDA</t>
  </si>
  <si>
    <t>B</t>
  </si>
  <si>
    <t xml:space="preserve">LINEA DE ADUCCION  </t>
  </si>
  <si>
    <t>Ø4"  PVC  SDR-21     C/J.G.  +  2%  PERDIDA  DE ESP.CAMP</t>
  </si>
  <si>
    <t>DE Ø 4"  PVC SDR-26  C/ J.G.</t>
  </si>
  <si>
    <t>C</t>
  </si>
  <si>
    <t>D</t>
  </si>
  <si>
    <t xml:space="preserve">Obra: REFORZAMIENTO ACUEDUCTO VILLA  JARAGUA </t>
  </si>
  <si>
    <t xml:space="preserve">Ubicacion : PROVINCIA BAHORUCO </t>
  </si>
  <si>
    <t xml:space="preserve">   ZONA : VIII</t>
  </si>
  <si>
    <t>PART.</t>
  </si>
  <si>
    <t>CANT.</t>
  </si>
  <si>
    <t>UD</t>
  </si>
  <si>
    <t>VALOR (RD$)</t>
  </si>
  <si>
    <t xml:space="preserve">REPLANTEO </t>
  </si>
  <si>
    <t xml:space="preserve">IMPERMEABILIZANTE HIDROFUGO REPELENTE DE AGUA </t>
  </si>
  <si>
    <t xml:space="preserve">ADITIVO PLASTIFICANTE REPELENTE DE AGUA </t>
  </si>
  <si>
    <t>SUMINISTRO  E INSTALACION JUNTA HIDROFILICA</t>
  </si>
  <si>
    <t xml:space="preserve">MANO DE OBRA </t>
  </si>
  <si>
    <t xml:space="preserve">LIMPIEZA FINAL </t>
  </si>
  <si>
    <t>PRELIMINARES</t>
  </si>
  <si>
    <t xml:space="preserve">REPLANTEO Y CONTROL TOPOGRAFICO </t>
  </si>
  <si>
    <t>MOVIMIENTO DE TIERRA</t>
  </si>
  <si>
    <t>ASIENTO DE ARENA</t>
  </si>
  <si>
    <t>COLOCACION DE TUBERIAS</t>
  </si>
  <si>
    <t>SUB-TOTAL B</t>
  </si>
  <si>
    <t xml:space="preserve">DEPOSITO REGULADOR  H.A. DE 100 M3 SUPERFICIAL     </t>
  </si>
  <si>
    <t>BOTE DE MATERIAL  C/CAMION DISTANCIA DE 5  A  10 KM</t>
  </si>
  <si>
    <t>HORMIGON ARMADO EN: (F'C=280KG/CM2)</t>
  </si>
  <si>
    <t>ZAPATA DE MURO 0.0.46 QQ/M3</t>
  </si>
  <si>
    <t>ZAPATA DE COLUMNA C2 1.28 QQ/M3</t>
  </si>
  <si>
    <t>LOSA DE FONDO e=0.15M, 1.56QQ/M3</t>
  </si>
  <si>
    <t xml:space="preserve">COLUMNA C1  -0.25 X 0.25 -  6.63QQ/M3  </t>
  </si>
  <si>
    <t xml:space="preserve">COLUMNA C1  -0.25 X 0.30 -  4.05QQ/M3  </t>
  </si>
  <si>
    <t>VIGA 0.25 X 0.40-3.06 QQ/M3</t>
  </si>
  <si>
    <t>MUROS 0.20-3.20QQ/M3</t>
  </si>
  <si>
    <t>LOSA DE TECHO 0.15-1.76 QQ/M3</t>
  </si>
  <si>
    <t>TERMINACION DE SUPERFICIE</t>
  </si>
  <si>
    <t>FINO PULIDO LOSA DE FONDO</t>
  </si>
  <si>
    <t>PAÑETE INTERIOR PULIDO</t>
  </si>
  <si>
    <t>PAÑETE EXTERIOR</t>
  </si>
  <si>
    <t>FINO LOSA DE TECHO</t>
  </si>
  <si>
    <t xml:space="preserve">PINTURA AZUL DE MANTENIMIENTO </t>
  </si>
  <si>
    <t>CANTOS</t>
  </si>
  <si>
    <t>INSTALACIONES (ENTRADA, SALIDA, REBOSE, BY PASS)</t>
  </si>
  <si>
    <t xml:space="preserve">REGISTRO P/VALVULA BLOQUES SEGÚN DISEÑO </t>
  </si>
  <si>
    <t>JUNTAS MECANICAS TIPO DREESER  4" 150 PSI</t>
  </si>
  <si>
    <t>MANO DE OBRA PLOMERO Y SOLDADOR</t>
  </si>
  <si>
    <t>MOVIMIENTO DE TIERRA P/TUBERIA</t>
  </si>
  <si>
    <t>8.11.1</t>
  </si>
  <si>
    <t>8.11.2</t>
  </si>
  <si>
    <t>8.11.3</t>
  </si>
  <si>
    <t>VERJA MALLA CICLONICA</t>
  </si>
  <si>
    <t>PUERTA MALLA CICLONICA  (4 M)</t>
  </si>
  <si>
    <t xml:space="preserve">COLUMNAS C1 </t>
  </si>
  <si>
    <t>COLUMNAS C2</t>
  </si>
  <si>
    <t xml:space="preserve">INSTALACIONES </t>
  </si>
  <si>
    <t>REGISTRO Y VENTILACION</t>
  </si>
  <si>
    <t>ACERA EXT.0.80 ANCHO</t>
  </si>
  <si>
    <t>GRAVILLA AREA PERIMETRAL</t>
  </si>
  <si>
    <t>LOGO Y LETRERO DE INAPA</t>
  </si>
  <si>
    <t xml:space="preserve">CASETA PARA MATERIALES </t>
  </si>
  <si>
    <t>CASETA DE CLORO Y CLORADORES</t>
  </si>
  <si>
    <t>ZAPATA DE MURO 0.81 QQ/M3</t>
  </si>
  <si>
    <t>VIGA DE AMARRE ( 0.15x0.15 ) - 4.57 QQ/M3</t>
  </si>
  <si>
    <t>LOSA DE TECHO 0.10 - 1.04 QQ/M3</t>
  </si>
  <si>
    <t>MURO DE BLOQUES:</t>
  </si>
  <si>
    <t>MURO DE BLOCK CALADO:</t>
  </si>
  <si>
    <t>MURO DE BLOCK 6"</t>
  </si>
  <si>
    <t>TERMINACIÓN DE SUPERFICIE:</t>
  </si>
  <si>
    <t>PAÑETE INTERIOR</t>
  </si>
  <si>
    <t>PAÑETE DE TECHO</t>
  </si>
  <si>
    <t>FINO DE TECHO</t>
  </si>
  <si>
    <t>ZABALETA</t>
  </si>
  <si>
    <t>PISO DE HORMIGÓN SIMPLE</t>
  </si>
  <si>
    <t>ANTEPECHO</t>
  </si>
  <si>
    <t>PINTURA DE MANTENIMIENTO</t>
  </si>
  <si>
    <t>ELECTRIFICACIÓN:</t>
  </si>
  <si>
    <t>ENTRADA ELÉCTRICA</t>
  </si>
  <si>
    <t>SALIDA ELÉCTRICA</t>
  </si>
  <si>
    <t>INTERRUPTOR SENCILLO</t>
  </si>
  <si>
    <t>TOMACORRIENTE SENCILLO</t>
  </si>
  <si>
    <t>LOGO Y LETRERO</t>
  </si>
  <si>
    <t>DOSIFICADOR DE CLORO APLICACIÓN AL VACIO</t>
  </si>
  <si>
    <t>BOMBA ROMPEDORA DE PRESIÓN</t>
  </si>
  <si>
    <t>ARRANCADOR MAGNÉTICO 230 V</t>
  </si>
  <si>
    <t>CILINDRO DE GAS CLORO LLENO ( INSTALADO )</t>
  </si>
  <si>
    <t>ACCESORIOS</t>
  </si>
  <si>
    <t>MANO DE OBRA</t>
  </si>
  <si>
    <t>SUB-TOTAL FASE D</t>
  </si>
  <si>
    <t xml:space="preserve">LINEA MATRIZ Y CONDUCCION, PARA LA ZONA ALTA VILLA JARAGUA </t>
  </si>
  <si>
    <t>RELLENO  COMPACTADO  C/COMPACTADOR MECANICO EN CAPAS 0.20</t>
  </si>
  <si>
    <t>BOTE DE MATERIAL CON CAMION DISTANCIA DE 5 A 8 KM</t>
  </si>
  <si>
    <t>Ø6" PVC  SDR-26 C/J.G. + 2%  PERDIDA  DE ESP.CAMP</t>
  </si>
  <si>
    <t xml:space="preserve">PRUEBAS HIDROTASTICA </t>
  </si>
  <si>
    <t xml:space="preserve">SUMINISTRO Y COLOCACION DE PIEZAS ESPECIALES </t>
  </si>
  <si>
    <t>SUMINISTRO Y COLOCACION DE VALVULAS</t>
  </si>
  <si>
    <t>VALVULA DE COMPUERTA  DE 6" COMPLETA PLATILLADO  DE (150PSI)</t>
  </si>
  <si>
    <t xml:space="preserve">CAJA TELESCOPICA P/ VALVULAS </t>
  </si>
  <si>
    <t>VALVULA DE COMPUERTA  DE 4" COMPLETA PLATILLADA (150 PSI)</t>
  </si>
  <si>
    <t>VALVULA DE COMPUERTA  DE 3" COMPLETA PLATILLADA (150 PSI)</t>
  </si>
  <si>
    <t>PRUEBA HIDROSTATICA EN TUBERIA DE Ø4''</t>
  </si>
  <si>
    <t>PRUEBA HIDROSTATICA EN TUBERIA DE Ø3''</t>
  </si>
  <si>
    <t>COLLARIN EN POLIETILENO DE Ø3''(  ABRAZADERA)</t>
  </si>
  <si>
    <t>TUBERIA DE POLIETILENO DE ALTA DENSIDAD DE Ø1/2''INTERNO L=6.00 M (PROMEDIO)</t>
  </si>
  <si>
    <t xml:space="preserve">ADAPTADOR MACHO Ø1/2'' ROSCADA A MANGUERA </t>
  </si>
  <si>
    <t>CODO  Ø1/2'' X 90 HG</t>
  </si>
  <si>
    <t>TUBERIA DE HIERRO GALVANIZADO  Ø1/2'' (BASTONES)</t>
  </si>
  <si>
    <t>NIPLE DE Ø1/2'' H.G.</t>
  </si>
  <si>
    <t xml:space="preserve">COUPLING Ø1/2'' H.G. </t>
  </si>
  <si>
    <t>LLAVE DE CHORRO DE Ø1/2'' PLASTICAS</t>
  </si>
  <si>
    <t xml:space="preserve">CEMENTO SOLVENTE Y TEFLON </t>
  </si>
  <si>
    <t>PEDESTAL H.S (0.80X 0.15)</t>
  </si>
  <si>
    <t>DIA</t>
  </si>
  <si>
    <t xml:space="preserve">VARIOS </t>
  </si>
  <si>
    <t>VALLA ANUNCIANDO OBRA 16'X 10'IMPRESION FULL COLOR CONTENIENDO LOGO DE INAPA, NOMBRE DE PROYECTO Y CONTRATISTA. ESTRUCTURA EN TUBOS GALVANIZADOS 1 1/2"X 1 1/2" Y SOPORTES EN TUBO CUAD. 4" X 4"</t>
  </si>
  <si>
    <t>SUB-TOTAL DE FASE Z</t>
  </si>
  <si>
    <t>SUB - TOTAL GENERAL</t>
  </si>
  <si>
    <t xml:space="preserve"> SUPERVISION DE LA OBRA</t>
  </si>
  <si>
    <t>SEGUROS,POLIZAS Y FIANZAS</t>
  </si>
  <si>
    <t>ITBIS LEY 07/2007</t>
  </si>
  <si>
    <t>RD $</t>
  </si>
  <si>
    <t>TOTAL A CONTRATAR</t>
  </si>
  <si>
    <t>FD</t>
  </si>
  <si>
    <t>QQ</t>
  </si>
  <si>
    <t>ARENA</t>
  </si>
  <si>
    <t>GRAVA</t>
  </si>
  <si>
    <t>CEMENTO</t>
  </si>
  <si>
    <t>ACERO</t>
  </si>
  <si>
    <t>PAÑETE</t>
  </si>
  <si>
    <t xml:space="preserve">IMPREVISTOS </t>
  </si>
  <si>
    <t>CODIA</t>
  </si>
  <si>
    <t>OBRA DE TOMA (DIQUE CAUCASIANO)</t>
  </si>
  <si>
    <t>REPLANTEO Y CONTROL TOPOGRAFICO</t>
  </si>
  <si>
    <t>DIQUE CAUCACIANO</t>
  </si>
  <si>
    <t>MOVIMIENTO DE TIERRA P/DIQUE,CUENCO Y MURO DE GAVIONES:</t>
  </si>
  <si>
    <t>3.1.1</t>
  </si>
  <si>
    <t>3.1.2</t>
  </si>
  <si>
    <t>3.1.3</t>
  </si>
  <si>
    <t>HORMIGÓN ARMADO F'C = 240 Kg/cm² EN:</t>
  </si>
  <si>
    <t>ADITIVO</t>
  </si>
  <si>
    <t>INSTALACIONES:</t>
  </si>
  <si>
    <t>DRENES Ø3" PVC</t>
  </si>
  <si>
    <t>MUROS DE CONTENCION:</t>
  </si>
  <si>
    <t>4.1.1</t>
  </si>
  <si>
    <t>4.2.1</t>
  </si>
  <si>
    <t>4.2.2</t>
  </si>
  <si>
    <t>4.3.1</t>
  </si>
  <si>
    <t>4.3.2</t>
  </si>
  <si>
    <t>RAMPA Y ANDAMIOS PARA VACIADO</t>
  </si>
  <si>
    <t xml:space="preserve">SUMINISTRO DE TUBERIAS </t>
  </si>
  <si>
    <t xml:space="preserve"> EN TUBERIA DE Ø6''</t>
  </si>
  <si>
    <t>Ø6"  DE POLIETILENO (DR-13.5) PE-4710</t>
  </si>
  <si>
    <t xml:space="preserve">CODO DE 6" X 45° POLIETILENO </t>
  </si>
  <si>
    <t>PIE</t>
  </si>
  <si>
    <t>PLACA DE ANCLAJE 8" X 8" X 3/8" A36</t>
  </si>
  <si>
    <t xml:space="preserve">CLIP O MORDAZAS DE UNA 1" (GRAPA) </t>
  </si>
  <si>
    <t xml:space="preserve">CLIP O MORDAZAS  DE 1/2" (GRAPA) </t>
  </si>
  <si>
    <t xml:space="preserve">PULIDORA PARA CORTAR  LOS CABLES </t>
  </si>
  <si>
    <t xml:space="preserve">DIA </t>
  </si>
  <si>
    <t xml:space="preserve">PLANTA ELECTRICA DE 5 KL (INCLUYE COMBUSTIBLE)  </t>
  </si>
  <si>
    <t xml:space="preserve">DISCOS DE CORTES </t>
  </si>
  <si>
    <t xml:space="preserve">DE CORTE LA PLACA  </t>
  </si>
  <si>
    <t xml:space="preserve">MAESTRO DEL AREA </t>
  </si>
  <si>
    <t>SOGAS DE NYLON DE 1" DE ESPESOR, 200 M ROLLO.</t>
  </si>
  <si>
    <t>ROLLO</t>
  </si>
  <si>
    <t xml:space="preserve">KIT ANTICAIDAS </t>
  </si>
  <si>
    <t>CASCO ESTANDAR</t>
  </si>
  <si>
    <t xml:space="preserve">CHALECO REFLECTOR </t>
  </si>
  <si>
    <t>CONSTRUCCION DE UN COLGANTE</t>
  </si>
  <si>
    <t xml:space="preserve">COLGANTE TEJIDO CON SOGAS DE 1" (INCLUYE TENSORES LATERALES PARA EVITAR MOVIMIENTO) </t>
  </si>
  <si>
    <t xml:space="preserve">TABLONES DE 1" X 3" DE 12' </t>
  </si>
  <si>
    <t xml:space="preserve">OBREROS 4 HB </t>
  </si>
  <si>
    <t xml:space="preserve">HERRAMIENTAS MENORES </t>
  </si>
  <si>
    <t>TROCHA EN TRAYECTORIA DE LINEA DE POLIETILENO,(DIFICIL ACCESO Y ALTAS PENDIENTES)</t>
  </si>
  <si>
    <t xml:space="preserve">TRANSPORTE INTERNO DE LOS MATERIALES </t>
  </si>
  <si>
    <t xml:space="preserve">VALVULA CHECK  DE 1/2" BRONCE </t>
  </si>
  <si>
    <t xml:space="preserve">CABLE ESTRUCTURAL DE 1 Ø 1" (6 X 25 X 1 ) O ( 6 X 36) </t>
  </si>
  <si>
    <t>BOTE DE MATERIAL EN SITIO</t>
  </si>
  <si>
    <t xml:space="preserve">PENDOLAS Ø 1/2" A 1.20 M ( ALTURA MAYOR 1.95 Y LA MENOR 0.20 ) M O 6X19 DE 1/2" GALVANIZADO  </t>
  </si>
  <si>
    <t xml:space="preserve"> EXCAVACION MATERIAL CLASIFICADO</t>
  </si>
  <si>
    <t>SUMINISTRO MATERIAL DE MINA PARA RELLENO DIST. PROM = 10 KM (SUJETO A APROBACION DE LA SUPERVISION)</t>
  </si>
  <si>
    <t>VALVULA DE COMPUERTA 4" H.F. PLATILLADA COMPLETA (150PSI)</t>
  </si>
  <si>
    <t xml:space="preserve">BOTE DE MATERIAL C/CAMION DIST. MIN. 5KM </t>
  </si>
  <si>
    <t>2.1.1</t>
  </si>
  <si>
    <t>2.1.2</t>
  </si>
  <si>
    <t>2.1.3</t>
  </si>
  <si>
    <t>2.1.4</t>
  </si>
  <si>
    <t>4.1.1.1</t>
  </si>
  <si>
    <t>4.1.1.2</t>
  </si>
  <si>
    <t>4.1.1.3</t>
  </si>
  <si>
    <t>4.1.1.4</t>
  </si>
  <si>
    <t>3.1.1.1</t>
  </si>
  <si>
    <t>3.1.1.2</t>
  </si>
  <si>
    <t>2.2.1</t>
  </si>
  <si>
    <t>2.2.2</t>
  </si>
  <si>
    <t>8.11.1.1</t>
  </si>
  <si>
    <t>8.11.1.2</t>
  </si>
  <si>
    <t>E</t>
  </si>
  <si>
    <t>F</t>
  </si>
  <si>
    <t>CAMPAMENTO (INCLUYE ALQUILER DE CASA  O SOLAR CON CASETA DE MATERIALES CON (IU) BAÑO MOVIL)</t>
  </si>
  <si>
    <t>CONTROL, SEGURIDAD Y SENALIZACION</t>
  </si>
  <si>
    <t>MATERIAL COMPACTO  CON EQUIPO 15%</t>
  </si>
  <si>
    <t>SISTEMA DE CLORACIÓN SEGÚN ESPECIFICACIONES</t>
  </si>
  <si>
    <t>BOTE DE MATERIAL IN SITU</t>
  </si>
  <si>
    <t xml:space="preserve">ABRAZADERAS  GALVANIZADAS EN TUBERIA DE 6" </t>
  </si>
  <si>
    <t xml:space="preserve">TUBERIA 4" PVC SDR-26 C/ JUNTA DE GOMA </t>
  </si>
  <si>
    <t xml:space="preserve">TUBERIA 4" ACERO SCH 80 SIN COSTURA CON PROTECCION ANTICORROSIVA </t>
  </si>
  <si>
    <t xml:space="preserve"> NIPLE 4" X 3' ACERO SCH 80 CON PROTECCION ANTICORROSIVA </t>
  </si>
  <si>
    <t xml:space="preserve">TEE 4" X 4" ACERO SCH 80 CON PROTECCION ANTICORROSIVA </t>
  </si>
  <si>
    <t xml:space="preserve"> CODO 4"  X 90 ACERO  SCH 80 CON PROTECCION ANTICORROSIVA </t>
  </si>
  <si>
    <t>PUERTA APANELADA DE PINOPOLIMETAL (INC LLAVÍN E INSTALACIÓN )</t>
  </si>
  <si>
    <t>MATERIAL COMPACTO  CON EQUIPO 70%</t>
  </si>
  <si>
    <t>CASCAJOS CON EQUIPO 80%</t>
  </si>
  <si>
    <t>MATERIAL COMPACTO  CON EQUIPO 20%</t>
  </si>
  <si>
    <t>BOTE DE MATERIAL C/CAMION D= 5 KM</t>
  </si>
  <si>
    <t>BOTE DE MATERIAL  C/CAMION D=5 KM</t>
  </si>
  <si>
    <t>JUNTA MECANICA TIPO DRESSER DE Ø 4"  150 PSI</t>
  </si>
  <si>
    <t>ANCLAJE  PARA PIEZAS ( SEGÚN DETALLE)</t>
  </si>
  <si>
    <t xml:space="preserve">CODO DE Ø 4" X 45 ACERO SCH-80, C/PROTECCION EPOXICA ANTICORROSIVA </t>
  </si>
  <si>
    <t>PIEZAS ESPECIALES</t>
  </si>
  <si>
    <t xml:space="preserve">CRUCES AEREOS PARA TUBERIA DE POLIETILENO 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</si>
  <si>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</si>
  <si>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</si>
  <si>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</si>
  <si>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</si>
  <si>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</si>
  <si>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</si>
  <si>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</si>
  <si>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</si>
  <si>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</si>
  <si>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7.2.1</t>
  </si>
  <si>
    <t>7.2.3</t>
  </si>
  <si>
    <t>7.2.5</t>
  </si>
  <si>
    <t>7.2.7</t>
  </si>
  <si>
    <t xml:space="preserve">CRUZ  Ø3''X 3'' ACERO-SCH-80 CON PROTECCION ANTICORROSIVA </t>
  </si>
  <si>
    <t xml:space="preserve">CODO Ø3''X25º ACERO-SCH-80 CON PROTECCION ANTICORROSIVA </t>
  </si>
  <si>
    <t xml:space="preserve">CODO Ø3''X15º ACERO-SCH-80 CON PROTECCION ANTICORROSIVA </t>
  </si>
  <si>
    <t xml:space="preserve">CODO Ø3''X90º ACERO-SCH-80 CON PROTECCION ANTICORROSIVA </t>
  </si>
  <si>
    <t xml:space="preserve">CODO Ø4''X30º ACERO-SCH-80 CON PROTECCION ANTICORROSIVA </t>
  </si>
  <si>
    <t xml:space="preserve">CODO Ø4''X20º ACERO-SCH-80 CON PROTECCION ANTICORROSIVA </t>
  </si>
  <si>
    <t xml:space="preserve">CODO Ø4''X45º ACERO-SCH-80 CON PROTECCION ANTICORROSIVA </t>
  </si>
  <si>
    <t xml:space="preserve">YEE Ø3''X Ø3'' ACERO-SCH-80 CON PROTECCION ANTICORROSIVA </t>
  </si>
  <si>
    <t xml:space="preserve">TEE Ø3''X Ø3'' ACERO-SCH-80 CON PROTECCION ANTICORROSIVA </t>
  </si>
  <si>
    <t xml:space="preserve">REDUCCION Ø4"x3" ACERO-SCH-80 CON PROTECCION ANTICORROSIVA </t>
  </si>
  <si>
    <t>JUNTAS TAPON Ø3"</t>
  </si>
  <si>
    <t xml:space="preserve">SUMINISTRO Y COLOCACION DE PIEZAS JUNTAS </t>
  </si>
  <si>
    <t xml:space="preserve">CODO Ø6''X90º ACERO-SCH-80 CON PROTECCION ANTICORROSIVA </t>
  </si>
  <si>
    <t xml:space="preserve">CODO Ø6''X15º ACERO-SCH-80 CON PROTECCION ANTICORROSIVA </t>
  </si>
  <si>
    <t xml:space="preserve">CODO Ø3''X45º ACERO-SCH-80 CON PROTECCION ANTICORROSIVA </t>
  </si>
  <si>
    <t>NIPLE PLATILLADO DE 4</t>
  </si>
  <si>
    <t xml:space="preserve">TEE DE Ø 6" X 6"   ACERO SCH-80, C/PROTECCION EPOXICA ANTICORROSIVA </t>
  </si>
  <si>
    <t>ACOMETIDAS TIPO RURAL DE Ø3( 45UD) Y  URBANAS Ø3  ( 45 UD)</t>
  </si>
  <si>
    <t>MATERIAL COMPACTO  A MANO 15%</t>
  </si>
  <si>
    <t>CAMARA ROMPEDORA DE PRESION UNCLUYE ACCESORIOS (VER  DETALLE EN PLANOS )</t>
  </si>
  <si>
    <t>7.2.2</t>
  </si>
  <si>
    <t>7.2.4</t>
  </si>
  <si>
    <t>7.2.6</t>
  </si>
  <si>
    <t xml:space="preserve">VERJA DE MALLA CICLONICA C/TRES LINEAS DE BLOCK (VER DETALLE EN PLANOS) </t>
  </si>
  <si>
    <t xml:space="preserve">HORMIGÓN ARMADO EN: FC' = 180 KG/CM2 </t>
  </si>
  <si>
    <t xml:space="preserve">ACERA PERIMETRAL EXTERIOR 0.60 M </t>
  </si>
  <si>
    <t xml:space="preserve">EXCAVACION MATERIAL CON CLASIFICACION ( V = 348.32 M3 )  </t>
  </si>
  <si>
    <t xml:space="preserve">EXCAVACION MATERIAL CON CLASIFICACION ( V = 4,243.56 M3 ) </t>
  </si>
  <si>
    <t xml:space="preserve">JUNTA MECANICA TIPO  DRESSER Ø3'' DE 150 PSI </t>
  </si>
  <si>
    <t xml:space="preserve">JUNTA MECANICA TIPO  DRESSER Ø4'' DE 150 PSI </t>
  </si>
  <si>
    <t xml:space="preserve">JUNTA MECANICA TIPO  DRESSER Ø6'' DE 150 PSI </t>
  </si>
  <si>
    <t>MATERIAL COMPACTO  A MANO  15%</t>
  </si>
  <si>
    <t xml:space="preserve">EXPLANACION MATERIAL COMPACTO  A MANO </t>
  </si>
  <si>
    <t>MATERIAL COMPACTO  15%</t>
  </si>
  <si>
    <t xml:space="preserve"> EXCAVACION CON CLASIFICACION C/EQUIPO L= 2,000 M  ( V= 1,620.0 M3 ) </t>
  </si>
  <si>
    <t xml:space="preserve">MOVIMIENTO DE TIERRA </t>
  </si>
  <si>
    <t xml:space="preserve"> EXCAVACION MATERIAL CLASIFICADO EN PRESENCIA DE AGUA ( V = 61.67 M3 )</t>
  </si>
  <si>
    <t xml:space="preserve"> EXCAVACION MATERIAL CLASIFICADO EN PRESENCIA DE AGUA (V= 344.81 M3)</t>
  </si>
  <si>
    <t>4.2.3</t>
  </si>
  <si>
    <t>4.5.1</t>
  </si>
  <si>
    <t>4.5.2</t>
  </si>
  <si>
    <t>5.1.1</t>
  </si>
  <si>
    <t>5.1.1.1</t>
  </si>
  <si>
    <t>5.1.1.2</t>
  </si>
  <si>
    <t>5.1.2</t>
  </si>
  <si>
    <t>5.1.3</t>
  </si>
  <si>
    <t>5.2.1</t>
  </si>
  <si>
    <t>5.2.2</t>
  </si>
  <si>
    <t>MEDIA CAÑA Ø8" ACERO (L=2.00 m) (C/TRANSPORTE  E INSTALACION) .</t>
  </si>
  <si>
    <t xml:space="preserve">DESVIO DEL RIO </t>
  </si>
  <si>
    <t xml:space="preserve">TRASLADO  DE MUROS DE SACOS (SEGUNDO )  </t>
  </si>
  <si>
    <t>ANCLAJES DE H.A. FC'= 210 KG/CM2 - 0.51 QQ/M3 C/6.00M  P/TUBERIAS DE 6" POLIETILENO DR-13.5  (VER SEGUN ESPECIFICACIONES DEL PLANO) (INCLUYE TRANSPORTE INTERNO DE TODOS LOS MATERIALES NECESARIOS PARA SU CONSTRUCCION CON CAMION DE  Y  ANIMALES A 2 KM)  L= 5,500 M DE TUBERIA SUPERFICIAL</t>
  </si>
  <si>
    <t xml:space="preserve">TRANSPORTE INTERNOS </t>
  </si>
  <si>
    <t xml:space="preserve"> EXCAVACION CON CLASIFICACION A MANO L= 3,500 M  ( V=  2,904.00 M3 ) </t>
  </si>
  <si>
    <t>MATERIAL COMPACTO  CON EQUIPO  15%</t>
  </si>
  <si>
    <t xml:space="preserve">SUMINISTRO Y COLOCACION DE MUROS DE SACOS LLENO MATERIAL DE RIO (PRIMERO)  </t>
  </si>
  <si>
    <t xml:space="preserve">RELLENO COMPACTADO  C/COMPACTADOR MECANICO EN CAPAS 0.30 M </t>
  </si>
  <si>
    <t xml:space="preserve">RELLENO  COMPACTADO  C/COMPACTADOR MECANICO EN CAPAS DE 0.30 M </t>
  </si>
  <si>
    <t xml:space="preserve">RELLENO COMPACTADO  C/ COMPACTADOR MECANICO EN CAPA DE 0.30 </t>
  </si>
  <si>
    <t>CASCAJOS A MANO  85%</t>
  </si>
  <si>
    <t>CASCAJOS A MANO 85%</t>
  </si>
  <si>
    <t>CASCAJOS  85%</t>
  </si>
  <si>
    <t>CASCAJOS CON EQUIPO 85%</t>
  </si>
  <si>
    <t>CASCAJOS CON EQUIPO 30%</t>
  </si>
  <si>
    <t>DELANTAL Y CUERPO AMORTIGUADOR 1.06 QQ/M3</t>
  </si>
  <si>
    <t xml:space="preserve">ZAPATA DE MURO 0.50 - 1.66 QQ/M3 </t>
  </si>
  <si>
    <t xml:space="preserve">ZAPATA DE MURO DESDARENADOR  0.50 - 1.66 QQ/M3 </t>
  </si>
  <si>
    <t xml:space="preserve">MURO ( 0.25 X 0.50 )  2.12 QQ/M3 </t>
  </si>
  <si>
    <t xml:space="preserve">MURO DIQUE Y DESARENADOR  (0.25 X 0.50 )    2.12 QQ/M3 </t>
  </si>
  <si>
    <t xml:space="preserve">MURO DESARENADOR  0.20 - 3.32 QQ/M3 </t>
  </si>
  <si>
    <t xml:space="preserve">MURO DESARENADOR  0.25 - 1.97 QQ/M3 </t>
  </si>
  <si>
    <t xml:space="preserve">LOSA DE FONDO DESARENADOR 0.20 - 2.12  QQ/M3 </t>
  </si>
  <si>
    <t xml:space="preserve">LOSA DE TECHO DESARENADOR  0.15 - 1.17 QQ/M3 </t>
  </si>
  <si>
    <t>4.2.4</t>
  </si>
  <si>
    <t>4.2.5</t>
  </si>
  <si>
    <t>4.2.6</t>
  </si>
  <si>
    <t>4.2.7</t>
  </si>
  <si>
    <t xml:space="preserve">VISITAS </t>
  </si>
  <si>
    <t xml:space="preserve">RELLENO COMPACTADO  C/COMPACTADOR MECANICO EN CAPAS 0.20 M </t>
  </si>
  <si>
    <t xml:space="preserve">RELLENO COMPACTADO C/ COMPACTADOR MECANICO EN CAPAS DE 0.30 M </t>
  </si>
  <si>
    <t xml:space="preserve">EN TUBERIA DE 6" L=15 M (VER DETALLE EN PLANOS) </t>
  </si>
  <si>
    <t>PERSONAL PARA DESMOSNTAR COLGANTE</t>
  </si>
  <si>
    <t xml:space="preserve">OBREROS (6 HR) </t>
  </si>
  <si>
    <t xml:space="preserve">EQUIPOS A UTILIZAR EN LA CONSTRUCCION DEL CRUCE COLGANTE  </t>
  </si>
  <si>
    <t>MANO DE OBRA DE INSTALACION PARA EL CRUCE COLGANTE</t>
  </si>
  <si>
    <t xml:space="preserve">SEGURIDAD INDUSTRIAL PUENTE COLGANTE </t>
  </si>
  <si>
    <t>DE RIO  Ø6" EN ACERO, L=60.00 M  (1 U)</t>
  </si>
  <si>
    <t xml:space="preserve">TUBERIA DE Ø6" ACERO SCH 80 CON PROTECCION ANTICORROSIVA </t>
  </si>
  <si>
    <t xml:space="preserve">CODO 6" x 90º ACERO SCH 80 CON PROTECCION ANTICORROSIVA </t>
  </si>
  <si>
    <t xml:space="preserve">JUNTA TIPO MECANICA  DRESSER Ø6" DE 150 PSI </t>
  </si>
  <si>
    <t xml:space="preserve">ANCLAJES DE H.A. FC'= 210 KG/CM2 - 0.80 QQ/M3  P/TUBERIAS DE 6" ACERO (VER SEGUN ESPECIFICACIONES DE LOS PLANOS)  (INCLUYE TRANSPORTE INTERNO DE TODOS LOS MATERIALES NECESARIO PARA SU CONSTRUCCION) </t>
  </si>
  <si>
    <t xml:space="preserve">ANCLAJES DE H.A. FC'= 210 KG/CM2 - 0.80 QQ/M3  P/TUBERIAS DE 6"  POLIETILENO  AEREA (VER SEGUN ESPECIFICACIONES DE LOS PLANOS)  (INCLUYE TRANSPORTE INTERNO DE TODOS LOS MATERIALES NECESARIO PARA SU CONSTRUCCION </t>
  </si>
  <si>
    <t>SUB-TOTAL C</t>
  </si>
  <si>
    <t>SUB-TOTAL FASE E</t>
  </si>
  <si>
    <t>SUB-TOTAL F</t>
  </si>
  <si>
    <t>MES</t>
  </si>
  <si>
    <t>ESTUDIOS GEOTECNICO</t>
  </si>
  <si>
    <t xml:space="preserve">ANCLAJE PARA PIEZAS H.S.  ( SEGÚN DETALLE) FC'= 180 KG/CM2 </t>
  </si>
  <si>
    <t>BOMBA DE ACHIQUE DE 6" (HP 18 )</t>
  </si>
  <si>
    <t>7.2.8</t>
  </si>
  <si>
    <t xml:space="preserve">MANO DE OBRA PLOMERO E  INSTALACION CRUCE </t>
  </si>
  <si>
    <t xml:space="preserve">SUMINISTRO Y COLOCACION DE MUROS DE SACOS LLENO MATERIAL DE RIO </t>
  </si>
  <si>
    <t>TRASLADO  DE MUROS DE SACOS</t>
  </si>
  <si>
    <t xml:space="preserve">EXTRACCION Y BOTE MUROS DE SACOS DEL RIO </t>
  </si>
  <si>
    <t xml:space="preserve">EXTRACCION Y BOTE  DE LOS MUROS DE SACOS DEL RIO </t>
  </si>
  <si>
    <t>7.2.9</t>
  </si>
  <si>
    <t>7.2.9.1</t>
  </si>
  <si>
    <t>7.2.9.2</t>
  </si>
  <si>
    <t>7.2.9.3</t>
  </si>
  <si>
    <t>7.2.9.4</t>
  </si>
  <si>
    <t>7.2.10</t>
  </si>
  <si>
    <t>7.2.11</t>
  </si>
  <si>
    <t xml:space="preserve"> EXCAVACION CON CLASIFICACION A MANO EN PRESENCIA DE AGUA </t>
  </si>
  <si>
    <t xml:space="preserve">MADERA TUBERIAS DE LOS MUROS DE SACO DEL RIO </t>
  </si>
  <si>
    <t xml:space="preserve">EXCAVACION A MANO Y TAPADO CON COMPACTADOR MECANICO EN CAPAS DE 0.30 M </t>
  </si>
  <si>
    <t>Ø6"  DE POLIETILENO (DR-11) (SUMINISTRADA POR INAPA)</t>
  </si>
  <si>
    <t xml:space="preserve">RESPONSABILIDAD DEL CONSTRATISTA SOBRE TUBERIA DE POLIETILENO (DR-11) SUMINISTRADA POR INAPA (10 % HONORORAIO PROFESIONALES, COSTO DEL SUMINISTRO DE TUBERIA APLICADO A CANTIDAD COLOCADA REALIZADA POR EL CONTRATISTA --- SUMINISTRO TUBERIA COSTO  = RD $ 1,583.00 / ML)  </t>
  </si>
  <si>
    <t xml:space="preserve">Ø6"  DE POLIETILENO (DR-11) </t>
  </si>
  <si>
    <t>JUNTAS MECANICAS TIPO DREESER  6" 150 PSI</t>
  </si>
  <si>
    <t>VALVULA DE COMPUERTA 6" H.F. PLATILLADA COMPLETA (150PSI)</t>
  </si>
  <si>
    <t xml:space="preserve"> NIPLE 6 X 3' ACERO SCH 80 CON PROTECCION ANTICORROSIVA </t>
  </si>
  <si>
    <t xml:space="preserve">TUBERIA 6" ACERO SCH 40 SIN COSTURA CON PROTECCION ANTICORROSIVA </t>
  </si>
  <si>
    <t xml:space="preserve">CRUZ 6" X 4" ACERO SCH 80 CON PROTECCION ANTICORROSIVA </t>
  </si>
  <si>
    <t>SUMINISTRO Y COLOCACION TAPA METALICA TIPO CISTERNA 0.80 X 0.80 (ALUMINIO)</t>
  </si>
  <si>
    <t xml:space="preserve">ESCALERA 3/4" H.G. INTERIOR H=1.80 M </t>
  </si>
  <si>
    <t xml:space="preserve">ESCALERA 3/4" H.G. H=2.50M EXTERIOR </t>
  </si>
  <si>
    <t xml:space="preserve">REGISTRO PARA VALVULA DE AIRE DE 1" ( VER DEATELLE EN PLANOS) </t>
  </si>
  <si>
    <t xml:space="preserve">VALVULA DE AIRE COMBINADA 1" H.F PLATILADA COMPLETA DE 150 PSI </t>
  </si>
  <si>
    <t xml:space="preserve">CAJA TELESCOPICA P/VALVULA DE DESAGUE DE 4" (VER DETALLE EN PLANOS) </t>
  </si>
  <si>
    <t xml:space="preserve">VALVULA DE DESAGUE 4 H.F. PLATILLADA COMPLETA DE 150 PSI 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</si>
</sst>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General_)"/>
    <numFmt numFmtId="173" formatCode="0.00_)"/>
    <numFmt numFmtId="174" formatCode="0.0000"/>
    <numFmt numFmtId="175" formatCode="_-* #,##0.00_-;\-* #,##0.00_-;_-* &quot;-&quot;??_-;_-@_-"/>
    <numFmt numFmtId="176" formatCode="0.000"/>
    <numFmt numFmtId="177" formatCode="#,##0.00;[Red]#,##0.00"/>
    <numFmt numFmtId="178" formatCode="_-[$€-2]* #,##0.00_-;\-[$€-2]* #,##0.00_-;_-[$€-2]* &quot;-&quot;??_-"/>
    <numFmt numFmtId="179" formatCode="#."/>
    <numFmt numFmtId="180" formatCode="0_)"/>
    <numFmt numFmtId="181" formatCode="0.0_)"/>
    <numFmt numFmtId="182" formatCode="#,##0.000;[Red]#,##0.000"/>
    <numFmt numFmtId="183" formatCode="#,##0.0000;[Red]#,##0.0000"/>
    <numFmt numFmtId="184" formatCode="#,##0.00000;[Red]#,##0.00000"/>
    <numFmt numFmtId="185" formatCode="#.0"/>
    <numFmt numFmtId="186" formatCode="#.00"/>
    <numFmt numFmtId="187" formatCode="#.00&quot; M3/HR&quot;#"/>
    <numFmt numFmtId="188" formatCode="0.0"/>
    <numFmt numFmtId="189" formatCode="#,##0.000"/>
    <numFmt numFmtId="190" formatCode="#,##0;\-#,##0"/>
    <numFmt numFmtId="191" formatCode="#,##0.0_);\(#,##0.0\)"/>
    <numFmt numFmtId="192" formatCode="#,##0.0"/>
    <numFmt numFmtId="193" formatCode="0.0%"/>
    <numFmt numFmtId="194" formatCode="&quot;$&quot;#,##0.00"/>
    <numFmt numFmtId="195" formatCode="#,##0.0;\-#,##0.0"/>
    <numFmt numFmtId="196" formatCode="_-* #,##0.0\ _€_-;\-* #,##0.0\ _€_-;_-* &quot;-&quot;??\ _€_-;_-@_-"/>
    <numFmt numFmtId="197" formatCode="_-* #,##0\ _€_-;\-* #,##0\ _€_-;_-* &quot;-&quot;??\ _€_-;_-@_-"/>
    <numFmt numFmtId="198" formatCode="#,##0.000_);\(#,##0.000\)"/>
    <numFmt numFmtId="199" formatCode="_(* #,##0.0_);_(* \(#,##0.0\);_(* &quot;-&quot;??_);_(@_)"/>
    <numFmt numFmtId="200" formatCode="#,##0.0_);[Red]\(#,##0.0\)"/>
    <numFmt numFmtId="201" formatCode="#,##0.0\ _€;\-#,##0.0\ _€"/>
    <numFmt numFmtId="202" formatCode="#,##0.00_ ;\-#,##0.00\ "/>
    <numFmt numFmtId="203" formatCode="&quot;Sí&quot;;&quot;Sí&quot;;&quot;No&quot;"/>
    <numFmt numFmtId="204" formatCode="_-[$€]* #,##0.00_-;\-[$€]* #,##0.00_-;_-[$€]* &quot;-&quot;??_-;_-@_-"/>
    <numFmt numFmtId="205" formatCode="_-* #,##0.00\ &quot;Pts&quot;_-;\-* #,##0.00\ &quot;Pts&quot;_-;_-* &quot;-&quot;??\ &quot;Pts&quot;_-;_-@_-"/>
    <numFmt numFmtId="206" formatCode="_(&quot;$&quot;* #,##0.00_);_(&quot;$&quot;* \(#,##0.00\);_(&quot;$&quot;* &quot;-&quot;??_);_(@_)"/>
    <numFmt numFmtId="207" formatCode="#,##0.00;\-#,##0.00"/>
    <numFmt numFmtId="208" formatCode="&quot;$&quot;#,##0.00;[Red]\-&quot;$&quot;#,##0.00"/>
    <numFmt numFmtId="209" formatCode="#,##0.0000"/>
    <numFmt numFmtId="210" formatCode="&quot;$&quot;#,##0.00;\-&quot;$&quot;#,##0.00"/>
    <numFmt numFmtId="211" formatCode="_-* #,##0.00000_-;\-* #,##0.00000_-;_-* &quot;-&quot;??_-;_-@_-"/>
    <numFmt numFmtId="212" formatCode="0.00000"/>
    <numFmt numFmtId="213" formatCode="#,##0.00000_);\(#,##0.00000\)"/>
    <numFmt numFmtId="214" formatCode="#,##0.000000"/>
    <numFmt numFmtId="215" formatCode="0.0000000000"/>
    <numFmt numFmtId="216" formatCode="#,##0.00000"/>
    <numFmt numFmtId="217" formatCode="\$#,##0.00"/>
    <numFmt numFmtId="218" formatCode="_(* #,##0.000_);_(* \(#,##0.000\);_(* &quot;-&quot;??_);_(@_)"/>
    <numFmt numFmtId="219" formatCode="_-* #,##0.000\ _€_-;\-* #,##0.000\ _€_-;_-* &quot;-&quot;??\ _€_-;_-@_-"/>
  </numFmts>
  <fonts count="55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23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2"/>
      <name val="Courier"/>
      <family val="3"/>
    </font>
    <font>
      <b/>
      <sz val="10"/>
      <color indexed="23"/>
      <name val="Arial"/>
      <family val="2"/>
    </font>
    <font>
      <b/>
      <sz val="11"/>
      <color indexed="8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0"/>
      <name val="MS Sans Serif"/>
      <family val="2"/>
    </font>
    <font>
      <sz val="10"/>
      <name val="Tms Rmn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14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3"/>
      </left>
      <right style="thin">
        <color theme="3"/>
      </right>
      <top/>
      <bottom/>
    </border>
    <border>
      <left style="thin"/>
      <right style="thin"/>
      <top style="thin"/>
      <bottom style="thin"/>
    </border>
  </borders>
  <cellStyleXfs count="2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10" fillId="10" borderId="0" applyNumberFormat="0" applyBorder="0" applyAlignment="0" applyProtection="0"/>
    <xf numFmtId="0" fontId="16" fillId="6" borderId="0" applyNumberFormat="0" applyBorder="0" applyAlignment="0" applyProtection="0"/>
    <xf numFmtId="0" fontId="11" fillId="22" borderId="1" applyNumberFormat="0" applyAlignment="0" applyProtection="0"/>
    <xf numFmtId="0" fontId="31" fillId="23" borderId="1" applyNumberFormat="0" applyAlignment="0" applyProtection="0"/>
    <xf numFmtId="0" fontId="12" fillId="24" borderId="2" applyNumberFormat="0" applyAlignment="0" applyProtection="0"/>
    <xf numFmtId="0" fontId="21" fillId="0" borderId="3" applyNumberFormat="0" applyFill="0" applyAlignment="0" applyProtection="0"/>
    <xf numFmtId="0" fontId="12" fillId="24" borderId="2" applyNumberFormat="0" applyAlignment="0" applyProtection="0"/>
    <xf numFmtId="17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2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20" fillId="11" borderId="1" applyNumberFormat="0" applyAlignment="0" applyProtection="0"/>
    <xf numFmtId="178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79" fontId="14" fillId="0" borderId="0">
      <alignment/>
      <protection locked="0"/>
    </xf>
    <xf numFmtId="179" fontId="15" fillId="0" borderId="0">
      <alignment/>
      <protection locked="0"/>
    </xf>
    <xf numFmtId="179" fontId="15" fillId="0" borderId="0">
      <alignment/>
      <protection locked="0"/>
    </xf>
    <xf numFmtId="179" fontId="15" fillId="0" borderId="0">
      <alignment/>
      <protection locked="0"/>
    </xf>
    <xf numFmtId="179" fontId="15" fillId="0" borderId="0">
      <alignment/>
      <protection locked="0"/>
    </xf>
    <xf numFmtId="179" fontId="15" fillId="0" borderId="0">
      <alignment/>
      <protection locked="0"/>
    </xf>
    <xf numFmtId="179" fontId="15" fillId="0" borderId="0">
      <alignment/>
      <protection locked="0"/>
    </xf>
    <xf numFmtId="0" fontId="16" fillId="6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20" fillId="11" borderId="1" applyNumberFormat="0" applyAlignment="0" applyProtection="0"/>
    <xf numFmtId="0" fontId="21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5" fontId="0" fillId="0" borderId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22" fillId="11" borderId="0" applyNumberFormat="0" applyBorder="0" applyAlignment="0" applyProtection="0"/>
    <xf numFmtId="0" fontId="23" fillId="0" borderId="0">
      <alignment/>
      <protection/>
    </xf>
    <xf numFmtId="173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9" fontId="43" fillId="0" borderId="0">
      <alignment/>
      <protection/>
    </xf>
    <xf numFmtId="0" fontId="0" fillId="0" borderId="0">
      <alignment/>
      <protection/>
    </xf>
    <xf numFmtId="39" fontId="35" fillId="0" borderId="0">
      <alignment/>
      <protection/>
    </xf>
    <xf numFmtId="185" fontId="23" fillId="0" borderId="0">
      <alignment/>
      <protection/>
    </xf>
    <xf numFmtId="0" fontId="4" fillId="0" borderId="0">
      <alignment/>
      <protection/>
    </xf>
    <xf numFmtId="172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9" fontId="35" fillId="0" borderId="0">
      <alignment/>
      <protection/>
    </xf>
    <xf numFmtId="0" fontId="0" fillId="0" borderId="0">
      <alignment/>
      <protection/>
    </xf>
    <xf numFmtId="185" fontId="23" fillId="0" borderId="0">
      <alignment/>
      <protection/>
    </xf>
    <xf numFmtId="0" fontId="50" fillId="0" borderId="0">
      <alignment/>
      <protection/>
    </xf>
    <xf numFmtId="186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29" fillId="0" borderId="0">
      <alignment/>
      <protection/>
    </xf>
    <xf numFmtId="179" fontId="29" fillId="0" borderId="0">
      <alignment/>
      <protection/>
    </xf>
    <xf numFmtId="39" fontId="35" fillId="0" borderId="0">
      <alignment/>
      <protection/>
    </xf>
    <xf numFmtId="0" fontId="0" fillId="0" borderId="0">
      <alignment/>
      <protection/>
    </xf>
    <xf numFmtId="39" fontId="35" fillId="0" borderId="0">
      <alignment/>
      <protection/>
    </xf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25" fillId="22" borderId="8" applyNumberFormat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3" borderId="8" applyNumberFormat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34" fillId="0" borderId="9" applyNumberFormat="0" applyFill="0" applyAlignment="0" applyProtection="0"/>
    <xf numFmtId="0" fontId="32" fillId="0" borderId="10" applyNumberFormat="0" applyFill="0" applyAlignment="0" applyProtection="0"/>
    <xf numFmtId="0" fontId="27" fillId="0" borderId="11" applyNumberFormat="0" applyFill="0" applyAlignment="0" applyProtection="0"/>
    <xf numFmtId="0" fontId="21" fillId="0" borderId="0" applyNumberFormat="0" applyFill="0" applyBorder="0" applyAlignment="0" applyProtection="0"/>
  </cellStyleXfs>
  <cellXfs count="686">
    <xf numFmtId="0" fontId="0" fillId="0" borderId="0" xfId="0" applyAlignment="1">
      <alignment/>
    </xf>
    <xf numFmtId="0" fontId="0" fillId="0" borderId="0" xfId="0" applyFont="1" applyFill="1" applyBorder="1" applyAlignment="1">
      <alignment vertical="top" wrapText="1"/>
    </xf>
    <xf numFmtId="0" fontId="0" fillId="22" borderId="0" xfId="0" applyFont="1" applyFill="1" applyBorder="1" applyAlignment="1">
      <alignment vertical="top" wrapText="1"/>
    </xf>
    <xf numFmtId="0" fontId="0" fillId="22" borderId="0" xfId="157" applyFill="1" applyAlignment="1">
      <alignment horizontal="right" vertical="top" wrapText="1"/>
      <protection/>
    </xf>
    <xf numFmtId="0" fontId="0" fillId="22" borderId="0" xfId="157" applyFill="1" applyAlignment="1">
      <alignment vertical="top" wrapText="1"/>
      <protection/>
    </xf>
    <xf numFmtId="39" fontId="38" fillId="22" borderId="0" xfId="0" applyNumberFormat="1" applyFont="1" applyFill="1" applyAlignment="1">
      <alignment vertical="top"/>
    </xf>
    <xf numFmtId="172" fontId="0" fillId="22" borderId="0" xfId="0" applyNumberFormat="1" applyFont="1" applyFill="1" applyBorder="1" applyAlignment="1">
      <alignment vertical="top"/>
    </xf>
    <xf numFmtId="172" fontId="2" fillId="22" borderId="0" xfId="0" applyNumberFormat="1" applyFont="1" applyFill="1" applyBorder="1" applyAlignment="1">
      <alignment vertical="top"/>
    </xf>
    <xf numFmtId="0" fontId="0" fillId="22" borderId="0" xfId="157" applyFont="1" applyFill="1" applyBorder="1" applyAlignment="1">
      <alignment horizontal="right" vertical="top" wrapText="1"/>
      <protection/>
    </xf>
    <xf numFmtId="0" fontId="0" fillId="22" borderId="0" xfId="157" applyFont="1" applyFill="1" applyBorder="1" applyAlignment="1">
      <alignment vertical="top" wrapText="1"/>
      <protection/>
    </xf>
    <xf numFmtId="0" fontId="0" fillId="22" borderId="0" xfId="0" applyFont="1" applyFill="1" applyBorder="1" applyAlignment="1">
      <alignment vertical="top"/>
    </xf>
    <xf numFmtId="0" fontId="28" fillId="7" borderId="0" xfId="0" applyFont="1" applyFill="1" applyBorder="1" applyAlignment="1">
      <alignment vertical="top" wrapText="1"/>
    </xf>
    <xf numFmtId="0" fontId="0" fillId="22" borderId="12" xfId="0" applyFont="1" applyFill="1" applyBorder="1" applyAlignment="1">
      <alignment vertical="top"/>
    </xf>
    <xf numFmtId="0" fontId="3" fillId="22" borderId="12" xfId="0" applyFont="1" applyFill="1" applyBorder="1" applyAlignment="1">
      <alignment horizontal="right" vertical="top"/>
    </xf>
    <xf numFmtId="0" fontId="3" fillId="22" borderId="12" xfId="0" applyFont="1" applyFill="1" applyBorder="1" applyAlignment="1">
      <alignment vertical="top"/>
    </xf>
    <xf numFmtId="4" fontId="0" fillId="22" borderId="12" xfId="0" applyNumberFormat="1" applyFont="1" applyFill="1" applyBorder="1" applyAlignment="1">
      <alignment vertical="top"/>
    </xf>
    <xf numFmtId="4" fontId="0" fillId="22" borderId="0" xfId="0" applyNumberFormat="1" applyFont="1" applyFill="1" applyBorder="1" applyAlignment="1">
      <alignment vertical="top"/>
    </xf>
    <xf numFmtId="0" fontId="45" fillId="22" borderId="12" xfId="0" applyFont="1" applyFill="1" applyBorder="1" applyAlignment="1">
      <alignment horizontal="center" vertical="top" wrapText="1"/>
    </xf>
    <xf numFmtId="177" fontId="44" fillId="22" borderId="12" xfId="0" applyNumberFormat="1" applyFont="1" applyFill="1" applyBorder="1" applyAlignment="1">
      <alignment horizontal="right" vertical="top"/>
    </xf>
    <xf numFmtId="0" fontId="44" fillId="22" borderId="12" xfId="0" applyFont="1" applyFill="1" applyBorder="1" applyAlignment="1">
      <alignment horizontal="center" vertical="top" wrapText="1"/>
    </xf>
    <xf numFmtId="4" fontId="44" fillId="22" borderId="12" xfId="99" applyNumberFormat="1" applyFont="1" applyFill="1" applyBorder="1" applyAlignment="1">
      <alignment horizontal="right" vertical="top" wrapText="1"/>
    </xf>
    <xf numFmtId="4" fontId="45" fillId="22" borderId="12" xfId="99" applyNumberFormat="1" applyFont="1" applyFill="1" applyBorder="1" applyAlignment="1">
      <alignment vertical="top"/>
    </xf>
    <xf numFmtId="4" fontId="1" fillId="22" borderId="12" xfId="99" applyNumberFormat="1" applyFont="1" applyFill="1" applyBorder="1" applyAlignment="1">
      <alignment horizontal="right" vertical="top"/>
    </xf>
    <xf numFmtId="4" fontId="1" fillId="22" borderId="12" xfId="105" applyNumberFormat="1" applyFont="1" applyFill="1" applyBorder="1" applyAlignment="1">
      <alignment horizontal="right" vertical="top"/>
    </xf>
    <xf numFmtId="4" fontId="2" fillId="22" borderId="12" xfId="105" applyNumberFormat="1" applyFont="1" applyFill="1" applyBorder="1" applyAlignment="1">
      <alignment horizontal="right" vertical="top"/>
    </xf>
    <xf numFmtId="4" fontId="2" fillId="22" borderId="12" xfId="99" applyNumberFormat="1" applyFont="1" applyFill="1" applyBorder="1" applyAlignment="1">
      <alignment vertical="top"/>
    </xf>
    <xf numFmtId="4" fontId="2" fillId="22" borderId="12" xfId="99" applyNumberFormat="1" applyFont="1" applyFill="1" applyBorder="1" applyAlignment="1">
      <alignment horizontal="right" vertical="top"/>
    </xf>
    <xf numFmtId="190" fontId="1" fillId="22" borderId="12" xfId="0" applyNumberFormat="1" applyFont="1" applyFill="1" applyBorder="1" applyAlignment="1" applyProtection="1">
      <alignment vertical="top" wrapText="1"/>
      <protection/>
    </xf>
    <xf numFmtId="195" fontId="2" fillId="22" borderId="12" xfId="0" applyNumberFormat="1" applyFont="1" applyFill="1" applyBorder="1" applyAlignment="1" applyProtection="1">
      <alignment vertical="top" wrapText="1"/>
      <protection/>
    </xf>
    <xf numFmtId="49" fontId="0" fillId="27" borderId="12" xfId="0" applyNumberFormat="1" applyFont="1" applyFill="1" applyBorder="1" applyAlignment="1" applyProtection="1">
      <alignment horizontal="right" vertical="top"/>
      <protection/>
    </xf>
    <xf numFmtId="0" fontId="0" fillId="27" borderId="12" xfId="0" applyFont="1" applyFill="1" applyBorder="1" applyAlignment="1">
      <alignment vertical="top"/>
    </xf>
    <xf numFmtId="0" fontId="3" fillId="27" borderId="12" xfId="0" applyFont="1" applyFill="1" applyBorder="1" applyAlignment="1">
      <alignment vertical="top"/>
    </xf>
    <xf numFmtId="0" fontId="28" fillId="7" borderId="12" xfId="0" applyFont="1" applyFill="1" applyBorder="1" applyAlignment="1">
      <alignment vertical="top" wrapText="1"/>
    </xf>
    <xf numFmtId="0" fontId="3" fillId="27" borderId="0" xfId="0" applyFont="1" applyFill="1" applyBorder="1" applyAlignment="1">
      <alignment vertical="top"/>
    </xf>
    <xf numFmtId="0" fontId="0" fillId="27" borderId="0" xfId="0" applyFont="1" applyFill="1" applyBorder="1" applyAlignment="1">
      <alignment vertical="top"/>
    </xf>
    <xf numFmtId="0" fontId="0" fillId="22" borderId="0" xfId="0" applyFill="1" applyBorder="1" applyAlignment="1">
      <alignment vertical="top" wrapText="1"/>
    </xf>
    <xf numFmtId="0" fontId="0" fillId="22" borderId="0" xfId="0" applyFill="1" applyAlignment="1">
      <alignment vertical="top"/>
    </xf>
    <xf numFmtId="0" fontId="2" fillId="28" borderId="0" xfId="157" applyFont="1" applyFill="1" applyAlignment="1">
      <alignment horizontal="center" vertical="top" wrapText="1"/>
      <protection/>
    </xf>
    <xf numFmtId="4" fontId="0" fillId="27" borderId="12" xfId="0" applyNumberFormat="1" applyFont="1" applyFill="1" applyBorder="1" applyAlignment="1" applyProtection="1">
      <alignment horizontal="right" vertical="top"/>
      <protection/>
    </xf>
    <xf numFmtId="0" fontId="41" fillId="27" borderId="0" xfId="0" applyFont="1" applyFill="1" applyBorder="1" applyAlignment="1">
      <alignment vertical="top"/>
    </xf>
    <xf numFmtId="0" fontId="0" fillId="27" borderId="12" xfId="0" applyFont="1" applyFill="1" applyBorder="1" applyAlignment="1" applyProtection="1">
      <alignment vertical="top"/>
      <protection/>
    </xf>
    <xf numFmtId="4" fontId="0" fillId="27" borderId="12" xfId="0" applyNumberFormat="1" applyFont="1" applyFill="1" applyBorder="1" applyAlignment="1" applyProtection="1">
      <alignment vertical="top"/>
      <protection locked="0"/>
    </xf>
    <xf numFmtId="0" fontId="0" fillId="27" borderId="12" xfId="0" applyFont="1" applyFill="1" applyBorder="1" applyAlignment="1" applyProtection="1">
      <alignment horizontal="center" vertical="top"/>
      <protection/>
    </xf>
    <xf numFmtId="4" fontId="0" fillId="27" borderId="12" xfId="0" applyNumberFormat="1" applyFont="1" applyFill="1" applyBorder="1" applyAlignment="1" applyProtection="1">
      <alignment vertical="top"/>
      <protection/>
    </xf>
    <xf numFmtId="0" fontId="0" fillId="22" borderId="0" xfId="157" applyFill="1" applyBorder="1" applyAlignment="1">
      <alignment vertical="top" wrapText="1"/>
      <protection/>
    </xf>
    <xf numFmtId="0" fontId="0" fillId="28" borderId="0" xfId="157" applyFill="1" applyAlignment="1">
      <alignment vertical="top" wrapText="1"/>
      <protection/>
    </xf>
    <xf numFmtId="4" fontId="2" fillId="22" borderId="12" xfId="134" applyNumberFormat="1" applyFont="1" applyFill="1" applyBorder="1" applyAlignment="1" applyProtection="1">
      <alignment horizontal="right" vertical="top" wrapText="1"/>
      <protection locked="0"/>
    </xf>
    <xf numFmtId="0" fontId="44" fillId="22" borderId="0" xfId="157" applyFont="1" applyFill="1" applyBorder="1" applyAlignment="1">
      <alignment vertical="top" wrapText="1"/>
      <protection/>
    </xf>
    <xf numFmtId="49" fontId="3" fillId="27" borderId="12" xfId="0" applyNumberFormat="1" applyFont="1" applyFill="1" applyBorder="1" applyAlignment="1" applyProtection="1">
      <alignment horizontal="right" vertical="top"/>
      <protection/>
    </xf>
    <xf numFmtId="0" fontId="3" fillId="27" borderId="12" xfId="0" applyFont="1" applyFill="1" applyBorder="1" applyAlignment="1" applyProtection="1">
      <alignment horizontal="left" vertical="top" wrapText="1"/>
      <protection/>
    </xf>
    <xf numFmtId="0" fontId="44" fillId="27" borderId="0" xfId="157" applyFont="1" applyFill="1" applyBorder="1" applyAlignment="1">
      <alignment vertical="top" wrapText="1"/>
      <protection/>
    </xf>
    <xf numFmtId="0" fontId="0" fillId="27" borderId="12" xfId="0" applyFont="1" applyFill="1" applyBorder="1" applyAlignment="1" applyProtection="1">
      <alignment vertical="top" wrapText="1"/>
      <protection/>
    </xf>
    <xf numFmtId="0" fontId="44" fillId="22" borderId="0" xfId="0" applyFont="1" applyFill="1" applyBorder="1" applyAlignment="1">
      <alignment vertical="top" wrapText="1"/>
    </xf>
    <xf numFmtId="39" fontId="39" fillId="22" borderId="0" xfId="0" applyNumberFormat="1" applyFont="1" applyFill="1" applyBorder="1" applyAlignment="1">
      <alignment vertical="top"/>
    </xf>
    <xf numFmtId="0" fontId="0" fillId="28" borderId="0" xfId="157" applyFill="1" applyBorder="1" applyAlignment="1">
      <alignment vertical="top" wrapText="1"/>
      <protection/>
    </xf>
    <xf numFmtId="39" fontId="38" fillId="22" borderId="0" xfId="0" applyNumberFormat="1" applyFont="1" applyFill="1" applyBorder="1" applyAlignment="1">
      <alignment vertical="top"/>
    </xf>
    <xf numFmtId="0" fontId="3" fillId="27" borderId="12" xfId="0" applyFont="1" applyFill="1" applyBorder="1" applyAlignment="1" applyProtection="1">
      <alignment horizontal="left" vertical="top"/>
      <protection/>
    </xf>
    <xf numFmtId="0" fontId="0" fillId="27" borderId="12" xfId="0" applyFont="1" applyFill="1" applyBorder="1" applyAlignment="1" applyProtection="1">
      <alignment horizontal="left" vertical="top"/>
      <protection/>
    </xf>
    <xf numFmtId="39" fontId="38" fillId="27" borderId="0" xfId="0" applyNumberFormat="1" applyFont="1" applyFill="1" applyAlignment="1">
      <alignment vertical="top"/>
    </xf>
    <xf numFmtId="39" fontId="44" fillId="22" borderId="0" xfId="0" applyNumberFormat="1" applyFont="1" applyFill="1" applyAlignment="1">
      <alignment vertical="top"/>
    </xf>
    <xf numFmtId="39" fontId="39" fillId="22" borderId="13" xfId="0" applyNumberFormat="1" applyFont="1" applyFill="1" applyBorder="1" applyAlignment="1">
      <alignment vertical="top"/>
    </xf>
    <xf numFmtId="39" fontId="3" fillId="22" borderId="13" xfId="0" applyNumberFormat="1" applyFont="1" applyFill="1" applyBorder="1" applyAlignment="1">
      <alignment vertical="top"/>
    </xf>
    <xf numFmtId="0" fontId="40" fillId="22" borderId="0" xfId="0" applyFont="1" applyFill="1" applyBorder="1" applyAlignment="1">
      <alignment vertical="top"/>
    </xf>
    <xf numFmtId="0" fontId="40" fillId="27" borderId="0" xfId="0" applyFont="1" applyFill="1" applyBorder="1" applyAlignment="1">
      <alignment vertical="top"/>
    </xf>
    <xf numFmtId="39" fontId="39" fillId="28" borderId="13" xfId="0" applyNumberFormat="1" applyFont="1" applyFill="1" applyBorder="1" applyAlignment="1">
      <alignment vertical="top"/>
    </xf>
    <xf numFmtId="0" fontId="2" fillId="22" borderId="0" xfId="157" applyFont="1" applyFill="1" applyBorder="1" applyAlignment="1">
      <alignment vertical="top" wrapText="1"/>
      <protection/>
    </xf>
    <xf numFmtId="0" fontId="2" fillId="27" borderId="0" xfId="157" applyFont="1" applyFill="1" applyBorder="1" applyAlignment="1">
      <alignment vertical="top" wrapText="1"/>
      <protection/>
    </xf>
    <xf numFmtId="0" fontId="0" fillId="28" borderId="0" xfId="0" applyFill="1" applyBorder="1" applyAlignment="1">
      <alignment vertical="top" wrapText="1"/>
    </xf>
    <xf numFmtId="0" fontId="0" fillId="29" borderId="0" xfId="157" applyFill="1" applyAlignment="1">
      <alignment vertical="top" wrapText="1"/>
      <protection/>
    </xf>
    <xf numFmtId="0" fontId="0" fillId="22" borderId="0" xfId="157" applyFill="1" applyAlignment="1">
      <alignment horizontal="center" vertical="top" wrapText="1"/>
      <protection/>
    </xf>
    <xf numFmtId="4" fontId="0" fillId="22" borderId="0" xfId="157" applyNumberFormat="1" applyFill="1" applyAlignment="1">
      <alignment horizontal="right" vertical="top" wrapText="1"/>
      <protection/>
    </xf>
    <xf numFmtId="0" fontId="3" fillId="22" borderId="0" xfId="157" applyFont="1" applyFill="1" applyAlignment="1">
      <alignment horizontal="right" vertical="top" wrapText="1"/>
      <protection/>
    </xf>
    <xf numFmtId="0" fontId="3" fillId="22" borderId="0" xfId="157" applyFont="1" applyFill="1" applyAlignment="1">
      <alignment horizontal="center" vertical="top" wrapText="1"/>
      <protection/>
    </xf>
    <xf numFmtId="0" fontId="3" fillId="22" borderId="0" xfId="157" applyFont="1" applyFill="1" applyAlignment="1">
      <alignment vertical="top" wrapText="1"/>
      <protection/>
    </xf>
    <xf numFmtId="193" fontId="0" fillId="22" borderId="0" xfId="157" applyNumberFormat="1" applyFill="1" applyAlignment="1">
      <alignment horizontal="center" vertical="top" wrapText="1"/>
      <protection/>
    </xf>
    <xf numFmtId="0" fontId="0" fillId="22" borderId="0" xfId="157" applyFill="1" applyAlignment="1">
      <alignment horizontal="left" vertical="top" wrapText="1"/>
      <protection/>
    </xf>
    <xf numFmtId="43" fontId="41" fillId="27" borderId="0" xfId="97" applyFont="1" applyFill="1" applyBorder="1" applyAlignment="1">
      <alignment vertical="top"/>
    </xf>
    <xf numFmtId="43" fontId="30" fillId="27" borderId="0" xfId="97" applyFont="1" applyFill="1" applyBorder="1" applyAlignment="1">
      <alignment horizontal="left" vertical="top"/>
    </xf>
    <xf numFmtId="43" fontId="46" fillId="22" borderId="0" xfId="97" applyFont="1" applyFill="1" applyBorder="1" applyAlignment="1">
      <alignment vertical="top" wrapText="1"/>
    </xf>
    <xf numFmtId="43" fontId="41" fillId="22" borderId="0" xfId="97" applyFont="1" applyFill="1" applyBorder="1" applyAlignment="1">
      <alignment vertical="top" wrapText="1"/>
    </xf>
    <xf numFmtId="43" fontId="47" fillId="22" borderId="0" xfId="97" applyFont="1" applyFill="1" applyBorder="1" applyAlignment="1">
      <alignment vertical="top" wrapText="1"/>
    </xf>
    <xf numFmtId="43" fontId="48" fillId="22" borderId="0" xfId="97" applyFont="1" applyFill="1" applyBorder="1" applyAlignment="1">
      <alignment vertical="top"/>
    </xf>
    <xf numFmtId="43" fontId="41" fillId="22" borderId="0" xfId="97" applyFont="1" applyFill="1" applyBorder="1" applyAlignment="1" applyProtection="1">
      <alignment vertical="top"/>
      <protection locked="0"/>
    </xf>
    <xf numFmtId="43" fontId="41" fillId="27" borderId="0" xfId="97" applyFont="1" applyFill="1" applyBorder="1" applyAlignment="1" applyProtection="1">
      <alignment vertical="top"/>
      <protection locked="0"/>
    </xf>
    <xf numFmtId="43" fontId="30" fillId="28" borderId="0" xfId="97" applyFont="1" applyFill="1" applyBorder="1" applyAlignment="1">
      <alignment vertical="top"/>
    </xf>
    <xf numFmtId="43" fontId="46" fillId="27" borderId="0" xfId="97" applyFont="1" applyFill="1" applyBorder="1" applyAlignment="1">
      <alignment vertical="top" wrapText="1"/>
    </xf>
    <xf numFmtId="43" fontId="30" fillId="28" borderId="0" xfId="97" applyFont="1" applyFill="1" applyBorder="1" applyAlignment="1">
      <alignment vertical="top" wrapText="1"/>
    </xf>
    <xf numFmtId="43" fontId="41" fillId="7" borderId="0" xfId="97" applyFont="1" applyFill="1" applyBorder="1" applyAlignment="1">
      <alignment vertical="top" wrapText="1"/>
    </xf>
    <xf numFmtId="0" fontId="0" fillId="22" borderId="0" xfId="157" applyFill="1" applyAlignment="1">
      <alignment vertical="center" wrapText="1"/>
      <protection/>
    </xf>
    <xf numFmtId="195" fontId="2" fillId="27" borderId="12" xfId="0" applyNumberFormat="1" applyFont="1" applyFill="1" applyBorder="1" applyAlignment="1" applyProtection="1">
      <alignment horizontal="right" vertical="top"/>
      <protection/>
    </xf>
    <xf numFmtId="43" fontId="0" fillId="23" borderId="0" xfId="100" applyFont="1" applyFill="1" applyBorder="1" applyAlignment="1">
      <alignment/>
    </xf>
    <xf numFmtId="0" fontId="0" fillId="0" borderId="0" xfId="0" applyFont="1" applyAlignment="1">
      <alignment/>
    </xf>
    <xf numFmtId="202" fontId="0" fillId="27" borderId="12" xfId="0" applyNumberFormat="1" applyFont="1" applyFill="1" applyBorder="1" applyAlignment="1" applyProtection="1">
      <alignment wrapText="1"/>
      <protection/>
    </xf>
    <xf numFmtId="0" fontId="0" fillId="27" borderId="0" xfId="0" applyFill="1" applyBorder="1" applyAlignment="1">
      <alignment vertical="top" wrapText="1"/>
    </xf>
    <xf numFmtId="43" fontId="41" fillId="27" borderId="0" xfId="97" applyFont="1" applyFill="1" applyBorder="1" applyAlignment="1">
      <alignment vertical="top" wrapText="1"/>
    </xf>
    <xf numFmtId="0" fontId="28" fillId="27" borderId="0" xfId="0" applyFont="1" applyFill="1" applyBorder="1" applyAlignment="1">
      <alignment vertical="top" wrapText="1"/>
    </xf>
    <xf numFmtId="4" fontId="44" fillId="22" borderId="0" xfId="157" applyNumberFormat="1" applyFont="1" applyFill="1" applyBorder="1" applyAlignment="1">
      <alignment wrapText="1"/>
      <protection/>
    </xf>
    <xf numFmtId="0" fontId="44" fillId="22" borderId="0" xfId="157" applyFont="1" applyFill="1" applyBorder="1" applyAlignment="1">
      <alignment wrapText="1"/>
      <protection/>
    </xf>
    <xf numFmtId="39" fontId="0" fillId="22" borderId="0" xfId="0" applyNumberFormat="1" applyFont="1" applyFill="1" applyBorder="1" applyAlignment="1">
      <alignment/>
    </xf>
    <xf numFmtId="39" fontId="39" fillId="22" borderId="0" xfId="0" applyNumberFormat="1" applyFont="1" applyFill="1" applyBorder="1" applyAlignment="1">
      <alignment vertical="center"/>
    </xf>
    <xf numFmtId="4" fontId="0" fillId="22" borderId="0" xfId="157" applyNumberFormat="1" applyFill="1" applyBorder="1" applyAlignment="1">
      <alignment wrapText="1"/>
      <protection/>
    </xf>
    <xf numFmtId="0" fontId="0" fillId="22" borderId="0" xfId="157" applyFill="1" applyBorder="1" applyAlignment="1">
      <alignment wrapText="1"/>
      <protection/>
    </xf>
    <xf numFmtId="4" fontId="0" fillId="27" borderId="0" xfId="157" applyNumberFormat="1" applyFill="1" applyBorder="1" applyAlignment="1">
      <alignment wrapText="1"/>
      <protection/>
    </xf>
    <xf numFmtId="0" fontId="0" fillId="27" borderId="0" xfId="157" applyFill="1" applyBorder="1" applyAlignment="1">
      <alignment wrapText="1"/>
      <protection/>
    </xf>
    <xf numFmtId="0" fontId="0" fillId="27" borderId="0" xfId="0" applyFont="1" applyFill="1" applyAlignment="1">
      <alignment/>
    </xf>
    <xf numFmtId="43" fontId="0" fillId="27" borderId="0" xfId="100" applyFont="1" applyFill="1" applyBorder="1" applyAlignment="1">
      <alignment/>
    </xf>
    <xf numFmtId="4" fontId="0" fillId="27" borderId="0" xfId="0" applyNumberFormat="1" applyFont="1" applyFill="1" applyBorder="1" applyAlignment="1">
      <alignment vertical="top" wrapText="1"/>
    </xf>
    <xf numFmtId="4" fontId="0" fillId="27" borderId="0" xfId="0" applyNumberFormat="1" applyFont="1" applyFill="1" applyBorder="1" applyAlignment="1">
      <alignment/>
    </xf>
    <xf numFmtId="0" fontId="0" fillId="27" borderId="0" xfId="0" applyFont="1" applyFill="1" applyBorder="1" applyAlignment="1">
      <alignment/>
    </xf>
    <xf numFmtId="0" fontId="0" fillId="27" borderId="0" xfId="0" applyFont="1" applyFill="1" applyBorder="1" applyAlignment="1">
      <alignment vertical="top" wrapText="1"/>
    </xf>
    <xf numFmtId="0" fontId="0" fillId="30" borderId="0" xfId="0" applyFont="1" applyFill="1" applyAlignment="1">
      <alignment/>
    </xf>
    <xf numFmtId="43" fontId="0" fillId="30" borderId="0" xfId="100" applyFont="1" applyFill="1" applyBorder="1" applyAlignment="1">
      <alignment/>
    </xf>
    <xf numFmtId="4" fontId="51" fillId="30" borderId="0" xfId="0" applyNumberFormat="1" applyFont="1" applyFill="1" applyBorder="1" applyAlignment="1">
      <alignment/>
    </xf>
    <xf numFmtId="0" fontId="51" fillId="30" borderId="0" xfId="0" applyFont="1" applyFill="1" applyBorder="1" applyAlignment="1">
      <alignment/>
    </xf>
    <xf numFmtId="4" fontId="44" fillId="27" borderId="0" xfId="157" applyNumberFormat="1" applyFont="1" applyFill="1" applyBorder="1" applyAlignment="1">
      <alignment wrapText="1"/>
      <protection/>
    </xf>
    <xf numFmtId="4" fontId="51" fillId="27" borderId="0" xfId="157" applyNumberFormat="1" applyFont="1" applyFill="1" applyBorder="1" applyAlignment="1">
      <alignment wrapText="1"/>
      <protection/>
    </xf>
    <xf numFmtId="0" fontId="51" fillId="27" borderId="0" xfId="157" applyFont="1" applyFill="1" applyBorder="1" applyAlignment="1">
      <alignment wrapText="1"/>
      <protection/>
    </xf>
    <xf numFmtId="4" fontId="51" fillId="27" borderId="12" xfId="0" applyNumberFormat="1" applyFont="1" applyFill="1" applyBorder="1" applyAlignment="1" applyProtection="1">
      <alignment horizontal="right" vertical="top"/>
      <protection/>
    </xf>
    <xf numFmtId="0" fontId="51" fillId="27" borderId="0" xfId="0" applyFont="1" applyFill="1" applyBorder="1" applyAlignment="1">
      <alignment vertical="top"/>
    </xf>
    <xf numFmtId="43" fontId="52" fillId="27" borderId="0" xfId="100" applyFont="1" applyFill="1" applyBorder="1" applyAlignment="1">
      <alignment vertical="top" wrapText="1"/>
    </xf>
    <xf numFmtId="0" fontId="51" fillId="27" borderId="0" xfId="0" applyFont="1" applyFill="1" applyBorder="1" applyAlignment="1">
      <alignment vertical="top" wrapText="1"/>
    </xf>
    <xf numFmtId="4" fontId="0" fillId="27" borderId="12" xfId="0" applyNumberFormat="1" applyFont="1" applyFill="1" applyBorder="1" applyAlignment="1" applyProtection="1">
      <alignment vertical="center"/>
      <protection locked="0"/>
    </xf>
    <xf numFmtId="0" fontId="0" fillId="27" borderId="12" xfId="0" applyFont="1" applyFill="1" applyBorder="1" applyAlignment="1" applyProtection="1">
      <alignment horizontal="center" vertical="center"/>
      <protection/>
    </xf>
    <xf numFmtId="4" fontId="0" fillId="27" borderId="12" xfId="0" applyNumberFormat="1" applyFont="1" applyFill="1" applyBorder="1" applyAlignment="1" applyProtection="1">
      <alignment vertical="center"/>
      <protection/>
    </xf>
    <xf numFmtId="43" fontId="47" fillId="30" borderId="0" xfId="97" applyFont="1" applyFill="1" applyBorder="1" applyAlignment="1">
      <alignment vertical="top" wrapText="1"/>
    </xf>
    <xf numFmtId="0" fontId="44" fillId="30" borderId="0" xfId="157" applyFont="1" applyFill="1" applyBorder="1" applyAlignment="1">
      <alignment vertical="top" wrapText="1"/>
      <protection/>
    </xf>
    <xf numFmtId="43" fontId="41" fillId="30" borderId="0" xfId="97" applyFont="1" applyFill="1" applyBorder="1" applyAlignment="1">
      <alignment vertical="top"/>
    </xf>
    <xf numFmtId="0" fontId="41" fillId="30" borderId="0" xfId="0" applyFont="1" applyFill="1" applyBorder="1" applyAlignment="1">
      <alignment vertical="top"/>
    </xf>
    <xf numFmtId="0" fontId="0" fillId="30" borderId="0" xfId="0" applyFont="1" applyFill="1" applyBorder="1" applyAlignment="1">
      <alignment vertical="top"/>
    </xf>
    <xf numFmtId="43" fontId="30" fillId="30" borderId="0" xfId="97" applyFont="1" applyFill="1" applyBorder="1" applyAlignment="1">
      <alignment horizontal="left" vertical="top"/>
    </xf>
    <xf numFmtId="0" fontId="3" fillId="30" borderId="12" xfId="0" applyFont="1" applyFill="1" applyBorder="1" applyAlignment="1">
      <alignment vertical="top"/>
    </xf>
    <xf numFmtId="43" fontId="41" fillId="30" borderId="0" xfId="97" applyFont="1" applyFill="1" applyBorder="1" applyAlignment="1">
      <alignment horizontal="right" vertical="top"/>
    </xf>
    <xf numFmtId="4" fontId="51" fillId="27" borderId="12" xfId="134" applyNumberFormat="1" applyFont="1" applyFill="1" applyBorder="1" applyAlignment="1" applyProtection="1">
      <alignment horizontal="right" vertical="center" wrapText="1"/>
      <protection locked="0"/>
    </xf>
    <xf numFmtId="4" fontId="0" fillId="27" borderId="0" xfId="129" applyNumberFormat="1" applyFont="1" applyFill="1" applyBorder="1" applyAlignment="1">
      <alignment horizontal="right"/>
    </xf>
    <xf numFmtId="4" fontId="51" fillId="30" borderId="0" xfId="129" applyNumberFormat="1" applyFont="1" applyFill="1" applyBorder="1" applyAlignment="1">
      <alignment horizontal="right"/>
    </xf>
    <xf numFmtId="0" fontId="0" fillId="30" borderId="0" xfId="157" applyFont="1" applyFill="1" applyAlignment="1">
      <alignment vertical="top" wrapText="1"/>
      <protection/>
    </xf>
    <xf numFmtId="12" fontId="52" fillId="27" borderId="0" xfId="100" applyNumberFormat="1" applyFont="1" applyFill="1" applyBorder="1" applyAlignment="1">
      <alignment vertical="top"/>
    </xf>
    <xf numFmtId="0" fontId="0" fillId="27" borderId="0" xfId="157" applyFill="1" applyAlignment="1">
      <alignment vertical="top" wrapText="1"/>
      <protection/>
    </xf>
    <xf numFmtId="4" fontId="53" fillId="27" borderId="14" xfId="129" applyNumberFormat="1" applyFont="1" applyFill="1" applyBorder="1" applyAlignment="1">
      <alignment horizontal="right"/>
    </xf>
    <xf numFmtId="0" fontId="53" fillId="27" borderId="0" xfId="0" applyFont="1" applyFill="1" applyBorder="1" applyAlignment="1">
      <alignment/>
    </xf>
    <xf numFmtId="4" fontId="53" fillId="27" borderId="0" xfId="0" applyNumberFormat="1" applyFont="1" applyFill="1" applyBorder="1" applyAlignment="1">
      <alignment/>
    </xf>
    <xf numFmtId="4" fontId="0" fillId="27" borderId="0" xfId="0" applyNumberFormat="1" applyFont="1" applyFill="1" applyBorder="1" applyAlignment="1">
      <alignment horizontal="right" vertical="center"/>
    </xf>
    <xf numFmtId="0" fontId="0" fillId="22" borderId="15" xfId="0" applyFont="1" applyFill="1" applyBorder="1" applyAlignment="1">
      <alignment vertical="top"/>
    </xf>
    <xf numFmtId="0" fontId="3" fillId="22" borderId="15" xfId="0" applyFont="1" applyFill="1" applyBorder="1" applyAlignment="1">
      <alignment vertical="top"/>
    </xf>
    <xf numFmtId="0" fontId="3" fillId="27" borderId="15" xfId="0" applyFont="1" applyFill="1" applyBorder="1" applyAlignment="1">
      <alignment vertical="top"/>
    </xf>
    <xf numFmtId="0" fontId="0" fillId="27" borderId="15" xfId="0" applyFont="1" applyFill="1" applyBorder="1" applyAlignment="1">
      <alignment vertical="top"/>
    </xf>
    <xf numFmtId="4" fontId="0" fillId="22" borderId="15" xfId="0" applyNumberFormat="1" applyFont="1" applyFill="1" applyBorder="1" applyAlignment="1">
      <alignment vertical="top"/>
    </xf>
    <xf numFmtId="0" fontId="3" fillId="30" borderId="15" xfId="0" applyFont="1" applyFill="1" applyBorder="1" applyAlignment="1">
      <alignment vertical="top"/>
    </xf>
    <xf numFmtId="0" fontId="28" fillId="7" borderId="15" xfId="0" applyFont="1" applyFill="1" applyBorder="1" applyAlignment="1">
      <alignment vertical="top" wrapText="1"/>
    </xf>
    <xf numFmtId="43" fontId="41" fillId="22" borderId="0" xfId="97" applyFont="1" applyFill="1" applyBorder="1" applyAlignment="1">
      <alignment vertical="center" wrapText="1"/>
    </xf>
    <xf numFmtId="0" fontId="0" fillId="22" borderId="0" xfId="157" applyFill="1" applyBorder="1" applyAlignment="1">
      <alignment vertical="center" wrapText="1"/>
      <protection/>
    </xf>
    <xf numFmtId="0" fontId="0" fillId="22" borderId="0" xfId="0" applyFill="1" applyBorder="1" applyAlignment="1">
      <alignment vertical="top"/>
    </xf>
    <xf numFmtId="43" fontId="46" fillId="28" borderId="0" xfId="97" applyFont="1" applyFill="1" applyBorder="1" applyAlignment="1">
      <alignment horizontal="center" vertical="top" wrapText="1"/>
    </xf>
    <xf numFmtId="0" fontId="2" fillId="28" borderId="0" xfId="157" applyFont="1" applyFill="1" applyBorder="1" applyAlignment="1">
      <alignment horizontal="center" vertical="top" wrapText="1"/>
      <protection/>
    </xf>
    <xf numFmtId="43" fontId="41" fillId="22" borderId="0" xfId="97" applyFont="1" applyFill="1" applyBorder="1" applyAlignment="1">
      <alignment horizontal="center" vertical="top" wrapText="1"/>
    </xf>
    <xf numFmtId="43" fontId="30" fillId="22" borderId="0" xfId="97" applyFont="1" applyFill="1" applyBorder="1" applyAlignment="1">
      <alignment vertical="top"/>
    </xf>
    <xf numFmtId="13" fontId="41" fillId="22" borderId="0" xfId="97" applyNumberFormat="1" applyFont="1" applyFill="1" applyBorder="1" applyAlignment="1">
      <alignment horizontal="right" vertical="top"/>
    </xf>
    <xf numFmtId="43" fontId="41" fillId="22" borderId="0" xfId="97" applyFont="1" applyFill="1" applyBorder="1" applyAlignment="1">
      <alignment horizontal="right" vertical="top"/>
    </xf>
    <xf numFmtId="43" fontId="41" fillId="27" borderId="0" xfId="97" applyFont="1" applyFill="1" applyBorder="1" applyAlignment="1">
      <alignment horizontal="right" vertical="top"/>
    </xf>
    <xf numFmtId="43" fontId="41" fillId="27" borderId="0" xfId="97" applyFont="1" applyFill="1" applyBorder="1" applyAlignment="1">
      <alignment horizontal="center" vertical="top" wrapText="1"/>
    </xf>
    <xf numFmtId="4" fontId="0" fillId="27" borderId="0" xfId="0" applyNumberFormat="1" applyFont="1" applyFill="1" applyBorder="1" applyAlignment="1" applyProtection="1">
      <alignment vertical="top"/>
      <protection/>
    </xf>
    <xf numFmtId="4" fontId="2" fillId="27" borderId="0" xfId="99" applyNumberFormat="1" applyFont="1" applyFill="1" applyBorder="1" applyAlignment="1">
      <alignment horizontal="right" vertical="top"/>
    </xf>
    <xf numFmtId="0" fontId="3" fillId="30" borderId="0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4" fontId="0" fillId="27" borderId="0" xfId="0" applyNumberFormat="1" applyFont="1" applyFill="1" applyBorder="1" applyAlignment="1">
      <alignment horizontal="right" vertical="center" wrapText="1"/>
    </xf>
    <xf numFmtId="4" fontId="53" fillId="27" borderId="0" xfId="0" applyNumberFormat="1" applyFont="1" applyFill="1" applyBorder="1" applyAlignment="1">
      <alignment vertical="top"/>
    </xf>
    <xf numFmtId="43" fontId="41" fillId="27" borderId="0" xfId="97" applyFont="1" applyFill="1" applyBorder="1" applyAlignment="1" applyProtection="1">
      <alignment vertical="top"/>
      <protection/>
    </xf>
    <xf numFmtId="43" fontId="46" fillId="27" borderId="0" xfId="97" applyFont="1" applyFill="1" applyBorder="1" applyAlignment="1">
      <alignment horizontal="right" vertical="top"/>
    </xf>
    <xf numFmtId="43" fontId="46" fillId="0" borderId="0" xfId="97" applyFont="1" applyFill="1" applyBorder="1" applyAlignment="1">
      <alignment horizontal="right" vertical="top"/>
    </xf>
    <xf numFmtId="39" fontId="38" fillId="27" borderId="0" xfId="0" applyNumberFormat="1" applyFont="1" applyFill="1" applyBorder="1" applyAlignment="1">
      <alignment vertical="top"/>
    </xf>
    <xf numFmtId="39" fontId="44" fillId="22" borderId="0" xfId="0" applyNumberFormat="1" applyFont="1" applyFill="1" applyBorder="1" applyAlignment="1">
      <alignment vertical="top"/>
    </xf>
    <xf numFmtId="39" fontId="3" fillId="22" borderId="0" xfId="0" applyNumberFormat="1" applyFont="1" applyFill="1" applyBorder="1" applyAlignment="1">
      <alignment vertical="top"/>
    </xf>
    <xf numFmtId="39" fontId="39" fillId="28" borderId="0" xfId="0" applyNumberFormat="1" applyFont="1" applyFill="1" applyBorder="1" applyAlignment="1">
      <alignment vertical="top"/>
    </xf>
    <xf numFmtId="43" fontId="46" fillId="22" borderId="0" xfId="97" applyFont="1" applyFill="1" applyBorder="1" applyAlignment="1">
      <alignment vertical="top"/>
    </xf>
    <xf numFmtId="0" fontId="0" fillId="3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3" fontId="41" fillId="28" borderId="0" xfId="97" applyFont="1" applyFill="1" applyBorder="1" applyAlignment="1">
      <alignment vertical="top" wrapText="1"/>
    </xf>
    <xf numFmtId="0" fontId="0" fillId="27" borderId="0" xfId="157" applyFill="1" applyBorder="1" applyAlignment="1">
      <alignment vertical="top" wrapText="1"/>
      <protection/>
    </xf>
    <xf numFmtId="43" fontId="0" fillId="22" borderId="0" xfId="97" applyFont="1" applyFill="1" applyBorder="1" applyAlignment="1">
      <alignment vertical="top" wrapText="1"/>
    </xf>
    <xf numFmtId="43" fontId="41" fillId="30" borderId="0" xfId="97" applyFont="1" applyFill="1" applyBorder="1" applyAlignment="1">
      <alignment vertical="top" wrapText="1"/>
    </xf>
    <xf numFmtId="0" fontId="0" fillId="30" borderId="0" xfId="157" applyFont="1" applyFill="1" applyBorder="1" applyAlignment="1">
      <alignment vertical="top" wrapText="1"/>
      <protection/>
    </xf>
    <xf numFmtId="43" fontId="30" fillId="22" borderId="0" xfId="97" applyFont="1" applyFill="1" applyBorder="1" applyAlignment="1">
      <alignment vertical="top" wrapText="1"/>
    </xf>
    <xf numFmtId="43" fontId="30" fillId="29" borderId="0" xfId="97" applyFont="1" applyFill="1" applyBorder="1" applyAlignment="1">
      <alignment vertical="top" wrapText="1"/>
    </xf>
    <xf numFmtId="0" fontId="0" fillId="29" borderId="0" xfId="157" applyFill="1" applyBorder="1" applyAlignment="1">
      <alignment vertical="top" wrapText="1"/>
      <protection/>
    </xf>
    <xf numFmtId="43" fontId="51" fillId="31" borderId="0" xfId="100" applyFont="1" applyFill="1" applyBorder="1" applyAlignment="1">
      <alignment horizontal="center" wrapText="1"/>
    </xf>
    <xf numFmtId="0" fontId="51" fillId="31" borderId="0" xfId="0" applyFont="1" applyFill="1" applyBorder="1" applyAlignment="1">
      <alignment vertical="center"/>
    </xf>
    <xf numFmtId="0" fontId="51" fillId="31" borderId="15" xfId="0" applyFont="1" applyFill="1" applyBorder="1" applyAlignment="1">
      <alignment vertical="center"/>
    </xf>
    <xf numFmtId="0" fontId="51" fillId="31" borderId="12" xfId="0" applyFont="1" applyFill="1" applyBorder="1" applyAlignment="1">
      <alignment vertical="center"/>
    </xf>
    <xf numFmtId="202" fontId="0" fillId="27" borderId="12" xfId="0" applyNumberFormat="1" applyFont="1" applyFill="1" applyBorder="1" applyAlignment="1" applyProtection="1">
      <alignment vertical="center" wrapText="1"/>
      <protection/>
    </xf>
    <xf numFmtId="0" fontId="1" fillId="22" borderId="12" xfId="0" applyFont="1" applyFill="1" applyBorder="1" applyAlignment="1" applyProtection="1">
      <alignment horizontal="right" vertical="top"/>
      <protection/>
    </xf>
    <xf numFmtId="0" fontId="1" fillId="22" borderId="12" xfId="0" applyFont="1" applyFill="1" applyBorder="1" applyAlignment="1" applyProtection="1">
      <alignment horizontal="left" vertical="top"/>
      <protection/>
    </xf>
    <xf numFmtId="4" fontId="1" fillId="22" borderId="12" xfId="0" applyNumberFormat="1" applyFont="1" applyFill="1" applyBorder="1" applyAlignment="1" applyProtection="1">
      <alignment horizontal="right" vertical="top"/>
      <protection/>
    </xf>
    <xf numFmtId="2" fontId="1" fillId="22" borderId="12" xfId="0" applyNumberFormat="1" applyFont="1" applyFill="1" applyBorder="1" applyAlignment="1" applyProtection="1">
      <alignment horizontal="center" vertical="top"/>
      <protection/>
    </xf>
    <xf numFmtId="0" fontId="1" fillId="22" borderId="12" xfId="0" applyFont="1" applyFill="1" applyBorder="1" applyAlignment="1" applyProtection="1">
      <alignment horizontal="right" vertical="top"/>
      <protection/>
    </xf>
    <xf numFmtId="0" fontId="1" fillId="22" borderId="12" xfId="0" applyFont="1" applyFill="1" applyBorder="1" applyAlignment="1" applyProtection="1">
      <alignment horizontal="left" vertical="top"/>
      <protection/>
    </xf>
    <xf numFmtId="171" fontId="2" fillId="22" borderId="12" xfId="99" applyFont="1" applyFill="1" applyBorder="1" applyAlignment="1" applyProtection="1">
      <alignment vertical="top"/>
      <protection/>
    </xf>
    <xf numFmtId="49" fontId="2" fillId="22" borderId="12" xfId="0" applyNumberFormat="1" applyFont="1" applyFill="1" applyBorder="1" applyAlignment="1" applyProtection="1">
      <alignment horizontal="center" vertical="top"/>
      <protection/>
    </xf>
    <xf numFmtId="0" fontId="2" fillId="22" borderId="12" xfId="0" applyFont="1" applyFill="1" applyBorder="1" applyAlignment="1" applyProtection="1">
      <alignment horizontal="right" vertical="top"/>
      <protection/>
    </xf>
    <xf numFmtId="0" fontId="2" fillId="22" borderId="12" xfId="0" applyFont="1" applyFill="1" applyBorder="1" applyAlignment="1" applyProtection="1">
      <alignment horizontal="left" vertical="top" wrapText="1"/>
      <protection/>
    </xf>
    <xf numFmtId="171" fontId="2" fillId="22" borderId="12" xfId="99" applyFont="1" applyFill="1" applyBorder="1" applyAlignment="1" applyProtection="1">
      <alignment vertical="center"/>
      <protection/>
    </xf>
    <xf numFmtId="49" fontId="2" fillId="22" borderId="12" xfId="0" applyNumberFormat="1" applyFont="1" applyFill="1" applyBorder="1" applyAlignment="1" applyProtection="1">
      <alignment horizontal="center" vertical="center"/>
      <protection/>
    </xf>
    <xf numFmtId="0" fontId="2" fillId="22" borderId="12" xfId="0" applyFont="1" applyFill="1" applyBorder="1" applyAlignment="1" applyProtection="1">
      <alignment horizontal="left" vertical="top"/>
      <protection/>
    </xf>
    <xf numFmtId="49" fontId="2" fillId="22" borderId="12" xfId="0" applyNumberFormat="1" applyFont="1" applyFill="1" applyBorder="1" applyAlignment="1" applyProtection="1">
      <alignment horizontal="center" vertical="top"/>
      <protection/>
    </xf>
    <xf numFmtId="0" fontId="2" fillId="22" borderId="12" xfId="0" applyFont="1" applyFill="1" applyBorder="1" applyAlignment="1" applyProtection="1" quotePrefix="1">
      <alignment horizontal="left" vertical="top"/>
      <protection/>
    </xf>
    <xf numFmtId="0" fontId="1" fillId="22" borderId="12" xfId="0" applyFont="1" applyFill="1" applyBorder="1" applyAlignment="1" applyProtection="1" quotePrefix="1">
      <alignment horizontal="left" vertical="top"/>
      <protection/>
    </xf>
    <xf numFmtId="0" fontId="2" fillId="22" borderId="12" xfId="0" applyFont="1" applyFill="1" applyBorder="1" applyAlignment="1" applyProtection="1" quotePrefix="1">
      <alignment horizontal="left" vertical="top"/>
      <protection/>
    </xf>
    <xf numFmtId="0" fontId="1" fillId="22" borderId="12" xfId="0" applyFont="1" applyFill="1" applyBorder="1" applyAlignment="1" applyProtection="1">
      <alignment horizontal="right" vertical="top" wrapText="1"/>
      <protection/>
    </xf>
    <xf numFmtId="0" fontId="1" fillId="22" borderId="12" xfId="0" applyFont="1" applyFill="1" applyBorder="1" applyAlignment="1" applyProtection="1">
      <alignment horizontal="left" vertical="top" wrapText="1"/>
      <protection/>
    </xf>
    <xf numFmtId="177" fontId="0" fillId="27" borderId="12" xfId="0" applyNumberFormat="1" applyFont="1" applyFill="1" applyBorder="1" applyAlignment="1" applyProtection="1">
      <alignment horizontal="right" vertical="top" wrapText="1"/>
      <protection/>
    </xf>
    <xf numFmtId="177" fontId="0" fillId="27" borderId="12" xfId="0" applyNumberFormat="1" applyFont="1" applyFill="1" applyBorder="1" applyAlignment="1" applyProtection="1">
      <alignment horizontal="center" vertical="top"/>
      <protection/>
    </xf>
    <xf numFmtId="0" fontId="2" fillId="27" borderId="12" xfId="0" applyFont="1" applyFill="1" applyBorder="1" applyAlignment="1" applyProtection="1">
      <alignment horizontal="left" vertical="top" wrapText="1"/>
      <protection/>
    </xf>
    <xf numFmtId="171" fontId="2" fillId="27" borderId="12" xfId="99" applyFont="1" applyFill="1" applyBorder="1" applyAlignment="1" applyProtection="1">
      <alignment horizontal="right" vertical="center"/>
      <protection/>
    </xf>
    <xf numFmtId="49" fontId="2" fillId="27" borderId="12" xfId="0" applyNumberFormat="1" applyFont="1" applyFill="1" applyBorder="1" applyAlignment="1" applyProtection="1">
      <alignment horizontal="center" vertical="center"/>
      <protection/>
    </xf>
    <xf numFmtId="0" fontId="2" fillId="22" borderId="12" xfId="0" applyFont="1" applyFill="1" applyBorder="1" applyAlignment="1" applyProtection="1">
      <alignment horizontal="left" vertical="top"/>
      <protection/>
    </xf>
    <xf numFmtId="1" fontId="2" fillId="22" borderId="12" xfId="0" applyNumberFormat="1" applyFont="1" applyFill="1" applyBorder="1" applyAlignment="1" applyProtection="1">
      <alignment horizontal="right" vertical="top"/>
      <protection/>
    </xf>
    <xf numFmtId="171" fontId="1" fillId="22" borderId="12" xfId="99" applyFont="1" applyFill="1" applyBorder="1" applyAlignment="1" applyProtection="1">
      <alignment horizontal="left" vertical="top" wrapText="1"/>
      <protection/>
    </xf>
    <xf numFmtId="0" fontId="1" fillId="22" borderId="12" xfId="0" applyFont="1" applyFill="1" applyBorder="1" applyAlignment="1" applyProtection="1">
      <alignment horizontal="center" vertical="top" wrapText="1"/>
      <protection/>
    </xf>
    <xf numFmtId="0" fontId="2" fillId="22" borderId="12" xfId="0" applyFont="1" applyFill="1" applyBorder="1" applyAlignment="1" applyProtection="1">
      <alignment horizontal="right" vertical="top"/>
      <protection/>
    </xf>
    <xf numFmtId="171" fontId="2" fillId="22" borderId="12" xfId="99" applyFont="1" applyFill="1" applyBorder="1" applyAlignment="1" applyProtection="1">
      <alignment horizontal="right" vertical="top" wrapText="1"/>
      <protection/>
    </xf>
    <xf numFmtId="171" fontId="2" fillId="22" borderId="12" xfId="99" applyFont="1" applyFill="1" applyBorder="1" applyAlignment="1" applyProtection="1">
      <alignment horizontal="right" vertical="center" wrapText="1"/>
      <protection/>
    </xf>
    <xf numFmtId="0" fontId="1" fillId="22" borderId="12" xfId="0" applyFont="1" applyFill="1" applyBorder="1" applyAlignment="1" applyProtection="1" quotePrefix="1">
      <alignment horizontal="right" vertical="top"/>
      <protection/>
    </xf>
    <xf numFmtId="171" fontId="2" fillId="22" borderId="12" xfId="0" applyNumberFormat="1" applyFont="1" applyFill="1" applyBorder="1" applyAlignment="1" applyProtection="1">
      <alignment horizontal="right" vertical="top" wrapText="1"/>
      <protection/>
    </xf>
    <xf numFmtId="0" fontId="2" fillId="22" borderId="12" xfId="0" applyFont="1" applyFill="1" applyBorder="1" applyAlignment="1" applyProtection="1">
      <alignment horizontal="center" vertical="top" wrapText="1"/>
      <protection/>
    </xf>
    <xf numFmtId="0" fontId="2" fillId="22" borderId="12" xfId="0" applyFont="1" applyFill="1" applyBorder="1" applyAlignment="1" applyProtection="1">
      <alignment horizontal="left" vertical="top" wrapText="1"/>
      <protection/>
    </xf>
    <xf numFmtId="0" fontId="2" fillId="22" borderId="16" xfId="0" applyFont="1" applyFill="1" applyBorder="1" applyAlignment="1" applyProtection="1">
      <alignment horizontal="right" vertical="top"/>
      <protection/>
    </xf>
    <xf numFmtId="0" fontId="2" fillId="22" borderId="16" xfId="0" applyFont="1" applyFill="1" applyBorder="1" applyAlignment="1" applyProtection="1">
      <alignment vertical="top" wrapText="1"/>
      <protection/>
    </xf>
    <xf numFmtId="171" fontId="2" fillId="22" borderId="16" xfId="99" applyFont="1" applyFill="1" applyBorder="1" applyAlignment="1" applyProtection="1">
      <alignment horizontal="right" vertical="top" wrapText="1"/>
      <protection/>
    </xf>
    <xf numFmtId="49" fontId="2" fillId="22" borderId="16" xfId="0" applyNumberFormat="1" applyFont="1" applyFill="1" applyBorder="1" applyAlignment="1" applyProtection="1">
      <alignment horizontal="center" vertical="top"/>
      <protection/>
    </xf>
    <xf numFmtId="0" fontId="2" fillId="22" borderId="12" xfId="0" applyFont="1" applyFill="1" applyBorder="1" applyAlignment="1" applyProtection="1">
      <alignment horizontal="center" vertical="top" wrapText="1"/>
      <protection/>
    </xf>
    <xf numFmtId="0" fontId="2" fillId="22" borderId="12" xfId="0" applyFont="1" applyFill="1" applyBorder="1" applyAlignment="1" applyProtection="1">
      <alignment horizontal="center" vertical="center" wrapText="1"/>
      <protection/>
    </xf>
    <xf numFmtId="171" fontId="2" fillId="22" borderId="12" xfId="99" applyFont="1" applyFill="1" applyBorder="1" applyAlignment="1" applyProtection="1">
      <alignment horizontal="left" vertical="top" wrapText="1"/>
      <protection/>
    </xf>
    <xf numFmtId="0" fontId="2" fillId="27" borderId="12" xfId="0" applyFont="1" applyFill="1" applyBorder="1" applyAlignment="1" applyProtection="1">
      <alignment horizontal="right" vertical="top"/>
      <protection/>
    </xf>
    <xf numFmtId="171" fontId="2" fillId="27" borderId="12" xfId="0" applyNumberFormat="1" applyFont="1" applyFill="1" applyBorder="1" applyAlignment="1" applyProtection="1">
      <alignment horizontal="right" vertical="center" wrapText="1"/>
      <protection/>
    </xf>
    <xf numFmtId="0" fontId="2" fillId="22" borderId="12" xfId="0" applyFont="1" applyFill="1" applyBorder="1" applyAlignment="1" applyProtection="1" quotePrefix="1">
      <alignment horizontal="left" vertical="top" wrapText="1"/>
      <protection/>
    </xf>
    <xf numFmtId="188" fontId="2" fillId="22" borderId="12" xfId="0" applyNumberFormat="1" applyFont="1" applyFill="1" applyBorder="1" applyAlignment="1" applyProtection="1">
      <alignment horizontal="right" vertical="top"/>
      <protection/>
    </xf>
    <xf numFmtId="0" fontId="2" fillId="22" borderId="12" xfId="0" applyFont="1" applyFill="1" applyBorder="1" applyAlignment="1" applyProtection="1">
      <alignment vertical="top"/>
      <protection/>
    </xf>
    <xf numFmtId="4" fontId="2" fillId="22" borderId="12" xfId="0" applyNumberFormat="1" applyFont="1" applyFill="1" applyBorder="1" applyAlignment="1" applyProtection="1">
      <alignment vertical="top"/>
      <protection/>
    </xf>
    <xf numFmtId="177" fontId="2" fillId="22" borderId="12" xfId="0" applyNumberFormat="1" applyFont="1" applyFill="1" applyBorder="1" applyAlignment="1" applyProtection="1">
      <alignment horizontal="center" vertical="top"/>
      <protection/>
    </xf>
    <xf numFmtId="0" fontId="2" fillId="22" borderId="12" xfId="189" applyFont="1" applyFill="1" applyBorder="1" applyAlignment="1" applyProtection="1">
      <alignment horizontal="left" vertical="top"/>
      <protection/>
    </xf>
    <xf numFmtId="177" fontId="2" fillId="22" borderId="12" xfId="0" applyNumberFormat="1" applyFont="1" applyFill="1" applyBorder="1" applyAlignment="1" applyProtection="1">
      <alignment horizontal="center" vertical="top"/>
      <protection/>
    </xf>
    <xf numFmtId="0" fontId="1" fillId="28" borderId="12" xfId="157" applyFont="1" applyFill="1" applyBorder="1" applyAlignment="1" applyProtection="1">
      <alignment horizontal="right" vertical="top" wrapText="1"/>
      <protection/>
    </xf>
    <xf numFmtId="0" fontId="1" fillId="28" borderId="12" xfId="157" applyFont="1" applyFill="1" applyBorder="1" applyAlignment="1" applyProtection="1">
      <alignment horizontal="center" vertical="top" wrapText="1"/>
      <protection/>
    </xf>
    <xf numFmtId="0" fontId="2" fillId="22" borderId="12" xfId="0" applyFont="1" applyFill="1" applyBorder="1" applyAlignment="1" applyProtection="1">
      <alignment horizontal="right" vertical="top" wrapText="1"/>
      <protection/>
    </xf>
    <xf numFmtId="4" fontId="2" fillId="22" borderId="12" xfId="0" applyNumberFormat="1" applyFont="1" applyFill="1" applyBorder="1" applyAlignment="1" applyProtection="1">
      <alignment horizontal="right" vertical="top"/>
      <protection/>
    </xf>
    <xf numFmtId="4" fontId="2" fillId="22" borderId="12" xfId="0" applyNumberFormat="1" applyFont="1" applyFill="1" applyBorder="1" applyAlignment="1" applyProtection="1">
      <alignment horizontal="center" vertical="top" wrapText="1"/>
      <protection/>
    </xf>
    <xf numFmtId="0" fontId="1" fillId="22" borderId="12" xfId="157" applyFont="1" applyFill="1" applyBorder="1" applyAlignment="1" applyProtection="1">
      <alignment horizontal="center" vertical="top" wrapText="1"/>
      <protection/>
    </xf>
    <xf numFmtId="0" fontId="1" fillId="22" borderId="12" xfId="157" applyFont="1" applyFill="1" applyBorder="1" applyAlignment="1" applyProtection="1">
      <alignment vertical="top" wrapText="1"/>
      <protection/>
    </xf>
    <xf numFmtId="0" fontId="2" fillId="22" borderId="12" xfId="157" applyFont="1" applyFill="1" applyBorder="1" applyAlignment="1" applyProtection="1">
      <alignment horizontal="right" vertical="top" wrapText="1"/>
      <protection/>
    </xf>
    <xf numFmtId="0" fontId="2" fillId="22" borderId="12" xfId="157" applyFont="1" applyFill="1" applyBorder="1" applyAlignment="1" applyProtection="1">
      <alignment horizontal="center" vertical="top" wrapText="1"/>
      <protection/>
    </xf>
    <xf numFmtId="37" fontId="1" fillId="22" borderId="12" xfId="157" applyNumberFormat="1" applyFont="1" applyFill="1" applyBorder="1" applyAlignment="1" applyProtection="1">
      <alignment horizontal="right" vertical="top" wrapText="1"/>
      <protection/>
    </xf>
    <xf numFmtId="191" fontId="2" fillId="22" borderId="12" xfId="157" applyNumberFormat="1" applyFont="1" applyFill="1" applyBorder="1" applyAlignment="1" applyProtection="1">
      <alignment horizontal="right" vertical="top" wrapText="1"/>
      <protection/>
    </xf>
    <xf numFmtId="0" fontId="2" fillId="22" borderId="12" xfId="157" applyFont="1" applyFill="1" applyBorder="1" applyAlignment="1" applyProtection="1">
      <alignment vertical="top" wrapText="1"/>
      <protection/>
    </xf>
    <xf numFmtId="171" fontId="2" fillId="22" borderId="12" xfId="105" applyNumberFormat="1" applyFont="1" applyFill="1" applyBorder="1" applyAlignment="1" applyProtection="1">
      <alignment horizontal="right" vertical="top" wrapText="1"/>
      <protection/>
    </xf>
    <xf numFmtId="37" fontId="1" fillId="27" borderId="12" xfId="157" applyNumberFormat="1" applyFont="1" applyFill="1" applyBorder="1" applyAlignment="1" applyProtection="1">
      <alignment horizontal="right" vertical="top" wrapText="1"/>
      <protection/>
    </xf>
    <xf numFmtId="0" fontId="1" fillId="27" borderId="12" xfId="157" applyFont="1" applyFill="1" applyBorder="1" applyAlignment="1" applyProtection="1">
      <alignment vertical="top" wrapText="1"/>
      <protection/>
    </xf>
    <xf numFmtId="0" fontId="2" fillId="27" borderId="12" xfId="157" applyFont="1" applyFill="1" applyBorder="1" applyAlignment="1" applyProtection="1">
      <alignment horizontal="right" vertical="top" wrapText="1"/>
      <protection/>
    </xf>
    <xf numFmtId="0" fontId="2" fillId="27" borderId="12" xfId="157" applyFont="1" applyFill="1" applyBorder="1" applyAlignment="1" applyProtection="1">
      <alignment horizontal="center" vertical="top" wrapText="1"/>
      <protection/>
    </xf>
    <xf numFmtId="0" fontId="1" fillId="27" borderId="12" xfId="0" applyFont="1" applyFill="1" applyBorder="1" applyAlignment="1" applyProtection="1">
      <alignment horizontal="right" vertical="top" wrapText="1"/>
      <protection/>
    </xf>
    <xf numFmtId="0" fontId="1" fillId="27" borderId="12" xfId="0" applyFont="1" applyFill="1" applyBorder="1" applyAlignment="1" applyProtection="1">
      <alignment horizontal="left" vertical="top" wrapText="1"/>
      <protection/>
    </xf>
    <xf numFmtId="171" fontId="2" fillId="27" borderId="12" xfId="99" applyFont="1" applyFill="1" applyBorder="1" applyAlignment="1" applyProtection="1">
      <alignment vertical="top"/>
      <protection/>
    </xf>
    <xf numFmtId="49" fontId="2" fillId="27" borderId="12" xfId="0" applyNumberFormat="1" applyFont="1" applyFill="1" applyBorder="1" applyAlignment="1" applyProtection="1">
      <alignment horizontal="center" vertical="top"/>
      <protection/>
    </xf>
    <xf numFmtId="0" fontId="2" fillId="27" borderId="12" xfId="0" applyFont="1" applyFill="1" applyBorder="1" applyAlignment="1" applyProtection="1">
      <alignment horizontal="right" vertical="top"/>
      <protection/>
    </xf>
    <xf numFmtId="0" fontId="1" fillId="22" borderId="12" xfId="157" applyFont="1" applyFill="1" applyBorder="1" applyAlignment="1" applyProtection="1">
      <alignment horizontal="right" vertical="top" wrapText="1"/>
      <protection/>
    </xf>
    <xf numFmtId="191" fontId="2" fillId="22" borderId="16" xfId="157" applyNumberFormat="1" applyFont="1" applyFill="1" applyBorder="1" applyAlignment="1" applyProtection="1">
      <alignment horizontal="right" vertical="top" wrapText="1"/>
      <protection/>
    </xf>
    <xf numFmtId="0" fontId="2" fillId="22" borderId="16" xfId="157" applyFont="1" applyFill="1" applyBorder="1" applyAlignment="1" applyProtection="1">
      <alignment vertical="top" wrapText="1"/>
      <protection/>
    </xf>
    <xf numFmtId="4" fontId="2" fillId="22" borderId="16" xfId="157" applyNumberFormat="1" applyFont="1" applyFill="1" applyBorder="1" applyAlignment="1" applyProtection="1">
      <alignment horizontal="right" vertical="top" wrapText="1"/>
      <protection/>
    </xf>
    <xf numFmtId="0" fontId="2" fillId="22" borderId="16" xfId="157" applyFont="1" applyFill="1" applyBorder="1" applyAlignment="1" applyProtection="1">
      <alignment horizontal="center" vertical="top" wrapText="1"/>
      <protection/>
    </xf>
    <xf numFmtId="4" fontId="2" fillId="22" borderId="12" xfId="157" applyNumberFormat="1" applyFont="1" applyFill="1" applyBorder="1" applyAlignment="1" applyProtection="1">
      <alignment horizontal="right" vertical="top" wrapText="1"/>
      <protection/>
    </xf>
    <xf numFmtId="0" fontId="2" fillId="27" borderId="12" xfId="157" applyFont="1" applyFill="1" applyBorder="1" applyAlignment="1" applyProtection="1">
      <alignment vertical="top" wrapText="1"/>
      <protection/>
    </xf>
    <xf numFmtId="4" fontId="2" fillId="22" borderId="12" xfId="157" applyNumberFormat="1" applyFont="1" applyFill="1" applyBorder="1" applyAlignment="1" applyProtection="1">
      <alignment horizontal="right" vertical="center" wrapText="1"/>
      <protection/>
    </xf>
    <xf numFmtId="0" fontId="2" fillId="22" borderId="12" xfId="157" applyFont="1" applyFill="1" applyBorder="1" applyAlignment="1" applyProtection="1">
      <alignment horizontal="center" vertical="center" wrapText="1"/>
      <protection/>
    </xf>
    <xf numFmtId="37" fontId="1" fillId="22" borderId="12" xfId="157" applyNumberFormat="1" applyFont="1" applyFill="1" applyBorder="1" applyAlignment="1" applyProtection="1">
      <alignment horizontal="right" vertical="top" wrapText="1"/>
      <protection/>
    </xf>
    <xf numFmtId="4" fontId="2" fillId="22" borderId="12" xfId="157" applyNumberFormat="1" applyFont="1" applyFill="1" applyBorder="1" applyAlignment="1" applyProtection="1">
      <alignment horizontal="right" wrapText="1"/>
      <protection/>
    </xf>
    <xf numFmtId="0" fontId="2" fillId="22" borderId="12" xfId="157" applyFont="1" applyFill="1" applyBorder="1" applyAlignment="1" applyProtection="1">
      <alignment horizontal="center" wrapText="1"/>
      <protection/>
    </xf>
    <xf numFmtId="191" fontId="2" fillId="27" borderId="12" xfId="157" applyNumberFormat="1" applyFont="1" applyFill="1" applyBorder="1" applyAlignment="1" applyProtection="1">
      <alignment horizontal="right" vertical="top" wrapText="1"/>
      <protection/>
    </xf>
    <xf numFmtId="4" fontId="2" fillId="27" borderId="12" xfId="157" applyNumberFormat="1" applyFont="1" applyFill="1" applyBorder="1" applyAlignment="1" applyProtection="1">
      <alignment horizontal="right" vertical="center" wrapText="1"/>
      <protection/>
    </xf>
    <xf numFmtId="0" fontId="2" fillId="27" borderId="12" xfId="157" applyFont="1" applyFill="1" applyBorder="1" applyAlignment="1" applyProtection="1">
      <alignment horizontal="center" vertical="center" wrapText="1"/>
      <protection/>
    </xf>
    <xf numFmtId="4" fontId="2" fillId="27" borderId="12" xfId="157" applyNumberFormat="1" applyFont="1" applyFill="1" applyBorder="1" applyAlignment="1" applyProtection="1">
      <alignment horizontal="right" vertical="top" wrapText="1"/>
      <protection/>
    </xf>
    <xf numFmtId="0" fontId="2" fillId="27" borderId="12" xfId="157" applyFont="1" applyFill="1" applyBorder="1" applyAlignment="1" applyProtection="1">
      <alignment horizontal="center" vertical="top" wrapText="1"/>
      <protection/>
    </xf>
    <xf numFmtId="49" fontId="1" fillId="22" borderId="12" xfId="192" applyNumberFormat="1" applyFont="1" applyFill="1" applyBorder="1" applyAlignment="1" applyProtection="1">
      <alignment vertical="top" wrapText="1"/>
      <protection/>
    </xf>
    <xf numFmtId="4" fontId="2" fillId="22" borderId="12" xfId="0" applyNumberFormat="1" applyFont="1" applyFill="1" applyBorder="1" applyAlignment="1" applyProtection="1">
      <alignment horizontal="right" vertical="top" wrapText="1"/>
      <protection/>
    </xf>
    <xf numFmtId="0" fontId="2" fillId="22" borderId="12" xfId="0" applyNumberFormat="1" applyFont="1" applyFill="1" applyBorder="1" applyAlignment="1" applyProtection="1">
      <alignment vertical="top" wrapText="1"/>
      <protection/>
    </xf>
    <xf numFmtId="37" fontId="0" fillId="22" borderId="12" xfId="0" applyNumberFormat="1" applyFont="1" applyFill="1" applyBorder="1" applyAlignment="1" applyProtection="1">
      <alignment horizontal="right" vertical="top"/>
      <protection/>
    </xf>
    <xf numFmtId="39" fontId="0" fillId="22" borderId="12" xfId="0" applyNumberFormat="1" applyFont="1" applyFill="1" applyBorder="1" applyAlignment="1" applyProtection="1">
      <alignment horizontal="left" vertical="top"/>
      <protection/>
    </xf>
    <xf numFmtId="0" fontId="0" fillId="27" borderId="12" xfId="0" applyFont="1" applyFill="1" applyBorder="1" applyAlignment="1" applyProtection="1">
      <alignment horizontal="right" vertical="top"/>
      <protection/>
    </xf>
    <xf numFmtId="0" fontId="0" fillId="27" borderId="12" xfId="0" applyFont="1" applyFill="1" applyBorder="1" applyAlignment="1" applyProtection="1">
      <alignment horizontal="left" vertical="top" wrapText="1"/>
      <protection/>
    </xf>
    <xf numFmtId="4" fontId="0" fillId="27" borderId="12" xfId="0" applyNumberFormat="1" applyFont="1" applyFill="1" applyBorder="1" applyAlignment="1" applyProtection="1">
      <alignment horizontal="right" vertical="center" wrapText="1"/>
      <protection/>
    </xf>
    <xf numFmtId="4" fontId="0" fillId="27" borderId="12" xfId="0" applyNumberFormat="1" applyFont="1" applyFill="1" applyBorder="1" applyAlignment="1" applyProtection="1">
      <alignment horizontal="center" vertical="center" wrapText="1"/>
      <protection/>
    </xf>
    <xf numFmtId="37" fontId="0" fillId="27" borderId="12" xfId="0" applyNumberFormat="1" applyFont="1" applyFill="1" applyBorder="1" applyAlignment="1" applyProtection="1">
      <alignment horizontal="right" vertical="top"/>
      <protection/>
    </xf>
    <xf numFmtId="39" fontId="0" fillId="27" borderId="12" xfId="0" applyNumberFormat="1" applyFont="1" applyFill="1" applyBorder="1" applyAlignment="1" applyProtection="1">
      <alignment horizontal="left" vertical="top"/>
      <protection/>
    </xf>
    <xf numFmtId="37" fontId="3" fillId="27" borderId="12" xfId="0" applyNumberFormat="1" applyFont="1" applyFill="1" applyBorder="1" applyAlignment="1" applyProtection="1">
      <alignment horizontal="right"/>
      <protection/>
    </xf>
    <xf numFmtId="39" fontId="3" fillId="27" borderId="12" xfId="0" applyNumberFormat="1" applyFont="1" applyFill="1" applyBorder="1" applyAlignment="1" applyProtection="1">
      <alignment horizontal="left"/>
      <protection/>
    </xf>
    <xf numFmtId="177" fontId="0" fillId="27" borderId="12" xfId="0" applyNumberFormat="1" applyFont="1" applyFill="1" applyBorder="1" applyAlignment="1" applyProtection="1">
      <alignment horizontal="right" wrapText="1"/>
      <protection/>
    </xf>
    <xf numFmtId="177" fontId="0" fillId="27" borderId="12" xfId="0" applyNumberFormat="1" applyFont="1" applyFill="1" applyBorder="1" applyAlignment="1" applyProtection="1">
      <alignment horizontal="center"/>
      <protection/>
    </xf>
    <xf numFmtId="0" fontId="2" fillId="27" borderId="12" xfId="0" applyFont="1" applyFill="1" applyBorder="1" applyAlignment="1" applyProtection="1">
      <alignment vertical="top" wrapText="1"/>
      <protection/>
    </xf>
    <xf numFmtId="0" fontId="2" fillId="27" borderId="12" xfId="0" applyNumberFormat="1" applyFont="1" applyFill="1" applyBorder="1" applyAlignment="1" applyProtection="1">
      <alignment vertical="top" wrapText="1"/>
      <protection/>
    </xf>
    <xf numFmtId="4" fontId="2" fillId="27" borderId="12" xfId="0" applyNumberFormat="1" applyFont="1" applyFill="1" applyBorder="1" applyAlignment="1" applyProtection="1">
      <alignment horizontal="right" wrapText="1"/>
      <protection/>
    </xf>
    <xf numFmtId="177" fontId="2" fillId="27" borderId="12" xfId="0" applyNumberFormat="1" applyFont="1" applyFill="1" applyBorder="1" applyAlignment="1" applyProtection="1">
      <alignment horizontal="center" wrapText="1"/>
      <protection/>
    </xf>
    <xf numFmtId="0" fontId="54" fillId="27" borderId="12" xfId="0" applyFont="1" applyFill="1" applyBorder="1" applyAlignment="1" applyProtection="1">
      <alignment horizontal="right" vertical="top" wrapText="1"/>
      <protection/>
    </xf>
    <xf numFmtId="0" fontId="54" fillId="27" borderId="12" xfId="0" applyFont="1" applyFill="1" applyBorder="1" applyAlignment="1" applyProtection="1">
      <alignment horizontal="left" vertical="top" wrapText="1"/>
      <protection/>
    </xf>
    <xf numFmtId="4" fontId="51" fillId="27" borderId="12" xfId="0" applyNumberFormat="1" applyFont="1" applyFill="1" applyBorder="1" applyAlignment="1" applyProtection="1">
      <alignment horizontal="center" vertical="top" wrapText="1"/>
      <protection/>
    </xf>
    <xf numFmtId="0" fontId="51" fillId="27" borderId="12" xfId="0" applyFont="1" applyFill="1" applyBorder="1" applyAlignment="1" applyProtection="1">
      <alignment horizontal="right" vertical="top" wrapText="1"/>
      <protection/>
    </xf>
    <xf numFmtId="0" fontId="51" fillId="27" borderId="12" xfId="0" applyFont="1" applyFill="1" applyBorder="1" applyAlignment="1" applyProtection="1">
      <alignment horizontal="left" vertical="top" wrapText="1"/>
      <protection/>
    </xf>
    <xf numFmtId="4" fontId="51" fillId="27" borderId="12" xfId="0" applyNumberFormat="1" applyFont="1" applyFill="1" applyBorder="1" applyAlignment="1" applyProtection="1">
      <alignment horizontal="right" vertical="center" wrapText="1"/>
      <protection/>
    </xf>
    <xf numFmtId="4" fontId="51" fillId="27" borderId="12" xfId="0" applyNumberFormat="1" applyFont="1" applyFill="1" applyBorder="1" applyAlignment="1" applyProtection="1">
      <alignment horizontal="center" vertical="center" wrapText="1"/>
      <protection/>
    </xf>
    <xf numFmtId="4" fontId="51" fillId="27" borderId="12" xfId="0" applyNumberFormat="1" applyFont="1" applyFill="1" applyBorder="1" applyAlignment="1" applyProtection="1">
      <alignment horizontal="right" vertical="top" wrapText="1"/>
      <protection/>
    </xf>
    <xf numFmtId="0" fontId="51" fillId="27" borderId="12" xfId="0" applyFont="1" applyFill="1" applyBorder="1" applyAlignment="1" applyProtection="1">
      <alignment horizontal="right" vertical="top"/>
      <protection/>
    </xf>
    <xf numFmtId="0" fontId="3" fillId="27" borderId="12" xfId="0" applyNumberFormat="1" applyFont="1" applyFill="1" applyBorder="1" applyAlignment="1" applyProtection="1">
      <alignment horizontal="right" vertical="top"/>
      <protection/>
    </xf>
    <xf numFmtId="0" fontId="3" fillId="27" borderId="12" xfId="0" applyNumberFormat="1" applyFont="1" applyFill="1" applyBorder="1" applyAlignment="1" applyProtection="1">
      <alignment vertical="top"/>
      <protection/>
    </xf>
    <xf numFmtId="171" fontId="0" fillId="27" borderId="12" xfId="0" applyNumberFormat="1" applyFont="1" applyFill="1" applyBorder="1" applyAlignment="1" applyProtection="1">
      <alignment horizontal="center" vertical="top"/>
      <protection/>
    </xf>
    <xf numFmtId="0" fontId="51" fillId="27" borderId="16" xfId="0" applyFont="1" applyFill="1" applyBorder="1" applyAlignment="1" applyProtection="1">
      <alignment horizontal="right" vertical="top" wrapText="1"/>
      <protection/>
    </xf>
    <xf numFmtId="0" fontId="51" fillId="27" borderId="16" xfId="0" applyFont="1" applyFill="1" applyBorder="1" applyAlignment="1" applyProtection="1">
      <alignment horizontal="left" vertical="top" wrapText="1"/>
      <protection/>
    </xf>
    <xf numFmtId="4" fontId="51" fillId="27" borderId="16" xfId="0" applyNumberFormat="1" applyFont="1" applyFill="1" applyBorder="1" applyAlignment="1" applyProtection="1">
      <alignment horizontal="right" vertical="top" wrapText="1"/>
      <protection/>
    </xf>
    <xf numFmtId="4" fontId="51" fillId="27" borderId="16" xfId="0" applyNumberFormat="1" applyFont="1" applyFill="1" applyBorder="1" applyAlignment="1" applyProtection="1">
      <alignment horizontal="center" vertical="top" wrapText="1"/>
      <protection/>
    </xf>
    <xf numFmtId="0" fontId="0" fillId="27" borderId="12" xfId="163" applyNumberFormat="1" applyFont="1" applyFill="1" applyBorder="1" applyAlignment="1" applyProtection="1">
      <alignment vertical="top" wrapText="1"/>
      <protection/>
    </xf>
    <xf numFmtId="4" fontId="0" fillId="27" borderId="12" xfId="0" applyNumberFormat="1" applyFont="1" applyFill="1" applyBorder="1" applyAlignment="1" applyProtection="1">
      <alignment horizontal="right" vertical="center"/>
      <protection/>
    </xf>
    <xf numFmtId="171" fontId="0" fillId="27" borderId="12" xfId="0" applyNumberFormat="1" applyFont="1" applyFill="1" applyBorder="1" applyAlignment="1" applyProtection="1">
      <alignment horizontal="center" vertical="center"/>
      <protection/>
    </xf>
    <xf numFmtId="0" fontId="0" fillId="27" borderId="17" xfId="163" applyNumberFormat="1" applyFont="1" applyFill="1" applyBorder="1" applyAlignment="1" applyProtection="1">
      <alignment horizontal="left" vertical="top" wrapText="1"/>
      <protection/>
    </xf>
    <xf numFmtId="4" fontId="0" fillId="27" borderId="0" xfId="0" applyNumberFormat="1" applyFont="1" applyFill="1" applyBorder="1" applyAlignment="1" applyProtection="1">
      <alignment horizontal="right" vertical="center"/>
      <protection/>
    </xf>
    <xf numFmtId="0" fontId="0" fillId="27" borderId="12" xfId="163" applyNumberFormat="1" applyFont="1" applyFill="1" applyBorder="1" applyAlignment="1" applyProtection="1">
      <alignment vertical="top"/>
      <protection/>
    </xf>
    <xf numFmtId="4" fontId="0" fillId="27" borderId="0" xfId="0" applyNumberFormat="1" applyFont="1" applyFill="1" applyBorder="1" applyAlignment="1" applyProtection="1">
      <alignment horizontal="right" vertical="top"/>
      <protection/>
    </xf>
    <xf numFmtId="0" fontId="0" fillId="27" borderId="12" xfId="0" applyNumberFormat="1" applyFont="1" applyFill="1" applyBorder="1" applyAlignment="1" applyProtection="1">
      <alignment horizontal="right" vertical="top"/>
      <protection/>
    </xf>
    <xf numFmtId="1" fontId="54" fillId="27" borderId="12" xfId="0" applyNumberFormat="1" applyFont="1" applyFill="1" applyBorder="1" applyAlignment="1" applyProtection="1">
      <alignment horizontal="right" vertical="top"/>
      <protection/>
    </xf>
    <xf numFmtId="188" fontId="51" fillId="27" borderId="12" xfId="0" applyNumberFormat="1" applyFont="1" applyFill="1" applyBorder="1" applyAlignment="1" applyProtection="1">
      <alignment horizontal="right" vertical="top"/>
      <protection/>
    </xf>
    <xf numFmtId="2" fontId="51" fillId="27" borderId="12" xfId="0" applyNumberFormat="1" applyFont="1" applyFill="1" applyBorder="1" applyAlignment="1" applyProtection="1">
      <alignment horizontal="right" vertical="top"/>
      <protection/>
    </xf>
    <xf numFmtId="0" fontId="54" fillId="27" borderId="12" xfId="0" applyFont="1" applyFill="1" applyBorder="1" applyAlignment="1" applyProtection="1">
      <alignment vertical="top"/>
      <protection/>
    </xf>
    <xf numFmtId="0" fontId="54" fillId="27" borderId="12" xfId="0" applyFont="1" applyFill="1" applyBorder="1" applyAlignment="1" applyProtection="1">
      <alignment horizontal="right" vertical="top"/>
      <protection/>
    </xf>
    <xf numFmtId="4" fontId="51" fillId="27" borderId="12" xfId="0" applyNumberFormat="1" applyFont="1" applyFill="1" applyBorder="1" applyAlignment="1" applyProtection="1">
      <alignment vertical="top"/>
      <protection/>
    </xf>
    <xf numFmtId="4" fontId="51" fillId="27" borderId="12" xfId="0" applyNumberFormat="1" applyFont="1" applyFill="1" applyBorder="1" applyAlignment="1" applyProtection="1">
      <alignment horizontal="center" vertical="top"/>
      <protection/>
    </xf>
    <xf numFmtId="0" fontId="51" fillId="27" borderId="12" xfId="0" applyFont="1" applyFill="1" applyBorder="1" applyAlignment="1" applyProtection="1">
      <alignment vertical="top" wrapText="1"/>
      <protection/>
    </xf>
    <xf numFmtId="0" fontId="51" fillId="27" borderId="12" xfId="0" applyFont="1" applyFill="1" applyBorder="1" applyAlignment="1" applyProtection="1">
      <alignment vertical="top"/>
      <protection/>
    </xf>
    <xf numFmtId="0" fontId="51" fillId="27" borderId="12" xfId="0" applyFont="1" applyFill="1" applyBorder="1" applyAlignment="1" applyProtection="1">
      <alignment horizontal="center" vertical="top"/>
      <protection/>
    </xf>
    <xf numFmtId="0" fontId="51" fillId="27" borderId="12" xfId="0" applyNumberFormat="1" applyFont="1" applyFill="1" applyBorder="1" applyAlignment="1" applyProtection="1">
      <alignment vertical="top"/>
      <protection/>
    </xf>
    <xf numFmtId="0" fontId="54" fillId="27" borderId="12" xfId="0" applyFont="1" applyFill="1" applyBorder="1" applyAlignment="1" applyProtection="1">
      <alignment vertical="top" wrapText="1"/>
      <protection/>
    </xf>
    <xf numFmtId="4" fontId="51" fillId="27" borderId="12" xfId="0" applyNumberFormat="1" applyFont="1" applyFill="1" applyBorder="1" applyAlignment="1" applyProtection="1">
      <alignment horizontal="right" vertical="center"/>
      <protection/>
    </xf>
    <xf numFmtId="0" fontId="51" fillId="27" borderId="16" xfId="0" applyFont="1" applyFill="1" applyBorder="1" applyAlignment="1" applyProtection="1">
      <alignment vertical="top" wrapText="1"/>
      <protection/>
    </xf>
    <xf numFmtId="4" fontId="51" fillId="27" borderId="16" xfId="0" applyNumberFormat="1" applyFont="1" applyFill="1" applyBorder="1" applyAlignment="1" applyProtection="1">
      <alignment horizontal="right" vertical="top"/>
      <protection/>
    </xf>
    <xf numFmtId="0" fontId="51" fillId="27" borderId="12" xfId="0" applyNumberFormat="1" applyFont="1" applyFill="1" applyBorder="1" applyAlignment="1" applyProtection="1">
      <alignment vertical="top" wrapText="1"/>
      <protection/>
    </xf>
    <xf numFmtId="177" fontId="51" fillId="27" borderId="12" xfId="0" applyNumberFormat="1" applyFont="1" applyFill="1" applyBorder="1" applyAlignment="1" applyProtection="1">
      <alignment horizontal="center" wrapText="1"/>
      <protection/>
    </xf>
    <xf numFmtId="1" fontId="51" fillId="27" borderId="12" xfId="0" applyNumberFormat="1" applyFont="1" applyFill="1" applyBorder="1" applyAlignment="1" applyProtection="1">
      <alignment horizontal="right" vertical="top"/>
      <protection/>
    </xf>
    <xf numFmtId="0" fontId="51" fillId="27" borderId="12" xfId="0" applyFont="1" applyFill="1" applyBorder="1" applyAlignment="1" applyProtection="1">
      <alignment horizontal="left" wrapText="1"/>
      <protection/>
    </xf>
    <xf numFmtId="43" fontId="51" fillId="27" borderId="12" xfId="100" applyFont="1" applyFill="1" applyBorder="1" applyAlignment="1" applyProtection="1">
      <alignment horizontal="right" vertical="center" wrapText="1"/>
      <protection/>
    </xf>
    <xf numFmtId="0" fontId="51" fillId="27" borderId="12" xfId="0" applyFont="1" applyFill="1" applyBorder="1" applyAlignment="1" applyProtection="1">
      <alignment horizontal="center" vertical="center" wrapText="1"/>
      <protection/>
    </xf>
    <xf numFmtId="171" fontId="51" fillId="27" borderId="12" xfId="0" applyNumberFormat="1" applyFont="1" applyFill="1" applyBorder="1" applyAlignment="1" applyProtection="1">
      <alignment horizontal="center" vertical="top" wrapText="1"/>
      <protection/>
    </xf>
    <xf numFmtId="0" fontId="1" fillId="28" borderId="12" xfId="157" applyFont="1" applyFill="1" applyBorder="1" applyAlignment="1" applyProtection="1">
      <alignment horizontal="right" vertical="top" wrapText="1"/>
      <protection/>
    </xf>
    <xf numFmtId="0" fontId="1" fillId="28" borderId="12" xfId="157" applyFont="1" applyFill="1" applyBorder="1" applyAlignment="1" applyProtection="1">
      <alignment horizontal="center" vertical="top" wrapText="1"/>
      <protection/>
    </xf>
    <xf numFmtId="172" fontId="3" fillId="22" borderId="12" xfId="0" applyNumberFormat="1" applyFont="1" applyFill="1" applyBorder="1" applyAlignment="1" applyProtection="1">
      <alignment horizontal="right" vertical="top" wrapText="1"/>
      <protection/>
    </xf>
    <xf numFmtId="0" fontId="3" fillId="22" borderId="12" xfId="0" applyFont="1" applyFill="1" applyBorder="1" applyAlignment="1" applyProtection="1">
      <alignment vertical="top" wrapText="1"/>
      <protection/>
    </xf>
    <xf numFmtId="0" fontId="3" fillId="22" borderId="12" xfId="0" applyFont="1" applyFill="1" applyBorder="1" applyAlignment="1" applyProtection="1">
      <alignment horizontal="right" vertical="top" wrapText="1"/>
      <protection/>
    </xf>
    <xf numFmtId="39" fontId="3" fillId="22" borderId="12" xfId="0" applyNumberFormat="1" applyFont="1" applyFill="1" applyBorder="1" applyAlignment="1" applyProtection="1">
      <alignment horizontal="center" vertical="top" wrapText="1"/>
      <protection/>
    </xf>
    <xf numFmtId="39" fontId="3" fillId="22" borderId="12" xfId="0" applyNumberFormat="1" applyFont="1" applyFill="1" applyBorder="1" applyAlignment="1" applyProtection="1">
      <alignment vertical="top" wrapText="1"/>
      <protection/>
    </xf>
    <xf numFmtId="39" fontId="3" fillId="22" borderId="12" xfId="0" applyNumberFormat="1" applyFont="1" applyFill="1" applyBorder="1" applyAlignment="1" applyProtection="1">
      <alignment horizontal="center" vertical="top"/>
      <protection/>
    </xf>
    <xf numFmtId="39" fontId="3" fillId="22" borderId="12" xfId="0" applyNumberFormat="1" applyFont="1" applyFill="1" applyBorder="1" applyAlignment="1" applyProtection="1">
      <alignment vertical="top"/>
      <protection/>
    </xf>
    <xf numFmtId="39" fontId="0" fillId="22" borderId="12" xfId="0" applyNumberFormat="1" applyFont="1" applyFill="1" applyBorder="1" applyAlignment="1" applyProtection="1">
      <alignment vertical="top" wrapText="1"/>
      <protection/>
    </xf>
    <xf numFmtId="39" fontId="0" fillId="22" borderId="12" xfId="0" applyNumberFormat="1" applyFont="1" applyFill="1" applyBorder="1" applyAlignment="1" applyProtection="1">
      <alignment horizontal="right" vertical="top"/>
      <protection/>
    </xf>
    <xf numFmtId="37" fontId="3" fillId="22" borderId="12" xfId="0" applyNumberFormat="1" applyFont="1" applyFill="1" applyBorder="1" applyAlignment="1" applyProtection="1">
      <alignment horizontal="right" vertical="top"/>
      <protection/>
    </xf>
    <xf numFmtId="39" fontId="3" fillId="22" borderId="12" xfId="0" applyNumberFormat="1" applyFont="1" applyFill="1" applyBorder="1" applyAlignment="1" applyProtection="1">
      <alignment horizontal="left" vertical="top"/>
      <protection/>
    </xf>
    <xf numFmtId="191" fontId="0" fillId="22" borderId="12" xfId="0" applyNumberFormat="1" applyFont="1" applyFill="1" applyBorder="1" applyAlignment="1" applyProtection="1">
      <alignment horizontal="right" vertical="top"/>
      <protection/>
    </xf>
    <xf numFmtId="0" fontId="0" fillId="22" borderId="12" xfId="157" applyFont="1" applyFill="1" applyBorder="1" applyAlignment="1" applyProtection="1">
      <alignment vertical="top" wrapText="1"/>
      <protection/>
    </xf>
    <xf numFmtId="39" fontId="0" fillId="22" borderId="12" xfId="0" applyNumberFormat="1" applyFont="1" applyFill="1" applyBorder="1" applyAlignment="1" applyProtection="1">
      <alignment horizontal="left" vertical="top" wrapText="1"/>
      <protection/>
    </xf>
    <xf numFmtId="39" fontId="2" fillId="22" borderId="12" xfId="0" applyNumberFormat="1" applyFont="1" applyFill="1" applyBorder="1" applyAlignment="1" applyProtection="1">
      <alignment horizontal="left" vertical="top"/>
      <protection/>
    </xf>
    <xf numFmtId="191" fontId="2" fillId="22" borderId="12" xfId="0" applyNumberFormat="1" applyFont="1" applyFill="1" applyBorder="1" applyAlignment="1" applyProtection="1">
      <alignment horizontal="right" vertical="top"/>
      <protection/>
    </xf>
    <xf numFmtId="177" fontId="2" fillId="22" borderId="12" xfId="0" applyNumberFormat="1" applyFont="1" applyFill="1" applyBorder="1" applyAlignment="1" applyProtection="1">
      <alignment horizontal="right" vertical="top" wrapText="1"/>
      <protection/>
    </xf>
    <xf numFmtId="0" fontId="0" fillId="27" borderId="12" xfId="0" applyFont="1" applyFill="1" applyBorder="1" applyAlignment="1" applyProtection="1">
      <alignment horizontal="center" vertical="center" wrapText="1"/>
      <protection/>
    </xf>
    <xf numFmtId="191" fontId="0" fillId="27" borderId="12" xfId="0" applyNumberFormat="1" applyFont="1" applyFill="1" applyBorder="1" applyAlignment="1" applyProtection="1">
      <alignment horizontal="right" vertical="top"/>
      <protection/>
    </xf>
    <xf numFmtId="177" fontId="0" fillId="22" borderId="12" xfId="0" applyNumberFormat="1" applyFont="1" applyFill="1" applyBorder="1" applyAlignment="1" applyProtection="1">
      <alignment horizontal="center" vertical="center"/>
      <protection/>
    </xf>
    <xf numFmtId="1" fontId="0" fillId="22" borderId="12" xfId="0" applyNumberFormat="1" applyFont="1" applyFill="1" applyBorder="1" applyAlignment="1" applyProtection="1">
      <alignment horizontal="right" vertical="top"/>
      <protection/>
    </xf>
    <xf numFmtId="0" fontId="2" fillId="22" borderId="12" xfId="0" applyFont="1" applyFill="1" applyBorder="1" applyAlignment="1" applyProtection="1">
      <alignment horizontal="right" vertical="top" wrapText="1"/>
      <protection/>
    </xf>
    <xf numFmtId="4" fontId="2" fillId="22" borderId="12" xfId="0" applyNumberFormat="1" applyFont="1" applyFill="1" applyBorder="1" applyAlignment="1" applyProtection="1">
      <alignment horizontal="right" vertical="top" wrapText="1"/>
      <protection/>
    </xf>
    <xf numFmtId="0" fontId="3" fillId="22" borderId="12" xfId="161" applyFont="1" applyFill="1" applyBorder="1" applyAlignment="1" applyProtection="1">
      <alignment horizontal="center" vertical="top"/>
      <protection/>
    </xf>
    <xf numFmtId="0" fontId="1" fillId="22" borderId="12" xfId="161" applyFont="1" applyFill="1" applyBorder="1" applyAlignment="1" applyProtection="1">
      <alignment vertical="top" wrapText="1"/>
      <protection/>
    </xf>
    <xf numFmtId="4" fontId="0" fillId="22" borderId="12" xfId="161" applyNumberFormat="1" applyFont="1" applyFill="1" applyBorder="1" applyAlignment="1" applyProtection="1">
      <alignment horizontal="center" vertical="top"/>
      <protection/>
    </xf>
    <xf numFmtId="43" fontId="0" fillId="22" borderId="12" xfId="105" applyFont="1" applyFill="1" applyBorder="1" applyAlignment="1" applyProtection="1">
      <alignment horizontal="center" vertical="top" wrapText="1"/>
      <protection/>
    </xf>
    <xf numFmtId="0" fontId="0" fillId="22" borderId="12" xfId="161" applyFont="1" applyFill="1" applyBorder="1" applyAlignment="1" applyProtection="1">
      <alignment horizontal="right" vertical="top"/>
      <protection/>
    </xf>
    <xf numFmtId="0" fontId="0" fillId="22" borderId="12" xfId="161" applyFont="1" applyFill="1" applyBorder="1" applyAlignment="1" applyProtection="1">
      <alignment vertical="top"/>
      <protection/>
    </xf>
    <xf numFmtId="4" fontId="0" fillId="22" borderId="12" xfId="161" applyNumberFormat="1" applyFont="1" applyFill="1" applyBorder="1" applyAlignment="1" applyProtection="1">
      <alignment horizontal="right" vertical="top"/>
      <protection/>
    </xf>
    <xf numFmtId="0" fontId="3" fillId="22" borderId="12" xfId="161" applyFont="1" applyFill="1" applyBorder="1" applyAlignment="1" applyProtection="1">
      <alignment horizontal="right" vertical="top"/>
      <protection/>
    </xf>
    <xf numFmtId="0" fontId="3" fillId="22" borderId="12" xfId="161" applyFont="1" applyFill="1" applyBorder="1" applyAlignment="1" applyProtection="1">
      <alignment vertical="top"/>
      <protection/>
    </xf>
    <xf numFmtId="177" fontId="0" fillId="22" borderId="12" xfId="0" applyNumberFormat="1" applyFont="1" applyFill="1" applyBorder="1" applyAlignment="1" applyProtection="1">
      <alignment horizontal="right" vertical="center" wrapText="1"/>
      <protection/>
    </xf>
    <xf numFmtId="0" fontId="0" fillId="22" borderId="12" xfId="161" applyFont="1" applyFill="1" applyBorder="1" applyAlignment="1" applyProtection="1">
      <alignment horizontal="right" vertical="top" wrapText="1"/>
      <protection/>
    </xf>
    <xf numFmtId="0" fontId="0" fillId="22" borderId="12" xfId="161" applyFont="1" applyFill="1" applyBorder="1" applyAlignment="1" applyProtection="1">
      <alignment vertical="top" wrapText="1"/>
      <protection/>
    </xf>
    <xf numFmtId="4" fontId="0" fillId="22" borderId="12" xfId="161" applyNumberFormat="1" applyFont="1" applyFill="1" applyBorder="1" applyAlignment="1" applyProtection="1">
      <alignment horizontal="right" vertical="center"/>
      <protection/>
    </xf>
    <xf numFmtId="43" fontId="0" fillId="22" borderId="12" xfId="105" applyFont="1" applyFill="1" applyBorder="1" applyAlignment="1" applyProtection="1">
      <alignment horizontal="center" vertical="center" wrapText="1"/>
      <protection/>
    </xf>
    <xf numFmtId="0" fontId="0" fillId="22" borderId="16" xfId="161" applyFont="1" applyFill="1" applyBorder="1" applyAlignment="1" applyProtection="1">
      <alignment horizontal="right" vertical="top"/>
      <protection/>
    </xf>
    <xf numFmtId="0" fontId="0" fillId="22" borderId="16" xfId="161" applyFont="1" applyFill="1" applyBorder="1" applyAlignment="1" applyProtection="1">
      <alignment vertical="top"/>
      <protection/>
    </xf>
    <xf numFmtId="4" fontId="0" fillId="22" borderId="16" xfId="161" applyNumberFormat="1" applyFont="1" applyFill="1" applyBorder="1" applyAlignment="1" applyProtection="1">
      <alignment horizontal="right" vertical="top"/>
      <protection/>
    </xf>
    <xf numFmtId="43" fontId="0" fillId="22" borderId="16" xfId="105" applyFont="1" applyFill="1" applyBorder="1" applyAlignment="1" applyProtection="1">
      <alignment horizontal="center" vertical="top" wrapText="1"/>
      <protection/>
    </xf>
    <xf numFmtId="0" fontId="0" fillId="27" borderId="12" xfId="161" applyFont="1" applyFill="1" applyBorder="1" applyAlignment="1" applyProtection="1">
      <alignment horizontal="right" vertical="top"/>
      <protection/>
    </xf>
    <xf numFmtId="0" fontId="0" fillId="27" borderId="12" xfId="161" applyFont="1" applyFill="1" applyBorder="1" applyAlignment="1" applyProtection="1">
      <alignment vertical="top"/>
      <protection/>
    </xf>
    <xf numFmtId="4" fontId="0" fillId="27" borderId="12" xfId="161" applyNumberFormat="1" applyFont="1" applyFill="1" applyBorder="1" applyAlignment="1" applyProtection="1">
      <alignment horizontal="right" vertical="top"/>
      <protection/>
    </xf>
    <xf numFmtId="181" fontId="0" fillId="28" borderId="12" xfId="191" applyNumberFormat="1" applyFont="1" applyFill="1" applyBorder="1" applyAlignment="1" applyProtection="1">
      <alignment horizontal="right" vertical="top"/>
      <protection/>
    </xf>
    <xf numFmtId="0" fontId="3" fillId="28" borderId="12" xfId="193" applyFont="1" applyFill="1" applyBorder="1" applyAlignment="1" applyProtection="1">
      <alignment horizontal="center" vertical="top"/>
      <protection/>
    </xf>
    <xf numFmtId="4" fontId="0" fillId="28" borderId="12" xfId="0" applyNumberFormat="1" applyFont="1" applyFill="1" applyBorder="1" applyAlignment="1" applyProtection="1">
      <alignment horizontal="right" vertical="top" wrapText="1"/>
      <protection/>
    </xf>
    <xf numFmtId="4" fontId="2" fillId="28" borderId="12" xfId="0" applyNumberFormat="1" applyFont="1" applyFill="1" applyBorder="1" applyAlignment="1" applyProtection="1">
      <alignment horizontal="center" vertical="top"/>
      <protection/>
    </xf>
    <xf numFmtId="49" fontId="0" fillId="22" borderId="12" xfId="194" applyNumberFormat="1" applyFont="1" applyFill="1" applyBorder="1" applyAlignment="1" applyProtection="1">
      <alignment horizontal="right" vertical="top"/>
      <protection/>
    </xf>
    <xf numFmtId="0" fontId="3" fillId="22" borderId="12" xfId="180" applyNumberFormat="1" applyFont="1" applyFill="1" applyBorder="1" applyAlignment="1" applyProtection="1">
      <alignment horizontal="center" vertical="top" wrapText="1"/>
      <protection/>
    </xf>
    <xf numFmtId="4" fontId="0" fillId="22" borderId="12" xfId="103" applyNumberFormat="1" applyFont="1" applyFill="1" applyBorder="1" applyAlignment="1" applyProtection="1">
      <alignment horizontal="right" vertical="top" wrapText="1"/>
      <protection/>
    </xf>
    <xf numFmtId="4" fontId="0" fillId="22" borderId="12" xfId="103" applyNumberFormat="1" applyFont="1" applyFill="1" applyBorder="1" applyAlignment="1" applyProtection="1">
      <alignment horizontal="center" vertical="top" wrapText="1"/>
      <protection/>
    </xf>
    <xf numFmtId="49" fontId="1" fillId="22" borderId="12" xfId="194" applyNumberFormat="1" applyFont="1" applyFill="1" applyBorder="1" applyAlignment="1" applyProtection="1">
      <alignment horizontal="center" vertical="top"/>
      <protection/>
    </xf>
    <xf numFmtId="0" fontId="1" fillId="22" borderId="12" xfId="180" applyNumberFormat="1" applyFont="1" applyFill="1" applyBorder="1" applyAlignment="1" applyProtection="1">
      <alignment horizontal="left" vertical="top" wrapText="1"/>
      <protection/>
    </xf>
    <xf numFmtId="4" fontId="2" fillId="22" borderId="12" xfId="103" applyNumberFormat="1" applyFont="1" applyFill="1" applyBorder="1" applyAlignment="1" applyProtection="1">
      <alignment horizontal="right" vertical="top" wrapText="1"/>
      <protection/>
    </xf>
    <xf numFmtId="4" fontId="2" fillId="22" borderId="12" xfId="103" applyNumberFormat="1" applyFont="1" applyFill="1" applyBorder="1" applyAlignment="1" applyProtection="1">
      <alignment horizontal="center" vertical="top" wrapText="1"/>
      <protection/>
    </xf>
    <xf numFmtId="49" fontId="1" fillId="22" borderId="12" xfId="194" applyNumberFormat="1" applyFont="1" applyFill="1" applyBorder="1" applyAlignment="1" applyProtection="1">
      <alignment horizontal="right" vertical="top"/>
      <protection/>
    </xf>
    <xf numFmtId="191" fontId="1" fillId="22" borderId="12" xfId="157" applyNumberFormat="1" applyFont="1" applyFill="1" applyBorder="1" applyAlignment="1" applyProtection="1">
      <alignment horizontal="right" vertical="top" wrapText="1"/>
      <protection/>
    </xf>
    <xf numFmtId="2" fontId="2" fillId="22" borderId="12" xfId="157" applyNumberFormat="1" applyFont="1" applyFill="1" applyBorder="1" applyAlignment="1" applyProtection="1">
      <alignment horizontal="right" vertical="top" wrapText="1"/>
      <protection/>
    </xf>
    <xf numFmtId="191" fontId="2" fillId="27" borderId="12" xfId="157" applyNumberFormat="1" applyFont="1" applyFill="1" applyBorder="1" applyAlignment="1" applyProtection="1">
      <alignment horizontal="right" vertical="top" wrapText="1"/>
      <protection/>
    </xf>
    <xf numFmtId="0" fontId="2" fillId="27" borderId="12" xfId="157" applyFont="1" applyFill="1" applyBorder="1" applyAlignment="1" applyProtection="1">
      <alignment vertical="top" wrapText="1"/>
      <protection/>
    </xf>
    <xf numFmtId="2" fontId="2" fillId="27" borderId="12" xfId="139" applyNumberFormat="1" applyFont="1" applyFill="1" applyBorder="1" applyAlignment="1" applyProtection="1">
      <alignment horizontal="right" vertical="top" wrapText="1"/>
      <protection/>
    </xf>
    <xf numFmtId="2" fontId="2" fillId="22" borderId="12" xfId="157" applyNumberFormat="1" applyFont="1" applyFill="1" applyBorder="1" applyAlignment="1" applyProtection="1">
      <alignment horizontal="right" vertical="center" wrapText="1"/>
      <protection/>
    </xf>
    <xf numFmtId="39" fontId="2" fillId="22" borderId="12" xfId="157" applyNumberFormat="1" applyFont="1" applyFill="1" applyBorder="1" applyAlignment="1" applyProtection="1">
      <alignment horizontal="right" vertical="top" wrapText="1"/>
      <protection/>
    </xf>
    <xf numFmtId="196" fontId="2" fillId="22" borderId="12" xfId="105" applyNumberFormat="1" applyFont="1" applyFill="1" applyBorder="1" applyAlignment="1" applyProtection="1">
      <alignment horizontal="right" vertical="top" wrapText="1"/>
      <protection/>
    </xf>
    <xf numFmtId="177" fontId="2" fillId="22" borderId="12" xfId="164" applyNumberFormat="1" applyFont="1" applyFill="1" applyBorder="1" applyAlignment="1" applyProtection="1">
      <alignment horizontal="right" vertical="top" wrapText="1"/>
      <protection/>
    </xf>
    <xf numFmtId="37" fontId="3" fillId="22" borderId="12" xfId="157" applyNumberFormat="1" applyFont="1" applyFill="1" applyBorder="1" applyAlignment="1" applyProtection="1">
      <alignment horizontal="right" vertical="top" wrapText="1"/>
      <protection/>
    </xf>
    <xf numFmtId="0" fontId="3" fillId="22" borderId="12" xfId="157" applyFont="1" applyFill="1" applyBorder="1" applyAlignment="1" applyProtection="1">
      <alignment vertical="top" wrapText="1"/>
      <protection/>
    </xf>
    <xf numFmtId="177" fontId="0" fillId="22" borderId="12" xfId="164" applyNumberFormat="1" applyFill="1" applyBorder="1" applyAlignment="1" applyProtection="1">
      <alignment horizontal="right" vertical="top" wrapText="1"/>
      <protection/>
    </xf>
    <xf numFmtId="0" fontId="0" fillId="22" borderId="12" xfId="157" applyFont="1" applyFill="1" applyBorder="1" applyAlignment="1" applyProtection="1">
      <alignment horizontal="center" vertical="top" wrapText="1"/>
      <protection/>
    </xf>
    <xf numFmtId="191" fontId="0" fillId="22" borderId="16" xfId="157" applyNumberFormat="1" applyFont="1" applyFill="1" applyBorder="1" applyAlignment="1" applyProtection="1">
      <alignment horizontal="right" vertical="top" wrapText="1"/>
      <protection/>
    </xf>
    <xf numFmtId="0" fontId="2" fillId="22" borderId="16" xfId="0" applyNumberFormat="1" applyFont="1" applyFill="1" applyBorder="1" applyAlignment="1" applyProtection="1">
      <alignment vertical="top" wrapText="1"/>
      <protection/>
    </xf>
    <xf numFmtId="177" fontId="0" fillId="22" borderId="16" xfId="164" applyNumberFormat="1" applyFill="1" applyBorder="1" applyAlignment="1" applyProtection="1">
      <alignment horizontal="right" vertical="top" wrapText="1"/>
      <protection/>
    </xf>
    <xf numFmtId="0" fontId="0" fillId="22" borderId="16" xfId="157" applyFont="1" applyFill="1" applyBorder="1" applyAlignment="1" applyProtection="1">
      <alignment horizontal="center" vertical="top" wrapText="1"/>
      <protection/>
    </xf>
    <xf numFmtId="4" fontId="0" fillId="22" borderId="12" xfId="157" applyNumberFormat="1" applyFont="1" applyFill="1" applyBorder="1" applyAlignment="1" applyProtection="1">
      <alignment horizontal="right" vertical="top" wrapText="1"/>
      <protection/>
    </xf>
    <xf numFmtId="37" fontId="3" fillId="27" borderId="12" xfId="0" applyNumberFormat="1" applyFont="1" applyFill="1" applyBorder="1" applyAlignment="1" applyProtection="1">
      <alignment horizontal="right" vertical="top" wrapText="1"/>
      <protection/>
    </xf>
    <xf numFmtId="39" fontId="3" fillId="27" borderId="12" xfId="0" applyNumberFormat="1" applyFont="1" applyFill="1" applyBorder="1" applyAlignment="1" applyProtection="1">
      <alignment vertical="top" wrapText="1"/>
      <protection/>
    </xf>
    <xf numFmtId="177" fontId="2" fillId="27" borderId="12" xfId="164" applyNumberFormat="1" applyFont="1" applyFill="1" applyBorder="1" applyAlignment="1" applyProtection="1">
      <alignment horizontal="right" vertical="top" wrapText="1"/>
      <protection/>
    </xf>
    <xf numFmtId="49" fontId="0" fillId="27" borderId="12" xfId="192" applyNumberFormat="1" applyFont="1" applyFill="1" applyBorder="1" applyAlignment="1" applyProtection="1">
      <alignment horizontal="left" vertical="top" wrapText="1"/>
      <protection/>
    </xf>
    <xf numFmtId="2" fontId="2" fillId="27" borderId="12" xfId="0" applyNumberFormat="1" applyFont="1" applyFill="1" applyBorder="1" applyAlignment="1" applyProtection="1">
      <alignment wrapText="1"/>
      <protection/>
    </xf>
    <xf numFmtId="2" fontId="2" fillId="27" borderId="12" xfId="0" applyNumberFormat="1" applyFont="1" applyFill="1" applyBorder="1" applyAlignment="1" applyProtection="1">
      <alignment horizontal="center"/>
      <protection/>
    </xf>
    <xf numFmtId="49" fontId="0" fillId="27" borderId="12" xfId="192" applyNumberFormat="1" applyFont="1" applyFill="1" applyBorder="1" applyAlignment="1" applyProtection="1">
      <alignment horizontal="left" vertical="center" wrapText="1"/>
      <protection/>
    </xf>
    <xf numFmtId="0" fontId="0" fillId="27" borderId="12" xfId="0" applyNumberFormat="1" applyFont="1" applyFill="1" applyBorder="1" applyAlignment="1" applyProtection="1">
      <alignment vertical="top" wrapText="1"/>
      <protection/>
    </xf>
    <xf numFmtId="0" fontId="0" fillId="27" borderId="12" xfId="0" applyFont="1" applyFill="1" applyBorder="1" applyAlignment="1" applyProtection="1">
      <alignment horizontal="left" vertical="center"/>
      <protection/>
    </xf>
    <xf numFmtId="10" fontId="2" fillId="27" borderId="12" xfId="0" applyNumberFormat="1" applyFont="1" applyFill="1" applyBorder="1" applyAlignment="1" applyProtection="1">
      <alignment horizontal="center"/>
      <protection/>
    </xf>
    <xf numFmtId="171" fontId="2" fillId="22" borderId="12" xfId="0" applyNumberFormat="1" applyFont="1" applyFill="1" applyBorder="1" applyAlignment="1" applyProtection="1">
      <alignment horizontal="center" vertical="top" wrapText="1"/>
      <protection/>
    </xf>
    <xf numFmtId="0" fontId="1" fillId="22" borderId="12" xfId="0" applyNumberFormat="1" applyFont="1" applyFill="1" applyBorder="1" applyAlignment="1" applyProtection="1">
      <alignment horizontal="right" vertical="top"/>
      <protection/>
    </xf>
    <xf numFmtId="0" fontId="1" fillId="22" borderId="12" xfId="0" applyNumberFormat="1" applyFont="1" applyFill="1" applyBorder="1" applyAlignment="1" applyProtection="1">
      <alignment vertical="top"/>
      <protection/>
    </xf>
    <xf numFmtId="189" fontId="2" fillId="22" borderId="12" xfId="0" applyNumberFormat="1" applyFont="1" applyFill="1" applyBorder="1" applyAlignment="1" applyProtection="1">
      <alignment horizontal="right" vertical="top" wrapText="1"/>
      <protection/>
    </xf>
    <xf numFmtId="171" fontId="2" fillId="22" borderId="12" xfId="0" applyNumberFormat="1" applyFont="1" applyFill="1" applyBorder="1" applyAlignment="1" applyProtection="1">
      <alignment horizontal="center" vertical="top"/>
      <protection/>
    </xf>
    <xf numFmtId="0" fontId="2" fillId="22" borderId="12" xfId="0" applyNumberFormat="1" applyFont="1" applyFill="1" applyBorder="1" applyAlignment="1" applyProtection="1">
      <alignment horizontal="right" vertical="top"/>
      <protection/>
    </xf>
    <xf numFmtId="43" fontId="2" fillId="22" borderId="12" xfId="139" applyFont="1" applyFill="1" applyBorder="1" applyAlignment="1" applyProtection="1">
      <alignment horizontal="right" vertical="center" wrapText="1"/>
      <protection/>
    </xf>
    <xf numFmtId="0" fontId="2" fillId="22" borderId="12" xfId="0" applyNumberFormat="1" applyFont="1" applyFill="1" applyBorder="1" applyAlignment="1" applyProtection="1">
      <alignment horizontal="left" vertical="top"/>
      <protection/>
    </xf>
    <xf numFmtId="43" fontId="2" fillId="22" borderId="12" xfId="139" applyFont="1" applyFill="1" applyBorder="1" applyAlignment="1" applyProtection="1">
      <alignment horizontal="right" vertical="top" wrapText="1"/>
      <protection/>
    </xf>
    <xf numFmtId="0" fontId="3" fillId="22" borderId="12" xfId="157" applyFont="1" applyFill="1" applyBorder="1" applyAlignment="1" applyProtection="1">
      <alignment horizontal="center" vertical="top" wrapText="1"/>
      <protection/>
    </xf>
    <xf numFmtId="0" fontId="0" fillId="22" borderId="12" xfId="157" applyFont="1" applyFill="1" applyBorder="1" applyAlignment="1" applyProtection="1">
      <alignment horizontal="right" vertical="top" wrapText="1"/>
      <protection/>
    </xf>
    <xf numFmtId="180" fontId="3" fillId="22" borderId="12" xfId="190" applyNumberFormat="1" applyFont="1" applyFill="1" applyBorder="1" applyAlignment="1" applyProtection="1">
      <alignment horizontal="center" vertical="top" wrapText="1"/>
      <protection/>
    </xf>
    <xf numFmtId="0" fontId="1" fillId="22" borderId="12" xfId="0" applyFont="1" applyFill="1" applyBorder="1" applyAlignment="1" applyProtection="1">
      <alignment vertical="top" wrapText="1"/>
      <protection/>
    </xf>
    <xf numFmtId="4" fontId="0" fillId="22" borderId="12" xfId="0" applyNumberFormat="1" applyFont="1" applyFill="1" applyBorder="1" applyAlignment="1" applyProtection="1">
      <alignment vertical="top" wrapText="1"/>
      <protection/>
    </xf>
    <xf numFmtId="0" fontId="0" fillId="22" borderId="12" xfId="0" applyFont="1" applyFill="1" applyBorder="1" applyAlignment="1" applyProtection="1">
      <alignment horizontal="center" vertical="top" wrapText="1"/>
      <protection/>
    </xf>
    <xf numFmtId="180" fontId="0" fillId="22" borderId="12" xfId="190" applyNumberFormat="1" applyFont="1" applyFill="1" applyBorder="1" applyAlignment="1" applyProtection="1">
      <alignment horizontal="right" vertical="top" wrapText="1"/>
      <protection/>
    </xf>
    <xf numFmtId="4" fontId="0" fillId="22" borderId="12" xfId="97" applyNumberFormat="1" applyFont="1" applyFill="1" applyBorder="1" applyAlignment="1" applyProtection="1">
      <alignment vertical="top"/>
      <protection/>
    </xf>
    <xf numFmtId="0" fontId="28" fillId="22" borderId="12" xfId="0" applyFont="1" applyFill="1" applyBorder="1" applyAlignment="1" applyProtection="1">
      <alignment horizontal="right" vertical="top"/>
      <protection/>
    </xf>
    <xf numFmtId="0" fontId="3" fillId="22" borderId="12" xfId="0" applyFont="1" applyFill="1" applyBorder="1" applyAlignment="1" applyProtection="1">
      <alignment horizontal="center" vertical="top"/>
      <protection/>
    </xf>
    <xf numFmtId="4" fontId="28" fillId="22" borderId="12" xfId="97" applyNumberFormat="1" applyFont="1" applyFill="1" applyBorder="1" applyAlignment="1" applyProtection="1">
      <alignment vertical="top"/>
      <protection/>
    </xf>
    <xf numFmtId="0" fontId="28" fillId="22" borderId="12" xfId="0" applyFont="1" applyFill="1" applyBorder="1" applyAlignment="1" applyProtection="1">
      <alignment horizontal="center" vertical="top"/>
      <protection/>
    </xf>
    <xf numFmtId="49" fontId="3" fillId="22" borderId="12" xfId="194" applyNumberFormat="1" applyFont="1" applyFill="1" applyBorder="1" applyAlignment="1" applyProtection="1">
      <alignment horizontal="right" vertical="top"/>
      <protection/>
    </xf>
    <xf numFmtId="4" fontId="3" fillId="22" borderId="12" xfId="97" applyNumberFormat="1" applyFont="1" applyFill="1" applyBorder="1" applyAlignment="1" applyProtection="1">
      <alignment vertical="top" wrapText="1"/>
      <protection/>
    </xf>
    <xf numFmtId="4" fontId="0" fillId="22" borderId="12" xfId="97" applyNumberFormat="1" applyFont="1" applyFill="1" applyBorder="1" applyAlignment="1" applyProtection="1">
      <alignment vertical="top" wrapText="1"/>
      <protection/>
    </xf>
    <xf numFmtId="172" fontId="2" fillId="22" borderId="12" xfId="0" applyNumberFormat="1" applyFont="1" applyFill="1" applyBorder="1" applyAlignment="1" applyProtection="1">
      <alignment horizontal="center" vertical="top"/>
      <protection/>
    </xf>
    <xf numFmtId="4" fontId="2" fillId="22" borderId="12" xfId="97" applyNumberFormat="1" applyFont="1" applyFill="1" applyBorder="1" applyAlignment="1" applyProtection="1">
      <alignment vertical="center" wrapText="1"/>
      <protection/>
    </xf>
    <xf numFmtId="172" fontId="2" fillId="22" borderId="12" xfId="0" applyNumberFormat="1" applyFont="1" applyFill="1" applyBorder="1" applyAlignment="1" applyProtection="1">
      <alignment horizontal="center" vertical="center" wrapText="1"/>
      <protection/>
    </xf>
    <xf numFmtId="4" fontId="2" fillId="22" borderId="12" xfId="97" applyNumberFormat="1" applyFont="1" applyFill="1" applyBorder="1" applyAlignment="1" applyProtection="1">
      <alignment vertical="top" wrapText="1"/>
      <protection/>
    </xf>
    <xf numFmtId="0" fontId="2" fillId="22" borderId="12" xfId="0" applyFont="1" applyFill="1" applyBorder="1" applyAlignment="1" applyProtection="1">
      <alignment horizontal="center" vertical="top"/>
      <protection/>
    </xf>
    <xf numFmtId="181" fontId="0" fillId="22" borderId="12" xfId="190" applyNumberFormat="1" applyFont="1" applyFill="1" applyBorder="1" applyAlignment="1" applyProtection="1">
      <alignment horizontal="right" vertical="top" wrapText="1"/>
      <protection/>
    </xf>
    <xf numFmtId="180" fontId="3" fillId="22" borderId="12" xfId="190" applyNumberFormat="1" applyFont="1" applyFill="1" applyBorder="1" applyAlignment="1" applyProtection="1">
      <alignment horizontal="right" vertical="top" wrapText="1"/>
      <protection/>
    </xf>
    <xf numFmtId="181" fontId="0" fillId="22" borderId="16" xfId="190" applyNumberFormat="1" applyFont="1" applyFill="1" applyBorder="1" applyAlignment="1" applyProtection="1">
      <alignment horizontal="right" vertical="top" wrapText="1"/>
      <protection/>
    </xf>
    <xf numFmtId="0" fontId="2" fillId="22" borderId="16" xfId="0" applyFont="1" applyFill="1" applyBorder="1" applyAlignment="1" applyProtection="1">
      <alignment vertical="top" wrapText="1"/>
      <protection/>
    </xf>
    <xf numFmtId="4" fontId="2" fillId="22" borderId="16" xfId="97" applyNumberFormat="1" applyFont="1" applyFill="1" applyBorder="1" applyAlignment="1" applyProtection="1">
      <alignment vertical="top" wrapText="1"/>
      <protection/>
    </xf>
    <xf numFmtId="0" fontId="2" fillId="22" borderId="16" xfId="0" applyFont="1" applyFill="1" applyBorder="1" applyAlignment="1" applyProtection="1">
      <alignment horizontal="center" vertical="top"/>
      <protection/>
    </xf>
    <xf numFmtId="180" fontId="3" fillId="27" borderId="12" xfId="190" applyNumberFormat="1" applyFont="1" applyFill="1" applyBorder="1" applyAlignment="1" applyProtection="1">
      <alignment horizontal="right" vertical="top" wrapText="1"/>
      <protection/>
    </xf>
    <xf numFmtId="0" fontId="1" fillId="27" borderId="12" xfId="0" applyFont="1" applyFill="1" applyBorder="1" applyAlignment="1" applyProtection="1">
      <alignment vertical="top" wrapText="1"/>
      <protection/>
    </xf>
    <xf numFmtId="4" fontId="0" fillId="27" borderId="12" xfId="0" applyNumberFormat="1" applyFont="1" applyFill="1" applyBorder="1" applyAlignment="1" applyProtection="1">
      <alignment vertical="top" wrapText="1"/>
      <protection/>
    </xf>
    <xf numFmtId="0" fontId="0" fillId="27" borderId="12" xfId="0" applyFont="1" applyFill="1" applyBorder="1" applyAlignment="1" applyProtection="1">
      <alignment horizontal="center" vertical="top" wrapText="1"/>
      <protection/>
    </xf>
    <xf numFmtId="0" fontId="51" fillId="27" borderId="12" xfId="0" applyNumberFormat="1" applyFont="1" applyFill="1" applyBorder="1" applyAlignment="1" applyProtection="1">
      <alignment horizontal="right" vertical="top"/>
      <protection/>
    </xf>
    <xf numFmtId="10" fontId="0" fillId="27" borderId="12" xfId="0" applyNumberFormat="1" applyFont="1" applyFill="1" applyBorder="1" applyAlignment="1" applyProtection="1">
      <alignment horizontal="center" vertical="center"/>
      <protection/>
    </xf>
    <xf numFmtId="0" fontId="3" fillId="27" borderId="12" xfId="0" applyFont="1" applyFill="1" applyBorder="1" applyAlignment="1" applyProtection="1">
      <alignment vertical="top" wrapText="1"/>
      <protection/>
    </xf>
    <xf numFmtId="4" fontId="0" fillId="27" borderId="12" xfId="0" applyNumberFormat="1" applyFont="1" applyFill="1" applyBorder="1" applyAlignment="1" applyProtection="1">
      <alignment wrapText="1"/>
      <protection/>
    </xf>
    <xf numFmtId="0" fontId="0" fillId="27" borderId="12" xfId="0" applyFont="1" applyFill="1" applyBorder="1" applyAlignment="1" applyProtection="1">
      <alignment horizontal="center" wrapText="1"/>
      <protection/>
    </xf>
    <xf numFmtId="0" fontId="0" fillId="27" borderId="12" xfId="0" applyNumberFormat="1" applyFont="1" applyFill="1" applyBorder="1" applyAlignment="1" applyProtection="1">
      <alignment vertical="top"/>
      <protection/>
    </xf>
    <xf numFmtId="10" fontId="2" fillId="27" borderId="12" xfId="0" applyNumberFormat="1" applyFont="1" applyFill="1" applyBorder="1" applyAlignment="1" applyProtection="1">
      <alignment horizontal="center" vertical="center"/>
      <protection/>
    </xf>
    <xf numFmtId="177" fontId="2" fillId="22" borderId="12" xfId="0" applyNumberFormat="1" applyFont="1" applyFill="1" applyBorder="1" applyAlignment="1" applyProtection="1">
      <alignment horizontal="center" vertical="top" wrapText="1"/>
      <protection/>
    </xf>
    <xf numFmtId="201" fontId="2" fillId="22" borderId="12" xfId="0" applyNumberFormat="1" applyFont="1" applyFill="1" applyBorder="1" applyAlignment="1" applyProtection="1">
      <alignment horizontal="right" vertical="top"/>
      <protection/>
    </xf>
    <xf numFmtId="197" fontId="3" fillId="27" borderId="12" xfId="105" applyNumberFormat="1" applyFont="1" applyFill="1" applyBorder="1" applyAlignment="1" applyProtection="1">
      <alignment horizontal="right" vertical="top" wrapText="1"/>
      <protection/>
    </xf>
    <xf numFmtId="4" fontId="2" fillId="27" borderId="12" xfId="0" applyNumberFormat="1" applyFont="1" applyFill="1" applyBorder="1" applyAlignment="1" applyProtection="1">
      <alignment horizontal="center" wrapText="1"/>
      <protection/>
    </xf>
    <xf numFmtId="0" fontId="0" fillId="27" borderId="16" xfId="0" applyNumberFormat="1" applyFont="1" applyFill="1" applyBorder="1" applyAlignment="1" applyProtection="1">
      <alignment horizontal="right" vertical="top"/>
      <protection/>
    </xf>
    <xf numFmtId="0" fontId="2" fillId="27" borderId="16" xfId="0" applyFont="1" applyFill="1" applyBorder="1" applyAlignment="1" applyProtection="1">
      <alignment vertical="top" wrapText="1"/>
      <protection/>
    </xf>
    <xf numFmtId="4" fontId="0" fillId="27" borderId="16" xfId="0" applyNumberFormat="1" applyFont="1" applyFill="1" applyBorder="1" applyAlignment="1" applyProtection="1">
      <alignment horizontal="right" wrapText="1"/>
      <protection/>
    </xf>
    <xf numFmtId="10" fontId="2" fillId="27" borderId="16" xfId="0" applyNumberFormat="1" applyFont="1" applyFill="1" applyBorder="1" applyAlignment="1" applyProtection="1">
      <alignment horizontal="center"/>
      <protection/>
    </xf>
    <xf numFmtId="4" fontId="0" fillId="27" borderId="12" xfId="0" applyNumberFormat="1" applyFont="1" applyFill="1" applyBorder="1" applyAlignment="1" applyProtection="1">
      <alignment horizontal="right" wrapText="1"/>
      <protection/>
    </xf>
    <xf numFmtId="43" fontId="0" fillId="22" borderId="12" xfId="139" applyFont="1" applyFill="1" applyBorder="1" applyAlignment="1" applyProtection="1">
      <alignment horizontal="right" vertical="top" wrapText="1"/>
      <protection/>
    </xf>
    <xf numFmtId="4" fontId="0" fillId="22" borderId="12" xfId="0" applyNumberFormat="1" applyFont="1" applyFill="1" applyBorder="1" applyAlignment="1" applyProtection="1">
      <alignment horizontal="right" vertical="top" wrapText="1"/>
      <protection/>
    </xf>
    <xf numFmtId="0" fontId="1" fillId="22" borderId="12" xfId="0" applyNumberFormat="1" applyFont="1" applyFill="1" applyBorder="1" applyAlignment="1" applyProtection="1">
      <alignment horizontal="right" vertical="top" wrapText="1"/>
      <protection/>
    </xf>
    <xf numFmtId="0" fontId="1" fillId="22" borderId="12" xfId="0" applyNumberFormat="1" applyFont="1" applyFill="1" applyBorder="1" applyAlignment="1" applyProtection="1">
      <alignment vertical="top" wrapText="1"/>
      <protection/>
    </xf>
    <xf numFmtId="0" fontId="2" fillId="22" borderId="12" xfId="0" applyNumberFormat="1" applyFont="1" applyFill="1" applyBorder="1" applyAlignment="1" applyProtection="1">
      <alignment horizontal="right" vertical="top" wrapText="1"/>
      <protection/>
    </xf>
    <xf numFmtId="4" fontId="2" fillId="27" borderId="12" xfId="0" applyNumberFormat="1" applyFont="1" applyFill="1" applyBorder="1" applyAlignment="1" applyProtection="1">
      <alignment horizontal="right" vertical="center" wrapText="1"/>
      <protection/>
    </xf>
    <xf numFmtId="0" fontId="2" fillId="22" borderId="12" xfId="0" applyFont="1" applyFill="1" applyBorder="1" applyAlignment="1" applyProtection="1">
      <alignment horizontal="center" vertical="center" wrapText="1"/>
      <protection/>
    </xf>
    <xf numFmtId="0" fontId="1" fillId="28" borderId="12" xfId="0" applyFont="1" applyFill="1" applyBorder="1" applyAlignment="1" applyProtection="1">
      <alignment vertical="top" wrapText="1"/>
      <protection/>
    </xf>
    <xf numFmtId="0" fontId="1" fillId="28" borderId="12" xfId="0" applyFont="1" applyFill="1" applyBorder="1" applyAlignment="1" applyProtection="1">
      <alignment horizontal="center" vertical="top" wrapText="1"/>
      <protection/>
    </xf>
    <xf numFmtId="0" fontId="1" fillId="28" borderId="12" xfId="0" applyFont="1" applyFill="1" applyBorder="1" applyAlignment="1" applyProtection="1">
      <alignment horizontal="right" vertical="top" wrapText="1"/>
      <protection/>
    </xf>
    <xf numFmtId="0" fontId="1" fillId="22" borderId="12" xfId="157" applyFont="1" applyFill="1" applyBorder="1" applyAlignment="1" applyProtection="1">
      <alignment horizontal="right" vertical="top" wrapText="1"/>
      <protection/>
    </xf>
    <xf numFmtId="0" fontId="1" fillId="22" borderId="12" xfId="157" applyFont="1" applyFill="1" applyBorder="1" applyAlignment="1" applyProtection="1">
      <alignment horizontal="center" vertical="top" wrapText="1"/>
      <protection/>
    </xf>
    <xf numFmtId="0" fontId="1" fillId="28" borderId="16" xfId="157" applyFont="1" applyFill="1" applyBorder="1" applyAlignment="1" applyProtection="1">
      <alignment horizontal="right" vertical="top" wrapText="1"/>
      <protection/>
    </xf>
    <xf numFmtId="0" fontId="1" fillId="28" borderId="16" xfId="157" applyFont="1" applyFill="1" applyBorder="1" applyAlignment="1" applyProtection="1">
      <alignment horizontal="center" vertical="top" wrapText="1"/>
      <protection/>
    </xf>
    <xf numFmtId="0" fontId="2" fillId="22" borderId="12" xfId="157" applyFont="1" applyFill="1" applyBorder="1" applyAlignment="1" applyProtection="1">
      <alignment horizontal="right" vertical="top" wrapText="1"/>
      <protection/>
    </xf>
    <xf numFmtId="4" fontId="2" fillId="22" borderId="12" xfId="157" applyNumberFormat="1" applyFont="1" applyFill="1" applyBorder="1" applyAlignment="1" applyProtection="1">
      <alignment horizontal="center" vertical="top" wrapText="1"/>
      <protection/>
    </xf>
    <xf numFmtId="10" fontId="2" fillId="22" borderId="12" xfId="157" applyNumberFormat="1" applyFont="1" applyFill="1" applyBorder="1" applyAlignment="1" applyProtection="1">
      <alignment horizontal="right" vertical="top" wrapText="1"/>
      <protection/>
    </xf>
    <xf numFmtId="193" fontId="2" fillId="22" borderId="12" xfId="157" applyNumberFormat="1" applyFont="1" applyFill="1" applyBorder="1" applyAlignment="1" applyProtection="1">
      <alignment horizontal="center" vertical="top" wrapText="1"/>
      <protection/>
    </xf>
    <xf numFmtId="0" fontId="2" fillId="27" borderId="12" xfId="157" applyFont="1" applyFill="1" applyBorder="1" applyAlignment="1" applyProtection="1">
      <alignment horizontal="right" vertical="top" wrapText="1"/>
      <protection/>
    </xf>
    <xf numFmtId="10" fontId="2" fillId="27" borderId="12" xfId="157" applyNumberFormat="1" applyFont="1" applyFill="1" applyBorder="1" applyAlignment="1" applyProtection="1">
      <alignment horizontal="right" vertical="top" wrapText="1"/>
      <protection/>
    </xf>
    <xf numFmtId="193" fontId="2" fillId="27" borderId="12" xfId="157" applyNumberFormat="1" applyFont="1" applyFill="1" applyBorder="1" applyAlignment="1" applyProtection="1">
      <alignment horizontal="center" vertical="top" wrapText="1"/>
      <protection/>
    </xf>
    <xf numFmtId="0" fontId="0" fillId="27" borderId="12" xfId="0" applyFont="1" applyFill="1" applyBorder="1" applyAlignment="1" applyProtection="1">
      <alignment horizontal="right" vertical="top" wrapText="1"/>
      <protection/>
    </xf>
    <xf numFmtId="10" fontId="0" fillId="27" borderId="12" xfId="199" applyNumberFormat="1" applyFont="1" applyFill="1" applyBorder="1" applyAlignment="1" applyProtection="1">
      <alignment vertical="top" wrapText="1"/>
      <protection/>
    </xf>
    <xf numFmtId="4" fontId="0" fillId="27" borderId="12" xfId="0" applyNumberFormat="1" applyFont="1" applyFill="1" applyBorder="1" applyAlignment="1" applyProtection="1">
      <alignment horizontal="center" vertical="top" wrapText="1"/>
      <protection/>
    </xf>
    <xf numFmtId="0" fontId="0" fillId="27" borderId="12" xfId="157" applyFont="1" applyFill="1" applyBorder="1" applyAlignment="1" applyProtection="1">
      <alignment horizontal="right" vertical="top" wrapText="1"/>
      <protection/>
    </xf>
    <xf numFmtId="43" fontId="0" fillId="27" borderId="12" xfId="97" applyFont="1" applyFill="1" applyBorder="1" applyAlignment="1" applyProtection="1">
      <alignment horizontal="right" vertical="center" wrapText="1"/>
      <protection/>
    </xf>
    <xf numFmtId="193" fontId="0" fillId="27" borderId="12" xfId="157" applyNumberFormat="1" applyFont="1" applyFill="1" applyBorder="1" applyAlignment="1" applyProtection="1">
      <alignment horizontal="center" vertical="center" wrapText="1"/>
      <protection/>
    </xf>
    <xf numFmtId="193" fontId="1" fillId="22" borderId="12" xfId="157" applyNumberFormat="1" applyFont="1" applyFill="1" applyBorder="1" applyAlignment="1" applyProtection="1">
      <alignment horizontal="center" vertical="top" wrapText="1"/>
      <protection/>
    </xf>
    <xf numFmtId="0" fontId="1" fillId="29" borderId="12" xfId="157" applyFont="1" applyFill="1" applyBorder="1" applyAlignment="1" applyProtection="1">
      <alignment horizontal="right" vertical="top" wrapText="1"/>
      <protection/>
    </xf>
    <xf numFmtId="193" fontId="1" fillId="29" borderId="12" xfId="157" applyNumberFormat="1" applyFont="1" applyFill="1" applyBorder="1" applyAlignment="1" applyProtection="1">
      <alignment horizontal="center" vertical="top" wrapText="1"/>
      <protection/>
    </xf>
    <xf numFmtId="0" fontId="0" fillId="29" borderId="16" xfId="157" applyFont="1" applyFill="1" applyBorder="1" applyAlignment="1" applyProtection="1">
      <alignment horizontal="right" vertical="top" wrapText="1"/>
      <protection/>
    </xf>
    <xf numFmtId="0" fontId="1" fillId="29" borderId="16" xfId="157" applyFont="1" applyFill="1" applyBorder="1" applyAlignment="1" applyProtection="1">
      <alignment horizontal="right" vertical="top" wrapText="1"/>
      <protection/>
    </xf>
    <xf numFmtId="0" fontId="1" fillId="29" borderId="16" xfId="157" applyFont="1" applyFill="1" applyBorder="1" applyAlignment="1" applyProtection="1">
      <alignment horizontal="center" vertical="top" wrapText="1"/>
      <protection/>
    </xf>
    <xf numFmtId="0" fontId="2" fillId="22" borderId="0" xfId="0" applyFont="1" applyFill="1" applyBorder="1" applyAlignment="1" applyProtection="1">
      <alignment vertical="top"/>
      <protection/>
    </xf>
    <xf numFmtId="0" fontId="2" fillId="22" borderId="0" xfId="0" applyFont="1" applyFill="1" applyBorder="1" applyAlignment="1" applyProtection="1">
      <alignment horizontal="right" vertical="top" wrapText="1"/>
      <protection/>
    </xf>
    <xf numFmtId="4" fontId="2" fillId="22" borderId="0" xfId="0" applyNumberFormat="1" applyFont="1" applyFill="1" applyBorder="1" applyAlignment="1" applyProtection="1">
      <alignment horizontal="right" vertical="top" wrapText="1"/>
      <protection/>
    </xf>
    <xf numFmtId="0" fontId="1" fillId="28" borderId="18" xfId="157" applyFont="1" applyFill="1" applyBorder="1" applyAlignment="1" applyProtection="1">
      <alignment horizontal="center" vertical="top" wrapText="1"/>
      <protection/>
    </xf>
    <xf numFmtId="4" fontId="1" fillId="28" borderId="18" xfId="157" applyNumberFormat="1" applyFont="1" applyFill="1" applyBorder="1" applyAlignment="1" applyProtection="1">
      <alignment horizontal="center" vertical="top" wrapText="1"/>
      <protection/>
    </xf>
    <xf numFmtId="4" fontId="2" fillId="27" borderId="12" xfId="99" applyNumberFormat="1" applyFont="1" applyFill="1" applyBorder="1" applyAlignment="1" applyProtection="1">
      <alignment horizontal="right" vertical="center"/>
      <protection locked="0"/>
    </xf>
    <xf numFmtId="4" fontId="2" fillId="27" borderId="12" xfId="99" applyNumberFormat="1" applyFont="1" applyFill="1" applyBorder="1" applyAlignment="1" applyProtection="1">
      <alignment vertical="center"/>
      <protection locked="0"/>
    </xf>
    <xf numFmtId="4" fontId="2" fillId="27" borderId="12" xfId="99" applyNumberFormat="1" applyFont="1" applyFill="1" applyBorder="1" applyAlignment="1" applyProtection="1">
      <alignment horizontal="right" vertical="top"/>
      <protection locked="0"/>
    </xf>
    <xf numFmtId="4" fontId="2" fillId="22" borderId="12" xfId="99" applyNumberFormat="1" applyFont="1" applyFill="1" applyBorder="1" applyAlignment="1" applyProtection="1">
      <alignment vertical="top"/>
      <protection locked="0"/>
    </xf>
    <xf numFmtId="4" fontId="0" fillId="27" borderId="12" xfId="0" applyNumberFormat="1" applyFont="1" applyFill="1" applyBorder="1" applyAlignment="1" applyProtection="1">
      <alignment horizontal="right" vertical="top"/>
      <protection locked="0"/>
    </xf>
    <xf numFmtId="4" fontId="2" fillId="27" borderId="12" xfId="99" applyNumberFormat="1" applyFont="1" applyFill="1" applyBorder="1" applyAlignment="1" applyProtection="1">
      <alignment horizontal="right" vertical="top"/>
      <protection locked="0"/>
    </xf>
    <xf numFmtId="4" fontId="2" fillId="0" borderId="12" xfId="99" applyNumberFormat="1" applyFont="1" applyFill="1" applyBorder="1" applyAlignment="1" applyProtection="1">
      <alignment horizontal="right" vertical="top"/>
      <protection locked="0"/>
    </xf>
    <xf numFmtId="4" fontId="2" fillId="22" borderId="12" xfId="99" applyNumberFormat="1" applyFont="1" applyFill="1" applyBorder="1" applyAlignment="1" applyProtection="1">
      <alignment horizontal="right" vertical="top" wrapText="1"/>
      <protection locked="0"/>
    </xf>
    <xf numFmtId="4" fontId="2" fillId="22" borderId="12" xfId="99" applyNumberFormat="1" applyFont="1" applyFill="1" applyBorder="1" applyAlignment="1" applyProtection="1">
      <alignment horizontal="right" vertical="center" wrapText="1"/>
      <protection locked="0"/>
    </xf>
    <xf numFmtId="4" fontId="2" fillId="22" borderId="16" xfId="99" applyNumberFormat="1" applyFont="1" applyFill="1" applyBorder="1" applyAlignment="1" applyProtection="1">
      <alignment horizontal="right" vertical="top" wrapText="1"/>
      <protection locked="0"/>
    </xf>
    <xf numFmtId="4" fontId="2" fillId="22" borderId="16" xfId="99" applyNumberFormat="1" applyFont="1" applyFill="1" applyBorder="1" applyAlignment="1" applyProtection="1">
      <alignment vertical="top"/>
      <protection locked="0"/>
    </xf>
    <xf numFmtId="4" fontId="2" fillId="27" borderId="12" xfId="99" applyNumberFormat="1" applyFont="1" applyFill="1" applyBorder="1" applyAlignment="1" applyProtection="1">
      <alignment vertical="top"/>
      <protection locked="0"/>
    </xf>
    <xf numFmtId="4" fontId="1" fillId="28" borderId="12" xfId="157" applyNumberFormat="1" applyFont="1" applyFill="1" applyBorder="1" applyAlignment="1" applyProtection="1">
      <alignment horizontal="right" vertical="top" wrapText="1"/>
      <protection locked="0"/>
    </xf>
    <xf numFmtId="39" fontId="1" fillId="28" borderId="12" xfId="157" applyNumberFormat="1" applyFont="1" applyFill="1" applyBorder="1" applyAlignment="1" applyProtection="1">
      <alignment horizontal="right" vertical="top" wrapText="1"/>
      <protection locked="0"/>
    </xf>
    <xf numFmtId="4" fontId="2" fillId="22" borderId="12" xfId="115" applyNumberFormat="1" applyFont="1" applyFill="1" applyBorder="1" applyAlignment="1" applyProtection="1">
      <alignment vertical="top"/>
      <protection locked="0"/>
    </xf>
    <xf numFmtId="4" fontId="2" fillId="22" borderId="12" xfId="157" applyNumberFormat="1" applyFont="1" applyFill="1" applyBorder="1" applyAlignment="1" applyProtection="1">
      <alignment horizontal="right" vertical="top" wrapText="1"/>
      <protection locked="0"/>
    </xf>
    <xf numFmtId="39" fontId="2" fillId="22" borderId="12" xfId="157" applyNumberFormat="1" applyFont="1" applyFill="1" applyBorder="1" applyAlignment="1" applyProtection="1">
      <alignment horizontal="right" vertical="top" wrapText="1"/>
      <protection locked="0"/>
    </xf>
    <xf numFmtId="4" fontId="2" fillId="22" borderId="12" xfId="0" applyNumberFormat="1" applyFont="1" applyFill="1" applyBorder="1" applyAlignment="1" applyProtection="1">
      <alignment horizontal="right" vertical="top" wrapText="1"/>
      <protection locked="0"/>
    </xf>
    <xf numFmtId="4" fontId="2" fillId="27" borderId="12" xfId="157" applyNumberFormat="1" applyFont="1" applyFill="1" applyBorder="1" applyAlignment="1" applyProtection="1">
      <alignment horizontal="right" vertical="top" wrapText="1"/>
      <protection locked="0"/>
    </xf>
    <xf numFmtId="4" fontId="2" fillId="27" borderId="12" xfId="0" applyNumberFormat="1" applyFont="1" applyFill="1" applyBorder="1" applyAlignment="1" applyProtection="1">
      <alignment horizontal="right" vertical="top" wrapText="1"/>
      <protection locked="0"/>
    </xf>
    <xf numFmtId="4" fontId="2" fillId="22" borderId="16" xfId="157" applyNumberFormat="1" applyFont="1" applyFill="1" applyBorder="1" applyAlignment="1" applyProtection="1">
      <alignment horizontal="right" vertical="top" wrapText="1"/>
      <protection locked="0"/>
    </xf>
    <xf numFmtId="4" fontId="2" fillId="22" borderId="16" xfId="0" applyNumberFormat="1" applyFont="1" applyFill="1" applyBorder="1" applyAlignment="1" applyProtection="1">
      <alignment horizontal="right" vertical="top" wrapText="1"/>
      <protection locked="0"/>
    </xf>
    <xf numFmtId="4" fontId="2" fillId="22" borderId="12" xfId="157" applyNumberFormat="1" applyFont="1" applyFill="1" applyBorder="1" applyAlignment="1" applyProtection="1">
      <alignment horizontal="right" vertical="center" wrapText="1"/>
      <protection locked="0"/>
    </xf>
    <xf numFmtId="4" fontId="2" fillId="27" borderId="12" xfId="0" applyNumberFormat="1" applyFont="1" applyFill="1" applyBorder="1" applyAlignment="1" applyProtection="1">
      <alignment horizontal="right" vertical="center" wrapText="1"/>
      <protection locked="0"/>
    </xf>
    <xf numFmtId="4" fontId="2" fillId="22" borderId="12" xfId="157" applyNumberFormat="1" applyFont="1" applyFill="1" applyBorder="1" applyAlignment="1" applyProtection="1">
      <alignment horizontal="right" wrapText="1"/>
      <protection locked="0"/>
    </xf>
    <xf numFmtId="4" fontId="2" fillId="22" borderId="12" xfId="0" applyNumberFormat="1" applyFont="1" applyFill="1" applyBorder="1" applyAlignment="1" applyProtection="1">
      <alignment horizontal="right" wrapText="1"/>
      <protection locked="0"/>
    </xf>
    <xf numFmtId="4" fontId="2" fillId="27" borderId="12" xfId="157" applyNumberFormat="1" applyFont="1" applyFill="1" applyBorder="1" applyAlignment="1" applyProtection="1">
      <alignment horizontal="right" vertical="center" wrapText="1"/>
      <protection locked="0"/>
    </xf>
    <xf numFmtId="4" fontId="2" fillId="27" borderId="12" xfId="0" applyNumberFormat="1" applyFont="1" applyFill="1" applyBorder="1" applyAlignment="1" applyProtection="1">
      <alignment horizontal="right" vertical="center" wrapText="1"/>
      <protection locked="0"/>
    </xf>
    <xf numFmtId="4" fontId="2" fillId="27" borderId="12" xfId="157" applyNumberFormat="1" applyFont="1" applyFill="1" applyBorder="1" applyAlignment="1" applyProtection="1">
      <alignment horizontal="right" vertical="top" wrapText="1"/>
      <protection locked="0"/>
    </xf>
    <xf numFmtId="4" fontId="2" fillId="27" borderId="12" xfId="0" applyNumberFormat="1" applyFont="1" applyFill="1" applyBorder="1" applyAlignment="1" applyProtection="1">
      <alignment horizontal="right" vertical="top" wrapText="1"/>
      <protection locked="0"/>
    </xf>
    <xf numFmtId="4" fontId="2" fillId="22" borderId="12" xfId="120" applyNumberFormat="1" applyFont="1" applyFill="1" applyBorder="1" applyAlignment="1" applyProtection="1">
      <alignment horizontal="right" vertical="top" wrapText="1"/>
      <protection locked="0"/>
    </xf>
    <xf numFmtId="177" fontId="0" fillId="22" borderId="12" xfId="0" applyNumberFormat="1" applyFont="1" applyFill="1" applyBorder="1" applyAlignment="1" applyProtection="1">
      <alignment horizontal="right" vertical="top" wrapText="1"/>
      <protection locked="0"/>
    </xf>
    <xf numFmtId="4" fontId="0" fillId="27" borderId="12" xfId="0" applyNumberFormat="1" applyFont="1" applyFill="1" applyBorder="1" applyAlignment="1" applyProtection="1">
      <alignment horizontal="right" vertical="center" wrapText="1"/>
      <protection locked="0"/>
    </xf>
    <xf numFmtId="177" fontId="0" fillId="27" borderId="12" xfId="0" applyNumberFormat="1" applyFont="1" applyFill="1" applyBorder="1" applyAlignment="1" applyProtection="1">
      <alignment horizontal="right" vertical="top" wrapText="1"/>
      <protection locked="0"/>
    </xf>
    <xf numFmtId="177" fontId="0" fillId="27" borderId="12" xfId="0" applyNumberFormat="1" applyFont="1" applyFill="1" applyBorder="1" applyAlignment="1" applyProtection="1">
      <alignment horizontal="right" wrapText="1"/>
      <protection locked="0"/>
    </xf>
    <xf numFmtId="4" fontId="0" fillId="27" borderId="12" xfId="0" applyNumberFormat="1" applyFont="1" applyFill="1" applyBorder="1" applyAlignment="1" applyProtection="1">
      <alignment horizontal="right" wrapText="1"/>
      <protection locked="0"/>
    </xf>
    <xf numFmtId="4" fontId="2" fillId="27" borderId="12" xfId="0" applyNumberFormat="1" applyFont="1" applyFill="1" applyBorder="1" applyAlignment="1" applyProtection="1">
      <alignment horizontal="right" wrapText="1"/>
      <protection locked="0"/>
    </xf>
    <xf numFmtId="4" fontId="51" fillId="27" borderId="12" xfId="0" applyNumberFormat="1" applyFont="1" applyFill="1" applyBorder="1" applyAlignment="1" applyProtection="1">
      <alignment horizontal="right" vertical="top"/>
      <protection locked="0"/>
    </xf>
    <xf numFmtId="4" fontId="51" fillId="27" borderId="12" xfId="0" applyNumberFormat="1" applyFont="1" applyFill="1" applyBorder="1" applyAlignment="1" applyProtection="1">
      <alignment vertical="top"/>
      <protection locked="0"/>
    </xf>
    <xf numFmtId="4" fontId="51" fillId="27" borderId="12" xfId="0" applyNumberFormat="1" applyFont="1" applyFill="1" applyBorder="1" applyAlignment="1" applyProtection="1">
      <alignment horizontal="right" vertical="center" wrapText="1"/>
      <protection locked="0"/>
    </xf>
    <xf numFmtId="4" fontId="51" fillId="27" borderId="12" xfId="0" applyNumberFormat="1" applyFont="1" applyFill="1" applyBorder="1" applyAlignment="1" applyProtection="1">
      <alignment vertical="center"/>
      <protection locked="0"/>
    </xf>
    <xf numFmtId="4" fontId="51" fillId="27" borderId="12" xfId="0" applyNumberFormat="1" applyFont="1" applyFill="1" applyBorder="1" applyAlignment="1" applyProtection="1">
      <alignment horizontal="right" vertical="top" wrapText="1"/>
      <protection locked="0"/>
    </xf>
    <xf numFmtId="4" fontId="51" fillId="27" borderId="12" xfId="115" applyNumberFormat="1" applyFont="1" applyFill="1" applyBorder="1" applyAlignment="1" applyProtection="1">
      <alignment vertical="top"/>
      <protection locked="0"/>
    </xf>
    <xf numFmtId="4" fontId="51" fillId="27" borderId="16" xfId="0" applyNumberFormat="1" applyFont="1" applyFill="1" applyBorder="1" applyAlignment="1" applyProtection="1">
      <alignment horizontal="right" vertical="top" wrapText="1"/>
      <protection locked="0"/>
    </xf>
    <xf numFmtId="4" fontId="0" fillId="27" borderId="16" xfId="0" applyNumberFormat="1" applyFont="1" applyFill="1" applyBorder="1" applyAlignment="1" applyProtection="1">
      <alignment horizontal="right" vertical="top"/>
      <protection locked="0"/>
    </xf>
    <xf numFmtId="4" fontId="0" fillId="27" borderId="12" xfId="0" applyNumberFormat="1" applyFont="1" applyFill="1" applyBorder="1" applyAlignment="1" applyProtection="1">
      <alignment horizontal="right" vertical="center"/>
      <protection locked="0"/>
    </xf>
    <xf numFmtId="4" fontId="51" fillId="27" borderId="12" xfId="188" applyNumberFormat="1" applyFont="1" applyFill="1" applyBorder="1" applyAlignment="1" applyProtection="1">
      <alignment horizontal="right" vertical="top"/>
      <protection locked="0"/>
    </xf>
    <xf numFmtId="4" fontId="51" fillId="27" borderId="12" xfId="188" applyNumberFormat="1" applyFont="1" applyFill="1" applyBorder="1" applyAlignment="1" applyProtection="1">
      <alignment horizontal="right" vertical="top" wrapText="1"/>
      <protection locked="0"/>
    </xf>
    <xf numFmtId="4" fontId="51" fillId="27" borderId="12" xfId="0" applyNumberFormat="1" applyFont="1" applyFill="1" applyBorder="1" applyAlignment="1" applyProtection="1">
      <alignment horizontal="right" vertical="center"/>
      <protection locked="0"/>
    </xf>
    <xf numFmtId="4" fontId="51" fillId="27" borderId="12" xfId="115" applyNumberFormat="1" applyFont="1" applyFill="1" applyBorder="1" applyAlignment="1" applyProtection="1">
      <alignment vertical="center"/>
      <protection locked="0"/>
    </xf>
    <xf numFmtId="4" fontId="51" fillId="27" borderId="16" xfId="0" applyNumberFormat="1" applyFont="1" applyFill="1" applyBorder="1" applyAlignment="1" applyProtection="1">
      <alignment horizontal="right" vertical="top"/>
      <protection locked="0"/>
    </xf>
    <xf numFmtId="4" fontId="51" fillId="27" borderId="16" xfId="115" applyNumberFormat="1" applyFont="1" applyFill="1" applyBorder="1" applyAlignment="1" applyProtection="1">
      <alignment vertical="top"/>
      <protection locked="0"/>
    </xf>
    <xf numFmtId="4" fontId="51" fillId="27" borderId="12" xfId="0" applyNumberFormat="1" applyFont="1" applyFill="1" applyBorder="1" applyAlignment="1" applyProtection="1">
      <alignment horizontal="right" wrapText="1"/>
      <protection locked="0"/>
    </xf>
    <xf numFmtId="43" fontId="51" fillId="27" borderId="12" xfId="100" applyFont="1" applyFill="1" applyBorder="1" applyAlignment="1" applyProtection="1">
      <alignment horizontal="right" vertical="center" wrapText="1"/>
      <protection locked="0"/>
    </xf>
    <xf numFmtId="4" fontId="51" fillId="27" borderId="12" xfId="99" applyNumberFormat="1" applyFont="1" applyFill="1" applyBorder="1" applyAlignment="1" applyProtection="1">
      <alignment vertical="center"/>
      <protection locked="0"/>
    </xf>
    <xf numFmtId="4" fontId="51" fillId="27" borderId="12" xfId="115" applyNumberFormat="1" applyFont="1" applyFill="1" applyBorder="1" applyAlignment="1" applyProtection="1">
      <alignment horizontal="right" vertical="center"/>
      <protection locked="0"/>
    </xf>
    <xf numFmtId="4" fontId="1" fillId="28" borderId="12" xfId="157" applyNumberFormat="1" applyFont="1" applyFill="1" applyBorder="1" applyAlignment="1" applyProtection="1">
      <alignment horizontal="right" vertical="top" wrapText="1"/>
      <protection locked="0"/>
    </xf>
    <xf numFmtId="39" fontId="1" fillId="28" borderId="12" xfId="157" applyNumberFormat="1" applyFont="1" applyFill="1" applyBorder="1" applyAlignment="1" applyProtection="1">
      <alignment horizontal="right" vertical="top" wrapText="1"/>
      <protection locked="0"/>
    </xf>
    <xf numFmtId="0" fontId="3" fillId="22" borderId="12" xfId="0" applyFont="1" applyFill="1" applyBorder="1" applyAlignment="1" applyProtection="1">
      <alignment horizontal="right" vertical="top" wrapText="1"/>
      <protection locked="0"/>
    </xf>
    <xf numFmtId="4" fontId="0" fillId="22" borderId="12" xfId="0" applyNumberFormat="1" applyFont="1" applyFill="1" applyBorder="1" applyAlignment="1" applyProtection="1">
      <alignment horizontal="right" vertical="top" wrapText="1"/>
      <protection locked="0"/>
    </xf>
    <xf numFmtId="177" fontId="2" fillId="22" borderId="12" xfId="0" applyNumberFormat="1" applyFont="1" applyFill="1" applyBorder="1" applyAlignment="1" applyProtection="1">
      <alignment horizontal="right" vertical="top" wrapText="1"/>
      <protection locked="0"/>
    </xf>
    <xf numFmtId="177" fontId="0" fillId="22" borderId="12" xfId="0" applyNumberFormat="1" applyFont="1" applyFill="1" applyBorder="1" applyAlignment="1" applyProtection="1">
      <alignment horizontal="right" vertical="center" wrapText="1"/>
      <protection locked="0"/>
    </xf>
    <xf numFmtId="4" fontId="0" fillId="22" borderId="12" xfId="161" applyNumberFormat="1" applyFont="1" applyFill="1" applyBorder="1" applyAlignment="1" applyProtection="1">
      <alignment horizontal="center" vertical="top" wrapText="1"/>
      <protection locked="0"/>
    </xf>
    <xf numFmtId="4" fontId="3" fillId="22" borderId="12" xfId="105" applyNumberFormat="1" applyFont="1" applyFill="1" applyBorder="1" applyAlignment="1" applyProtection="1">
      <alignment horizontal="right" vertical="top" wrapText="1"/>
      <protection locked="0"/>
    </xf>
    <xf numFmtId="4" fontId="0" fillId="22" borderId="12" xfId="161" applyNumberFormat="1" applyFont="1" applyFill="1" applyBorder="1" applyAlignment="1" applyProtection="1">
      <alignment horizontal="right" vertical="top" wrapText="1"/>
      <protection locked="0"/>
    </xf>
    <xf numFmtId="4" fontId="0" fillId="22" borderId="12" xfId="105" applyNumberFormat="1" applyFont="1" applyFill="1" applyBorder="1" applyAlignment="1" applyProtection="1">
      <alignment horizontal="right" vertical="top" wrapText="1"/>
      <protection locked="0"/>
    </xf>
    <xf numFmtId="4" fontId="0" fillId="22" borderId="12" xfId="161" applyNumberFormat="1" applyFont="1" applyFill="1" applyBorder="1" applyAlignment="1" applyProtection="1">
      <alignment horizontal="right" vertical="center" wrapText="1"/>
      <protection locked="0"/>
    </xf>
    <xf numFmtId="4" fontId="0" fillId="22" borderId="12" xfId="105" applyNumberFormat="1" applyFont="1" applyFill="1" applyBorder="1" applyAlignment="1" applyProtection="1">
      <alignment horizontal="right" vertical="center" wrapText="1"/>
      <protection locked="0"/>
    </xf>
    <xf numFmtId="4" fontId="0" fillId="22" borderId="16" xfId="144" applyNumberFormat="1" applyFont="1" applyFill="1" applyBorder="1" applyAlignment="1" applyProtection="1">
      <alignment vertical="top"/>
      <protection locked="0"/>
    </xf>
    <xf numFmtId="4" fontId="0" fillId="22" borderId="16" xfId="105" applyNumberFormat="1" applyFont="1" applyFill="1" applyBorder="1" applyAlignment="1" applyProtection="1">
      <alignment horizontal="right" vertical="top" wrapText="1"/>
      <protection locked="0"/>
    </xf>
    <xf numFmtId="4" fontId="0" fillId="22" borderId="12" xfId="144" applyNumberFormat="1" applyFont="1" applyFill="1" applyBorder="1" applyAlignment="1" applyProtection="1">
      <alignment vertical="top"/>
      <protection locked="0"/>
    </xf>
    <xf numFmtId="4" fontId="0" fillId="27" borderId="12" xfId="161" applyNumberFormat="1" applyFont="1" applyFill="1" applyBorder="1" applyAlignment="1" applyProtection="1">
      <alignment horizontal="right" vertical="top" wrapText="1"/>
      <protection locked="0"/>
    </xf>
    <xf numFmtId="4" fontId="0" fillId="27" borderId="12" xfId="105" applyNumberFormat="1" applyFont="1" applyFill="1" applyBorder="1" applyAlignment="1" applyProtection="1">
      <alignment horizontal="right" vertical="top" wrapText="1"/>
      <protection locked="0"/>
    </xf>
    <xf numFmtId="4" fontId="3" fillId="28" borderId="12" xfId="0" applyNumberFormat="1" applyFont="1" applyFill="1" applyBorder="1" applyAlignment="1" applyProtection="1">
      <alignment horizontal="right" vertical="top" wrapText="1"/>
      <protection locked="0"/>
    </xf>
    <xf numFmtId="4" fontId="3" fillId="28" borderId="12" xfId="146" applyNumberFormat="1" applyFont="1" applyFill="1" applyBorder="1" applyAlignment="1" applyProtection="1">
      <alignment horizontal="right" vertical="top" wrapText="1"/>
      <protection locked="0"/>
    </xf>
    <xf numFmtId="4" fontId="0" fillId="22" borderId="12" xfId="103" applyNumberFormat="1" applyFont="1" applyFill="1" applyBorder="1" applyAlignment="1" applyProtection="1">
      <alignment horizontal="right" vertical="top" wrapText="1"/>
      <protection locked="0"/>
    </xf>
    <xf numFmtId="4" fontId="3" fillId="22" borderId="12" xfId="194" applyNumberFormat="1" applyFont="1" applyFill="1" applyBorder="1" applyAlignment="1" applyProtection="1">
      <alignment horizontal="right" vertical="top" wrapText="1"/>
      <protection locked="0"/>
    </xf>
    <xf numFmtId="4" fontId="2" fillId="22" borderId="12" xfId="103" applyNumberFormat="1" applyFont="1" applyFill="1" applyBorder="1" applyAlignment="1" applyProtection="1">
      <alignment horizontal="right" vertical="top" wrapText="1"/>
      <protection locked="0"/>
    </xf>
    <xf numFmtId="4" fontId="1" fillId="22" borderId="12" xfId="194" applyNumberFormat="1" applyFont="1" applyFill="1" applyBorder="1" applyAlignment="1" applyProtection="1">
      <alignment horizontal="right" vertical="top" wrapText="1"/>
      <protection locked="0"/>
    </xf>
    <xf numFmtId="171" fontId="2" fillId="22" borderId="12" xfId="0" applyNumberFormat="1" applyFont="1" applyFill="1" applyBorder="1" applyAlignment="1" applyProtection="1">
      <alignment horizontal="right" vertical="top" wrapText="1"/>
      <protection locked="0"/>
    </xf>
    <xf numFmtId="39" fontId="2" fillId="27" borderId="12" xfId="157" applyNumberFormat="1" applyFont="1" applyFill="1" applyBorder="1" applyAlignment="1" applyProtection="1">
      <alignment horizontal="right" vertical="top" wrapText="1"/>
      <protection locked="0"/>
    </xf>
    <xf numFmtId="39" fontId="2" fillId="22" borderId="12" xfId="157" applyNumberFormat="1" applyFont="1" applyFill="1" applyBorder="1" applyAlignment="1" applyProtection="1">
      <alignment horizontal="right" vertical="center" wrapText="1"/>
      <protection locked="0"/>
    </xf>
    <xf numFmtId="4" fontId="2" fillId="0" borderId="12" xfId="99" applyNumberFormat="1" applyFont="1" applyFill="1" applyBorder="1" applyAlignment="1" applyProtection="1">
      <alignment horizontal="right" vertical="center"/>
      <protection locked="0"/>
    </xf>
    <xf numFmtId="4" fontId="0" fillId="22" borderId="12" xfId="157" applyNumberFormat="1" applyFont="1" applyFill="1" applyBorder="1" applyAlignment="1" applyProtection="1">
      <alignment horizontal="right" vertical="top" wrapText="1"/>
      <protection locked="0"/>
    </xf>
    <xf numFmtId="39" fontId="2" fillId="22" borderId="12" xfId="157" applyNumberFormat="1" applyFont="1" applyFill="1" applyBorder="1" applyAlignment="1" applyProtection="1">
      <alignment horizontal="right" vertical="top" wrapText="1"/>
      <protection locked="0"/>
    </xf>
    <xf numFmtId="4" fontId="0" fillId="22" borderId="16" xfId="157" applyNumberFormat="1" applyFont="1" applyFill="1" applyBorder="1" applyAlignment="1" applyProtection="1">
      <alignment horizontal="right" vertical="top" wrapText="1"/>
      <protection locked="0"/>
    </xf>
    <xf numFmtId="2" fontId="0" fillId="27" borderId="12" xfId="0" applyNumberFormat="1" applyFont="1" applyFill="1" applyBorder="1" applyAlignment="1" applyProtection="1">
      <alignment wrapText="1"/>
      <protection locked="0"/>
    </xf>
    <xf numFmtId="43" fontId="0" fillId="27" borderId="12" xfId="100" applyFont="1" applyFill="1" applyBorder="1" applyAlignment="1" applyProtection="1">
      <alignment horizontal="right" wrapText="1"/>
      <protection locked="0"/>
    </xf>
    <xf numFmtId="4" fontId="2" fillId="22" borderId="12" xfId="139" applyNumberFormat="1" applyFont="1" applyFill="1" applyBorder="1" applyAlignment="1" applyProtection="1">
      <alignment horizontal="right" vertical="top" wrapText="1"/>
      <protection locked="0"/>
    </xf>
    <xf numFmtId="4" fontId="2" fillId="22" borderId="12" xfId="139" applyNumberFormat="1" applyFont="1" applyFill="1" applyBorder="1" applyAlignment="1" applyProtection="1">
      <alignment horizontal="right" vertical="center" wrapText="1"/>
      <protection locked="0"/>
    </xf>
    <xf numFmtId="4" fontId="0" fillId="22" borderId="12" xfId="97" applyNumberFormat="1" applyFont="1" applyFill="1" applyBorder="1" applyAlignment="1" applyProtection="1">
      <alignment vertical="top" wrapText="1"/>
      <protection locked="0"/>
    </xf>
    <xf numFmtId="4" fontId="0" fillId="22" borderId="12" xfId="145" applyNumberFormat="1" applyFont="1" applyFill="1" applyBorder="1" applyAlignment="1" applyProtection="1">
      <alignment horizontal="right" vertical="top" wrapText="1"/>
      <protection locked="0"/>
    </xf>
    <xf numFmtId="4" fontId="0" fillId="22" borderId="12" xfId="97" applyNumberFormat="1" applyFont="1" applyFill="1" applyBorder="1" applyAlignment="1" applyProtection="1">
      <alignment vertical="top"/>
      <protection locked="0"/>
    </xf>
    <xf numFmtId="4" fontId="28" fillId="22" borderId="12" xfId="97" applyNumberFormat="1" applyFont="1" applyFill="1" applyBorder="1" applyAlignment="1" applyProtection="1">
      <alignment vertical="top"/>
      <protection locked="0"/>
    </xf>
    <xf numFmtId="4" fontId="36" fillId="22" borderId="12" xfId="97" applyNumberFormat="1" applyFont="1" applyFill="1" applyBorder="1" applyAlignment="1" applyProtection="1">
      <alignment horizontal="right" vertical="top" wrapText="1"/>
      <protection locked="0"/>
    </xf>
    <xf numFmtId="4" fontId="3" fillId="22" borderId="12" xfId="97" applyNumberFormat="1" applyFont="1" applyFill="1" applyBorder="1" applyAlignment="1" applyProtection="1">
      <alignment vertical="top" wrapText="1"/>
      <protection locked="0"/>
    </xf>
    <xf numFmtId="4" fontId="0" fillId="22" borderId="12" xfId="145" applyNumberFormat="1" applyFont="1" applyFill="1" applyBorder="1" applyAlignment="1" applyProtection="1">
      <alignment horizontal="right" vertical="center" wrapText="1"/>
      <protection locked="0"/>
    </xf>
    <xf numFmtId="4" fontId="2" fillId="22" borderId="12" xfId="97" applyNumberFormat="1" applyFont="1" applyFill="1" applyBorder="1" applyAlignment="1" applyProtection="1">
      <alignment vertical="top" wrapText="1"/>
      <protection locked="0"/>
    </xf>
    <xf numFmtId="4" fontId="0" fillId="22" borderId="16" xfId="97" applyNumberFormat="1" applyFont="1" applyFill="1" applyBorder="1" applyAlignment="1" applyProtection="1">
      <alignment vertical="top" wrapText="1"/>
      <protection locked="0"/>
    </xf>
    <xf numFmtId="4" fontId="0" fillId="22" borderId="16" xfId="145" applyNumberFormat="1" applyFont="1" applyFill="1" applyBorder="1" applyAlignment="1" applyProtection="1">
      <alignment horizontal="right" vertical="top" wrapText="1"/>
      <protection locked="0"/>
    </xf>
    <xf numFmtId="4" fontId="0" fillId="27" borderId="12" xfId="97" applyNumberFormat="1" applyFont="1" applyFill="1" applyBorder="1" applyAlignment="1" applyProtection="1">
      <alignment vertical="top" wrapText="1"/>
      <protection locked="0"/>
    </xf>
    <xf numFmtId="4" fontId="0" fillId="27" borderId="12" xfId="145" applyNumberFormat="1" applyFont="1" applyFill="1" applyBorder="1" applyAlignment="1" applyProtection="1">
      <alignment horizontal="right" vertical="top" wrapText="1"/>
      <protection locked="0"/>
    </xf>
    <xf numFmtId="2" fontId="0" fillId="27" borderId="12" xfId="0" applyNumberFormat="1" applyFont="1" applyFill="1" applyBorder="1" applyAlignment="1" applyProtection="1">
      <alignment vertical="center" wrapText="1"/>
      <protection locked="0"/>
    </xf>
    <xf numFmtId="43" fontId="0" fillId="27" borderId="12" xfId="100" applyFont="1" applyFill="1" applyBorder="1" applyAlignment="1" applyProtection="1">
      <alignment horizontal="right" vertical="center" wrapText="1"/>
      <protection locked="0"/>
    </xf>
    <xf numFmtId="4" fontId="0" fillId="27" borderId="12" xfId="100" applyNumberFormat="1" applyFont="1" applyFill="1" applyBorder="1" applyAlignment="1" applyProtection="1">
      <alignment wrapText="1"/>
      <protection locked="0"/>
    </xf>
    <xf numFmtId="4" fontId="0" fillId="27" borderId="12" xfId="145" applyNumberFormat="1" applyFont="1" applyFill="1" applyBorder="1" applyAlignment="1" applyProtection="1">
      <alignment horizontal="right" wrapText="1"/>
      <protection locked="0"/>
    </xf>
    <xf numFmtId="4" fontId="0" fillId="32" borderId="12" xfId="0" applyNumberFormat="1" applyFont="1" applyFill="1" applyBorder="1" applyAlignment="1" applyProtection="1">
      <alignment horizontal="right" wrapText="1"/>
      <protection locked="0"/>
    </xf>
    <xf numFmtId="4" fontId="0" fillId="27" borderId="16" xfId="105" applyNumberFormat="1" applyFont="1" applyFill="1" applyBorder="1" applyAlignment="1" applyProtection="1">
      <alignment horizontal="right" wrapText="1"/>
      <protection locked="0"/>
    </xf>
    <xf numFmtId="4" fontId="2" fillId="27" borderId="16" xfId="0" applyNumberFormat="1" applyFont="1" applyFill="1" applyBorder="1" applyAlignment="1" applyProtection="1">
      <alignment horizontal="right" wrapText="1"/>
      <protection locked="0"/>
    </xf>
    <xf numFmtId="4" fontId="0" fillId="27" borderId="12" xfId="105" applyNumberFormat="1" applyFont="1" applyFill="1" applyBorder="1" applyAlignment="1" applyProtection="1">
      <alignment horizontal="right" wrapText="1"/>
      <protection locked="0"/>
    </xf>
    <xf numFmtId="4" fontId="0" fillId="27" borderId="12" xfId="105" applyNumberFormat="1" applyFont="1" applyFill="1" applyBorder="1" applyAlignment="1" applyProtection="1">
      <alignment horizontal="right" vertical="center" wrapText="1"/>
      <protection locked="0"/>
    </xf>
    <xf numFmtId="43" fontId="2" fillId="22" borderId="12" xfId="105" applyFont="1" applyFill="1" applyBorder="1" applyAlignment="1" applyProtection="1">
      <alignment horizontal="right" vertical="top" wrapText="1"/>
      <protection locked="0"/>
    </xf>
    <xf numFmtId="4" fontId="1" fillId="28" borderId="12" xfId="0" applyNumberFormat="1" applyFont="1" applyFill="1" applyBorder="1" applyAlignment="1" applyProtection="1">
      <alignment horizontal="right" vertical="top" wrapText="1"/>
      <protection locked="0"/>
    </xf>
    <xf numFmtId="39" fontId="1" fillId="28" borderId="12" xfId="0" applyNumberFormat="1" applyFont="1" applyFill="1" applyBorder="1" applyAlignment="1" applyProtection="1">
      <alignment horizontal="right" vertical="top" wrapText="1"/>
      <protection locked="0"/>
    </xf>
    <xf numFmtId="4" fontId="1" fillId="22" borderId="12" xfId="157" applyNumberFormat="1" applyFont="1" applyFill="1" applyBorder="1" applyAlignment="1" applyProtection="1">
      <alignment horizontal="right" vertical="top" wrapText="1"/>
      <protection locked="0"/>
    </xf>
    <xf numFmtId="39" fontId="1" fillId="22" borderId="12" xfId="157" applyNumberFormat="1" applyFont="1" applyFill="1" applyBorder="1" applyAlignment="1" applyProtection="1">
      <alignment horizontal="right" vertical="top" wrapText="1"/>
      <protection locked="0"/>
    </xf>
    <xf numFmtId="4" fontId="1" fillId="28" borderId="16" xfId="157" applyNumberFormat="1" applyFont="1" applyFill="1" applyBorder="1" applyAlignment="1" applyProtection="1">
      <alignment horizontal="right" vertical="top" wrapText="1"/>
      <protection locked="0"/>
    </xf>
    <xf numFmtId="4" fontId="0" fillId="27" borderId="12" xfId="0" applyNumberFormat="1" applyFont="1" applyFill="1" applyBorder="1" applyAlignment="1" applyProtection="1">
      <alignment vertical="top" wrapText="1"/>
      <protection locked="0"/>
    </xf>
    <xf numFmtId="4" fontId="0" fillId="27" borderId="12" xfId="157" applyNumberFormat="1" applyFont="1" applyFill="1" applyBorder="1" applyAlignment="1" applyProtection="1">
      <alignment horizontal="right" vertical="center" wrapText="1"/>
      <protection locked="0"/>
    </xf>
    <xf numFmtId="4" fontId="0" fillId="27" borderId="12" xfId="0" applyNumberFormat="1" applyFont="1" applyFill="1" applyBorder="1" applyAlignment="1" applyProtection="1">
      <alignment vertical="center" wrapText="1"/>
      <protection locked="0"/>
    </xf>
    <xf numFmtId="4" fontId="1" fillId="29" borderId="12" xfId="157" applyNumberFormat="1" applyFont="1" applyFill="1" applyBorder="1" applyAlignment="1" applyProtection="1">
      <alignment horizontal="right" vertical="top" wrapText="1"/>
      <protection locked="0"/>
    </xf>
    <xf numFmtId="4" fontId="1" fillId="29" borderId="16" xfId="157" applyNumberFormat="1" applyFont="1" applyFill="1" applyBorder="1" applyAlignment="1" applyProtection="1">
      <alignment horizontal="right" vertical="top" wrapText="1"/>
      <protection locked="0"/>
    </xf>
    <xf numFmtId="39" fontId="38" fillId="30" borderId="0" xfId="0" applyNumberFormat="1" applyFont="1" applyFill="1" applyBorder="1" applyAlignment="1">
      <alignment vertical="top"/>
    </xf>
    <xf numFmtId="39" fontId="38" fillId="30" borderId="0" xfId="0" applyNumberFormat="1" applyFont="1" applyFill="1" applyAlignment="1">
      <alignment vertical="top"/>
    </xf>
    <xf numFmtId="39" fontId="0" fillId="30" borderId="0" xfId="0" applyNumberFormat="1" applyFont="1" applyFill="1" applyBorder="1" applyAlignment="1">
      <alignment vertical="top"/>
    </xf>
    <xf numFmtId="39" fontId="0" fillId="30" borderId="0" xfId="0" applyNumberFormat="1" applyFont="1" applyFill="1" applyAlignment="1">
      <alignment vertical="top"/>
    </xf>
    <xf numFmtId="39" fontId="0" fillId="22" borderId="0" xfId="0" applyNumberFormat="1" applyFont="1" applyFill="1" applyBorder="1" applyAlignment="1">
      <alignment vertical="top"/>
    </xf>
    <xf numFmtId="39" fontId="0" fillId="22" borderId="0" xfId="0" applyNumberFormat="1" applyFont="1" applyFill="1" applyAlignment="1">
      <alignment vertical="top"/>
    </xf>
    <xf numFmtId="188" fontId="0" fillId="27" borderId="12" xfId="0" applyNumberFormat="1" applyFont="1" applyFill="1" applyBorder="1" applyAlignment="1" applyProtection="1">
      <alignment horizontal="right" vertical="top"/>
      <protection/>
    </xf>
    <xf numFmtId="2" fontId="0" fillId="27" borderId="12" xfId="0" applyNumberFormat="1" applyFont="1" applyFill="1" applyBorder="1" applyAlignment="1" applyProtection="1">
      <alignment horizontal="right" vertical="top"/>
      <protection/>
    </xf>
    <xf numFmtId="43" fontId="51" fillId="27" borderId="12" xfId="97" applyNumberFormat="1" applyFont="1" applyFill="1" applyBorder="1" applyAlignment="1" applyProtection="1">
      <alignment vertical="top"/>
      <protection/>
    </xf>
    <xf numFmtId="37" fontId="3" fillId="27" borderId="12" xfId="0" applyNumberFormat="1" applyFont="1" applyFill="1" applyBorder="1" applyAlignment="1" applyProtection="1">
      <alignment horizontal="right" vertical="top"/>
      <protection/>
    </xf>
    <xf numFmtId="39" fontId="3" fillId="27" borderId="12" xfId="0" applyNumberFormat="1" applyFont="1" applyFill="1" applyBorder="1" applyAlignment="1" applyProtection="1">
      <alignment horizontal="left" vertical="top"/>
      <protection/>
    </xf>
    <xf numFmtId="4" fontId="0" fillId="27" borderId="12" xfId="120" applyNumberFormat="1" applyFont="1" applyFill="1" applyBorder="1" applyAlignment="1" applyProtection="1">
      <alignment horizontal="right" vertical="top" wrapText="1"/>
      <protection locked="0"/>
    </xf>
    <xf numFmtId="191" fontId="0" fillId="27" borderId="16" xfId="0" applyNumberFormat="1" applyFont="1" applyFill="1" applyBorder="1" applyAlignment="1" applyProtection="1">
      <alignment horizontal="right" vertical="top"/>
      <protection/>
    </xf>
    <xf numFmtId="39" fontId="0" fillId="27" borderId="16" xfId="0" applyNumberFormat="1" applyFont="1" applyFill="1" applyBorder="1" applyAlignment="1" applyProtection="1">
      <alignment horizontal="left" vertical="top"/>
      <protection/>
    </xf>
    <xf numFmtId="177" fontId="0" fillId="27" borderId="16" xfId="0" applyNumberFormat="1" applyFont="1" applyFill="1" applyBorder="1" applyAlignment="1" applyProtection="1">
      <alignment horizontal="right" vertical="top" wrapText="1"/>
      <protection/>
    </xf>
    <xf numFmtId="177" fontId="0" fillId="27" borderId="16" xfId="0" applyNumberFormat="1" applyFont="1" applyFill="1" applyBorder="1" applyAlignment="1" applyProtection="1">
      <alignment horizontal="center" vertical="top"/>
      <protection/>
    </xf>
    <xf numFmtId="4" fontId="0" fillId="27" borderId="16" xfId="120" applyNumberFormat="1" applyFont="1" applyFill="1" applyBorder="1" applyAlignment="1" applyProtection="1">
      <alignment horizontal="right" vertical="top" wrapText="1"/>
      <protection locked="0"/>
    </xf>
    <xf numFmtId="177" fontId="0" fillId="27" borderId="16" xfId="0" applyNumberFormat="1" applyFont="1" applyFill="1" applyBorder="1" applyAlignment="1" applyProtection="1">
      <alignment horizontal="right" vertical="top" wrapText="1"/>
      <protection locked="0"/>
    </xf>
    <xf numFmtId="4" fontId="0" fillId="27" borderId="12" xfId="0" applyNumberFormat="1" applyFont="1" applyFill="1" applyBorder="1" applyAlignment="1" applyProtection="1">
      <alignment horizontal="right" vertical="top" wrapText="1"/>
      <protection locked="0"/>
    </xf>
    <xf numFmtId="39" fontId="0" fillId="27" borderId="12" xfId="0" applyNumberFormat="1" applyFont="1" applyFill="1" applyBorder="1" applyAlignment="1" applyProtection="1">
      <alignment horizontal="right" vertical="top"/>
      <protection/>
    </xf>
    <xf numFmtId="0" fontId="0" fillId="27" borderId="12" xfId="175" applyFont="1" applyFill="1" applyBorder="1" applyAlignment="1" applyProtection="1">
      <alignment vertical="top" wrapText="1"/>
      <protection/>
    </xf>
    <xf numFmtId="2" fontId="0" fillId="27" borderId="12" xfId="0" applyNumberFormat="1" applyFont="1" applyFill="1" applyBorder="1" applyAlignment="1" applyProtection="1">
      <alignment horizontal="right" vertical="center" wrapText="1"/>
      <protection/>
    </xf>
    <xf numFmtId="39" fontId="3" fillId="27" borderId="12" xfId="0" applyNumberFormat="1" applyFont="1" applyFill="1" applyBorder="1" applyAlignment="1" applyProtection="1">
      <alignment horizontal="left" vertical="top" wrapText="1"/>
      <protection/>
    </xf>
    <xf numFmtId="39" fontId="0" fillId="27" borderId="12" xfId="0" applyNumberFormat="1" applyFont="1" applyFill="1" applyBorder="1" applyAlignment="1" applyProtection="1">
      <alignment horizontal="left" vertical="top" wrapText="1"/>
      <protection/>
    </xf>
    <xf numFmtId="39" fontId="0" fillId="27" borderId="12" xfId="0" applyNumberFormat="1" applyFont="1" applyFill="1" applyBorder="1" applyAlignment="1" applyProtection="1">
      <alignment vertical="top" wrapText="1"/>
      <protection/>
    </xf>
    <xf numFmtId="2" fontId="3" fillId="27" borderId="12" xfId="0" applyNumberFormat="1" applyFont="1" applyFill="1" applyBorder="1" applyAlignment="1" applyProtection="1">
      <alignment horizontal="right" vertical="top"/>
      <protection/>
    </xf>
    <xf numFmtId="191" fontId="0" fillId="27" borderId="12" xfId="0" applyNumberFormat="1" applyFont="1" applyFill="1" applyBorder="1" applyAlignment="1" applyProtection="1">
      <alignment horizontal="right" vertical="top" wrapText="1"/>
      <protection/>
    </xf>
    <xf numFmtId="177" fontId="0" fillId="27" borderId="12" xfId="0" applyNumberFormat="1" applyFont="1" applyFill="1" applyBorder="1" applyAlignment="1" applyProtection="1">
      <alignment horizontal="center" vertical="center"/>
      <protection/>
    </xf>
    <xf numFmtId="177" fontId="0" fillId="27" borderId="12" xfId="0" applyNumberFormat="1" applyFont="1" applyFill="1" applyBorder="1" applyAlignment="1" applyProtection="1">
      <alignment horizontal="right" vertical="center" wrapText="1"/>
      <protection locked="0"/>
    </xf>
    <xf numFmtId="39" fontId="0" fillId="27" borderId="12" xfId="0" applyNumberFormat="1" applyFont="1" applyFill="1" applyBorder="1" applyAlignment="1" applyProtection="1">
      <alignment vertical="top"/>
      <protection/>
    </xf>
    <xf numFmtId="39" fontId="0" fillId="27" borderId="12" xfId="0" applyNumberFormat="1" applyFont="1" applyFill="1" applyBorder="1" applyAlignment="1" applyProtection="1">
      <alignment horizontal="right" vertical="top" wrapText="1"/>
      <protection/>
    </xf>
    <xf numFmtId="39" fontId="0" fillId="27" borderId="12" xfId="0" applyNumberFormat="1" applyFont="1" applyFill="1" applyBorder="1" applyAlignment="1" applyProtection="1">
      <alignment horizontal="right" vertical="top" wrapText="1"/>
      <protection locked="0"/>
    </xf>
    <xf numFmtId="1" fontId="3" fillId="27" borderId="12" xfId="0" applyNumberFormat="1" applyFont="1" applyFill="1" applyBorder="1" applyAlignment="1" applyProtection="1">
      <alignment horizontal="right" vertical="top" wrapText="1"/>
      <protection/>
    </xf>
    <xf numFmtId="171" fontId="0" fillId="27" borderId="12" xfId="112" applyFont="1" applyFill="1" applyBorder="1" applyAlignment="1" applyProtection="1">
      <alignment horizontal="right" vertical="top" wrapText="1"/>
      <protection locked="0"/>
    </xf>
    <xf numFmtId="1" fontId="0" fillId="27" borderId="12" xfId="0" applyNumberFormat="1" applyFont="1" applyFill="1" applyBorder="1" applyAlignment="1" applyProtection="1">
      <alignment horizontal="right" vertical="top"/>
      <protection/>
    </xf>
    <xf numFmtId="1" fontId="0" fillId="27" borderId="16" xfId="0" applyNumberFormat="1" applyFont="1" applyFill="1" applyBorder="1" applyAlignment="1" applyProtection="1">
      <alignment horizontal="right" vertical="top"/>
      <protection/>
    </xf>
    <xf numFmtId="0" fontId="37" fillId="22" borderId="0" xfId="157" applyFont="1" applyFill="1" applyBorder="1" applyAlignment="1">
      <alignment horizontal="center" vertical="top" wrapText="1"/>
      <protection/>
    </xf>
    <xf numFmtId="0" fontId="2" fillId="22" borderId="0" xfId="0" applyFont="1" applyFill="1" applyBorder="1" applyAlignment="1">
      <alignment horizontal="left" vertical="center" wrapText="1"/>
    </xf>
    <xf numFmtId="0" fontId="2" fillId="22" borderId="0" xfId="0" applyFont="1" applyFill="1" applyBorder="1" applyAlignment="1" applyProtection="1">
      <alignment horizontal="left" vertical="top" wrapText="1"/>
      <protection/>
    </xf>
    <xf numFmtId="0" fontId="1" fillId="22" borderId="0" xfId="157" applyFont="1" applyFill="1" applyBorder="1" applyAlignment="1" applyProtection="1">
      <alignment horizontal="center" vertical="top" wrapText="1"/>
      <protection/>
    </xf>
  </cellXfs>
  <cellStyles count="2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Comma 2" xfId="64"/>
    <cellStyle name="Comma 2 2" xfId="65"/>
    <cellStyle name="Comma 3" xfId="66"/>
    <cellStyle name="Comma 3 2" xfId="67"/>
    <cellStyle name="Comma_ACUEDUCTO DE  PADRE LAS CASAS" xfId="68"/>
    <cellStyle name="Encabezado 4" xfId="69"/>
    <cellStyle name="Énfasis1" xfId="70"/>
    <cellStyle name="Énfasis2" xfId="71"/>
    <cellStyle name="Énfasis3" xfId="72"/>
    <cellStyle name="Énfasis4" xfId="73"/>
    <cellStyle name="Énfasis5" xfId="74"/>
    <cellStyle name="Énfasis6" xfId="75"/>
    <cellStyle name="Entrada" xfId="76"/>
    <cellStyle name="Euro" xfId="77"/>
    <cellStyle name="Euro 2" xfId="78"/>
    <cellStyle name="Explanatory Text" xfId="79"/>
    <cellStyle name="F2" xfId="80"/>
    <cellStyle name="F3" xfId="81"/>
    <cellStyle name="F4" xfId="82"/>
    <cellStyle name="F5" xfId="83"/>
    <cellStyle name="F6" xfId="84"/>
    <cellStyle name="F7" xfId="85"/>
    <cellStyle name="F8" xfId="86"/>
    <cellStyle name="Good" xfId="87"/>
    <cellStyle name="Heading 1" xfId="88"/>
    <cellStyle name="Heading 2" xfId="89"/>
    <cellStyle name="Heading 3" xfId="90"/>
    <cellStyle name="Heading 4" xfId="91"/>
    <cellStyle name="Hyperlink" xfId="92"/>
    <cellStyle name="Followed Hyperlink" xfId="93"/>
    <cellStyle name="Incorrecto" xfId="94"/>
    <cellStyle name="Input" xfId="95"/>
    <cellStyle name="Linked Cell" xfId="96"/>
    <cellStyle name="Comma" xfId="97"/>
    <cellStyle name="Comma [0]" xfId="98"/>
    <cellStyle name="Millares 10" xfId="99"/>
    <cellStyle name="Millares 10 2" xfId="100"/>
    <cellStyle name="Millares 11" xfId="101"/>
    <cellStyle name="Millares 11 4" xfId="102"/>
    <cellStyle name="Millares 13" xfId="103"/>
    <cellStyle name="Millares 2" xfId="104"/>
    <cellStyle name="Millares 2 2" xfId="105"/>
    <cellStyle name="Millares 2 2 2" xfId="106"/>
    <cellStyle name="Millares 2 2 2 2" xfId="107"/>
    <cellStyle name="Millares 2 2 2 2 2" xfId="108"/>
    <cellStyle name="Millares 2 2 2 5" xfId="109"/>
    <cellStyle name="Millares 2 2 3" xfId="110"/>
    <cellStyle name="Millares 2 2 4" xfId="111"/>
    <cellStyle name="Millares 2 3" xfId="112"/>
    <cellStyle name="Millares 2 3 2" xfId="113"/>
    <cellStyle name="Millares 2 3 5 2" xfId="114"/>
    <cellStyle name="Millares 2 4" xfId="115"/>
    <cellStyle name="Millares 2 4 2" xfId="116"/>
    <cellStyle name="Millares 2_111-12 ac neyba zona alta" xfId="117"/>
    <cellStyle name="Millares 3" xfId="118"/>
    <cellStyle name="Millares 3 2" xfId="119"/>
    <cellStyle name="Millares 3 3" xfId="120"/>
    <cellStyle name="Millares 3 3 2" xfId="121"/>
    <cellStyle name="Millares 3 3 3" xfId="122"/>
    <cellStyle name="Millares 3 3 4" xfId="123"/>
    <cellStyle name="Millares 3 4" xfId="124"/>
    <cellStyle name="Millares 3 5" xfId="125"/>
    <cellStyle name="Millares 3_111-12 ac neyba zona alta" xfId="126"/>
    <cellStyle name="Millares 4" xfId="127"/>
    <cellStyle name="Millares 4 2" xfId="128"/>
    <cellStyle name="Millares 4 2 2" xfId="129"/>
    <cellStyle name="Millares 4 2 2 2" xfId="130"/>
    <cellStyle name="Millares 4 3" xfId="131"/>
    <cellStyle name="Millares 5" xfId="132"/>
    <cellStyle name="Millares 5 2" xfId="133"/>
    <cellStyle name="Millares 5 3" xfId="134"/>
    <cellStyle name="Millares 5 3 2" xfId="135"/>
    <cellStyle name="Millares 5 3 3 2" xfId="136"/>
    <cellStyle name="Millares 6" xfId="137"/>
    <cellStyle name="Millares 6 2" xfId="138"/>
    <cellStyle name="Millares 7" xfId="139"/>
    <cellStyle name="Millares 7 2" xfId="140"/>
    <cellStyle name="Millares 8" xfId="141"/>
    <cellStyle name="Millares 9" xfId="142"/>
    <cellStyle name="Millares 9 2" xfId="143"/>
    <cellStyle name="Millares_136-12 elaboracion de presuspuesto para varia comunidades 2" xfId="144"/>
    <cellStyle name="Millares_NUEVO FORMATO DE PRESUPUESTOS" xfId="145"/>
    <cellStyle name="Millares_NUEVO FORMATO DE PRESUPUESTOS 2" xfId="146"/>
    <cellStyle name="Currency" xfId="147"/>
    <cellStyle name="Currency [0]" xfId="148"/>
    <cellStyle name="Moneda 2" xfId="149"/>
    <cellStyle name="Neutral" xfId="150"/>
    <cellStyle name="No-definido" xfId="151"/>
    <cellStyle name="Normal - Style1" xfId="152"/>
    <cellStyle name="Normal 10" xfId="153"/>
    <cellStyle name="Normal 10 2" xfId="154"/>
    <cellStyle name="Normal 10 2 2" xfId="155"/>
    <cellStyle name="Normal 11" xfId="156"/>
    <cellStyle name="Normal 13 2" xfId="157"/>
    <cellStyle name="Normal 14" xfId="158"/>
    <cellStyle name="Normal 14 2" xfId="159"/>
    <cellStyle name="Normal 14 2 2" xfId="160"/>
    <cellStyle name="Normal 18" xfId="161"/>
    <cellStyle name="Normal 19" xfId="162"/>
    <cellStyle name="Normal 2" xfId="163"/>
    <cellStyle name="Normal 2 2" xfId="164"/>
    <cellStyle name="Normal 2 2 2" xfId="165"/>
    <cellStyle name="Normal 2 3" xfId="166"/>
    <cellStyle name="Normal 2 4" xfId="167"/>
    <cellStyle name="Normal 2 5" xfId="168"/>
    <cellStyle name="Normal 2_07-09 presupu..." xfId="169"/>
    <cellStyle name="Normal 3" xfId="170"/>
    <cellStyle name="Normal 3 2" xfId="171"/>
    <cellStyle name="Normal 3 3" xfId="172"/>
    <cellStyle name="Normal 3 4" xfId="173"/>
    <cellStyle name="Normal 31_correccion de averia ac.hatillo prov.hato mayor oct.2011" xfId="174"/>
    <cellStyle name="Normal 31_correccion de averia ac.hatillo prov.hato mayor oct.2011 2" xfId="175"/>
    <cellStyle name="Normal 34" xfId="176"/>
    <cellStyle name="Normal 4" xfId="177"/>
    <cellStyle name="Normal 4 2 3" xfId="178"/>
    <cellStyle name="Normal 5" xfId="179"/>
    <cellStyle name="Normal 5 2 2" xfId="180"/>
    <cellStyle name="Normal 6" xfId="181"/>
    <cellStyle name="Normal 6 2" xfId="182"/>
    <cellStyle name="Normal 7" xfId="183"/>
    <cellStyle name="Normal 7 2" xfId="184"/>
    <cellStyle name="Normal 8" xfId="185"/>
    <cellStyle name="Normal 85" xfId="186"/>
    <cellStyle name="Normal 9" xfId="187"/>
    <cellStyle name="Normal_502-01 alcantarillado sanitario academia de entrenamiento policial de hatilloparte b" xfId="188"/>
    <cellStyle name="Normal_502-01 alcantarillado sanitario academia de entrenamiento policial de hatilloparte b_Copia de rec.80-10 No.2 al 148-06 Acueducto Multiple RAMONAL REVISADO-final" xfId="189"/>
    <cellStyle name="Normal_55-09 Equipamiento Pozos Ac. Rural El Llano" xfId="190"/>
    <cellStyle name="Normal_55-09 Equipamiento Pozos Ac. Rural El Llano 2" xfId="191"/>
    <cellStyle name="Normal_Hoja1" xfId="192"/>
    <cellStyle name="Normal_PRES 059-09 REHABIL. PLANTA DE TRATAMIENTO DE 80 LPS RAPIDA, AC. HATO DEL YAQUE 2" xfId="193"/>
    <cellStyle name="Normal_rec 2 al 98-05 terminacion ac. la cueva de cevicos 2da. etapa ac. mult. guanabano- cruce de maguaca parte b y guanabano como ext. al ac. la cueva de cevico 1" xfId="194"/>
    <cellStyle name="Notas" xfId="195"/>
    <cellStyle name="Note" xfId="196"/>
    <cellStyle name="Output" xfId="197"/>
    <cellStyle name="Percent 2" xfId="198"/>
    <cellStyle name="Percent" xfId="199"/>
    <cellStyle name="Porcentaje 2" xfId="200"/>
    <cellStyle name="Porcentaje 3" xfId="201"/>
    <cellStyle name="Porcentual 2" xfId="202"/>
    <cellStyle name="Porcentual 2 2" xfId="203"/>
    <cellStyle name="Porcentual 2 3" xfId="204"/>
    <cellStyle name="Porcentual 3" xfId="205"/>
    <cellStyle name="Porcentual 5" xfId="206"/>
    <cellStyle name="Salida" xfId="207"/>
    <cellStyle name="Texto de advertencia" xfId="208"/>
    <cellStyle name="Texto explicativo" xfId="209"/>
    <cellStyle name="Title" xfId="210"/>
    <cellStyle name="Título" xfId="211"/>
    <cellStyle name="Título 1" xfId="212"/>
    <cellStyle name="Título 2" xfId="213"/>
    <cellStyle name="Título 3" xfId="214"/>
    <cellStyle name="Total" xfId="215"/>
    <cellStyle name="Warning Text" xfId="2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1304925</xdr:colOff>
      <xdr:row>433</xdr:row>
      <xdr:rowOff>0</xdr:rowOff>
    </xdr:from>
    <xdr:ext cx="104775" cy="276225"/>
    <xdr:sp fLocksText="0">
      <xdr:nvSpPr>
        <xdr:cNvPr id="1" name="Text Box 9"/>
        <xdr:cNvSpPr txBox="1">
          <a:spLocks noChangeArrowheads="1"/>
        </xdr:cNvSpPr>
      </xdr:nvSpPr>
      <xdr:spPr>
        <a:xfrm>
          <a:off x="1838325" y="922591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433</xdr:row>
      <xdr:rowOff>0</xdr:rowOff>
    </xdr:from>
    <xdr:ext cx="104775" cy="266700"/>
    <xdr:sp fLocksText="0">
      <xdr:nvSpPr>
        <xdr:cNvPr id="2" name="Text Box 8"/>
        <xdr:cNvSpPr txBox="1">
          <a:spLocks noChangeArrowheads="1"/>
        </xdr:cNvSpPr>
      </xdr:nvSpPr>
      <xdr:spPr>
        <a:xfrm>
          <a:off x="1838325" y="922591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433</xdr:row>
      <xdr:rowOff>0</xdr:rowOff>
    </xdr:from>
    <xdr:ext cx="104775" cy="266700"/>
    <xdr:sp fLocksText="0">
      <xdr:nvSpPr>
        <xdr:cNvPr id="3" name="Text Box 9"/>
        <xdr:cNvSpPr txBox="1">
          <a:spLocks noChangeArrowheads="1"/>
        </xdr:cNvSpPr>
      </xdr:nvSpPr>
      <xdr:spPr>
        <a:xfrm>
          <a:off x="1838325" y="922591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433</xdr:row>
      <xdr:rowOff>0</xdr:rowOff>
    </xdr:from>
    <xdr:ext cx="104775" cy="276225"/>
    <xdr:sp fLocksText="0">
      <xdr:nvSpPr>
        <xdr:cNvPr id="4" name="Text Box 8"/>
        <xdr:cNvSpPr txBox="1">
          <a:spLocks noChangeArrowheads="1"/>
        </xdr:cNvSpPr>
      </xdr:nvSpPr>
      <xdr:spPr>
        <a:xfrm>
          <a:off x="1838325" y="922591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433</xdr:row>
      <xdr:rowOff>0</xdr:rowOff>
    </xdr:from>
    <xdr:ext cx="104775" cy="276225"/>
    <xdr:sp fLocksText="0">
      <xdr:nvSpPr>
        <xdr:cNvPr id="5" name="Text Box 9"/>
        <xdr:cNvSpPr txBox="1">
          <a:spLocks noChangeArrowheads="1"/>
        </xdr:cNvSpPr>
      </xdr:nvSpPr>
      <xdr:spPr>
        <a:xfrm>
          <a:off x="1838325" y="922591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433</xdr:row>
      <xdr:rowOff>0</xdr:rowOff>
    </xdr:from>
    <xdr:ext cx="104775" cy="266700"/>
    <xdr:sp fLocksText="0">
      <xdr:nvSpPr>
        <xdr:cNvPr id="6" name="Text Box 8"/>
        <xdr:cNvSpPr txBox="1">
          <a:spLocks noChangeArrowheads="1"/>
        </xdr:cNvSpPr>
      </xdr:nvSpPr>
      <xdr:spPr>
        <a:xfrm>
          <a:off x="1838325" y="922591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433</xdr:row>
      <xdr:rowOff>0</xdr:rowOff>
    </xdr:from>
    <xdr:ext cx="104775" cy="266700"/>
    <xdr:sp fLocksText="0">
      <xdr:nvSpPr>
        <xdr:cNvPr id="7" name="Text Box 9"/>
        <xdr:cNvSpPr txBox="1">
          <a:spLocks noChangeArrowheads="1"/>
        </xdr:cNvSpPr>
      </xdr:nvSpPr>
      <xdr:spPr>
        <a:xfrm>
          <a:off x="1838325" y="922591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407</xdr:row>
      <xdr:rowOff>0</xdr:rowOff>
    </xdr:from>
    <xdr:ext cx="0" cy="180975"/>
    <xdr:sp fLocksText="0">
      <xdr:nvSpPr>
        <xdr:cNvPr id="8" name="Text Box 3"/>
        <xdr:cNvSpPr txBox="1">
          <a:spLocks noChangeArrowheads="1"/>
        </xdr:cNvSpPr>
      </xdr:nvSpPr>
      <xdr:spPr>
        <a:xfrm>
          <a:off x="2971800" y="856297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407</xdr:row>
      <xdr:rowOff>0</xdr:rowOff>
    </xdr:from>
    <xdr:ext cx="0" cy="180975"/>
    <xdr:sp fLocksText="0">
      <xdr:nvSpPr>
        <xdr:cNvPr id="9" name="Text Box 3"/>
        <xdr:cNvSpPr txBox="1">
          <a:spLocks noChangeArrowheads="1"/>
        </xdr:cNvSpPr>
      </xdr:nvSpPr>
      <xdr:spPr>
        <a:xfrm>
          <a:off x="2971800" y="856297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407</xdr:row>
      <xdr:rowOff>0</xdr:rowOff>
    </xdr:from>
    <xdr:ext cx="0" cy="180975"/>
    <xdr:sp fLocksText="0">
      <xdr:nvSpPr>
        <xdr:cNvPr id="10" name="Text Box 3"/>
        <xdr:cNvSpPr txBox="1">
          <a:spLocks noChangeArrowheads="1"/>
        </xdr:cNvSpPr>
      </xdr:nvSpPr>
      <xdr:spPr>
        <a:xfrm>
          <a:off x="2971800" y="856297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407</xdr:row>
      <xdr:rowOff>0</xdr:rowOff>
    </xdr:from>
    <xdr:ext cx="0" cy="180975"/>
    <xdr:sp fLocksText="0">
      <xdr:nvSpPr>
        <xdr:cNvPr id="11" name="Text Box 3"/>
        <xdr:cNvSpPr txBox="1">
          <a:spLocks noChangeArrowheads="1"/>
        </xdr:cNvSpPr>
      </xdr:nvSpPr>
      <xdr:spPr>
        <a:xfrm>
          <a:off x="2971800" y="856297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407</xdr:row>
      <xdr:rowOff>0</xdr:rowOff>
    </xdr:from>
    <xdr:ext cx="0" cy="180975"/>
    <xdr:sp fLocksText="0">
      <xdr:nvSpPr>
        <xdr:cNvPr id="12" name="Text Box 3"/>
        <xdr:cNvSpPr txBox="1">
          <a:spLocks noChangeArrowheads="1"/>
        </xdr:cNvSpPr>
      </xdr:nvSpPr>
      <xdr:spPr>
        <a:xfrm>
          <a:off x="2971800" y="856297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407</xdr:row>
      <xdr:rowOff>0</xdr:rowOff>
    </xdr:from>
    <xdr:ext cx="0" cy="180975"/>
    <xdr:sp fLocksText="0">
      <xdr:nvSpPr>
        <xdr:cNvPr id="13" name="Text Box 3"/>
        <xdr:cNvSpPr txBox="1">
          <a:spLocks noChangeArrowheads="1"/>
        </xdr:cNvSpPr>
      </xdr:nvSpPr>
      <xdr:spPr>
        <a:xfrm>
          <a:off x="2971800" y="856297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407</xdr:row>
      <xdr:rowOff>0</xdr:rowOff>
    </xdr:from>
    <xdr:ext cx="0" cy="180975"/>
    <xdr:sp fLocksText="0">
      <xdr:nvSpPr>
        <xdr:cNvPr id="14" name="Text Box 3"/>
        <xdr:cNvSpPr txBox="1">
          <a:spLocks noChangeArrowheads="1"/>
        </xdr:cNvSpPr>
      </xdr:nvSpPr>
      <xdr:spPr>
        <a:xfrm>
          <a:off x="2971800" y="856297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407</xdr:row>
      <xdr:rowOff>0</xdr:rowOff>
    </xdr:from>
    <xdr:ext cx="0" cy="180975"/>
    <xdr:sp fLocksText="0">
      <xdr:nvSpPr>
        <xdr:cNvPr id="15" name="Text Box 3"/>
        <xdr:cNvSpPr txBox="1">
          <a:spLocks noChangeArrowheads="1"/>
        </xdr:cNvSpPr>
      </xdr:nvSpPr>
      <xdr:spPr>
        <a:xfrm>
          <a:off x="2971800" y="856297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407</xdr:row>
      <xdr:rowOff>0</xdr:rowOff>
    </xdr:from>
    <xdr:ext cx="0" cy="180975"/>
    <xdr:sp fLocksText="0">
      <xdr:nvSpPr>
        <xdr:cNvPr id="16" name="Text Box 3"/>
        <xdr:cNvSpPr txBox="1">
          <a:spLocks noChangeArrowheads="1"/>
        </xdr:cNvSpPr>
      </xdr:nvSpPr>
      <xdr:spPr>
        <a:xfrm>
          <a:off x="2971800" y="856297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407</xdr:row>
      <xdr:rowOff>0</xdr:rowOff>
    </xdr:from>
    <xdr:ext cx="0" cy="180975"/>
    <xdr:sp fLocksText="0">
      <xdr:nvSpPr>
        <xdr:cNvPr id="17" name="Text Box 3"/>
        <xdr:cNvSpPr txBox="1">
          <a:spLocks noChangeArrowheads="1"/>
        </xdr:cNvSpPr>
      </xdr:nvSpPr>
      <xdr:spPr>
        <a:xfrm>
          <a:off x="2971800" y="856297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407</xdr:row>
      <xdr:rowOff>0</xdr:rowOff>
    </xdr:from>
    <xdr:ext cx="0" cy="180975"/>
    <xdr:sp fLocksText="0">
      <xdr:nvSpPr>
        <xdr:cNvPr id="18" name="Text Box 3"/>
        <xdr:cNvSpPr txBox="1">
          <a:spLocks noChangeArrowheads="1"/>
        </xdr:cNvSpPr>
      </xdr:nvSpPr>
      <xdr:spPr>
        <a:xfrm>
          <a:off x="2971800" y="856297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407</xdr:row>
      <xdr:rowOff>0</xdr:rowOff>
    </xdr:from>
    <xdr:ext cx="0" cy="180975"/>
    <xdr:sp fLocksText="0">
      <xdr:nvSpPr>
        <xdr:cNvPr id="19" name="Text Box 3"/>
        <xdr:cNvSpPr txBox="1">
          <a:spLocks noChangeArrowheads="1"/>
        </xdr:cNvSpPr>
      </xdr:nvSpPr>
      <xdr:spPr>
        <a:xfrm>
          <a:off x="2971800" y="856297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407</xdr:row>
      <xdr:rowOff>0</xdr:rowOff>
    </xdr:from>
    <xdr:ext cx="0" cy="180975"/>
    <xdr:sp fLocksText="0">
      <xdr:nvSpPr>
        <xdr:cNvPr id="20" name="Text Box 3"/>
        <xdr:cNvSpPr txBox="1">
          <a:spLocks noChangeArrowheads="1"/>
        </xdr:cNvSpPr>
      </xdr:nvSpPr>
      <xdr:spPr>
        <a:xfrm>
          <a:off x="2971800" y="856297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407</xdr:row>
      <xdr:rowOff>0</xdr:rowOff>
    </xdr:from>
    <xdr:ext cx="0" cy="180975"/>
    <xdr:sp fLocksText="0">
      <xdr:nvSpPr>
        <xdr:cNvPr id="21" name="Text Box 3"/>
        <xdr:cNvSpPr txBox="1">
          <a:spLocks noChangeArrowheads="1"/>
        </xdr:cNvSpPr>
      </xdr:nvSpPr>
      <xdr:spPr>
        <a:xfrm>
          <a:off x="2971800" y="856297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407</xdr:row>
      <xdr:rowOff>0</xdr:rowOff>
    </xdr:from>
    <xdr:ext cx="0" cy="180975"/>
    <xdr:sp fLocksText="0">
      <xdr:nvSpPr>
        <xdr:cNvPr id="22" name="Text Box 3"/>
        <xdr:cNvSpPr txBox="1">
          <a:spLocks noChangeArrowheads="1"/>
        </xdr:cNvSpPr>
      </xdr:nvSpPr>
      <xdr:spPr>
        <a:xfrm>
          <a:off x="2971800" y="856297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407</xdr:row>
      <xdr:rowOff>0</xdr:rowOff>
    </xdr:from>
    <xdr:ext cx="0" cy="180975"/>
    <xdr:sp fLocksText="0">
      <xdr:nvSpPr>
        <xdr:cNvPr id="23" name="Text Box 3"/>
        <xdr:cNvSpPr txBox="1">
          <a:spLocks noChangeArrowheads="1"/>
        </xdr:cNvSpPr>
      </xdr:nvSpPr>
      <xdr:spPr>
        <a:xfrm>
          <a:off x="2971800" y="856297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407</xdr:row>
      <xdr:rowOff>0</xdr:rowOff>
    </xdr:from>
    <xdr:ext cx="0" cy="180975"/>
    <xdr:sp fLocksText="0">
      <xdr:nvSpPr>
        <xdr:cNvPr id="24" name="Text Box 3"/>
        <xdr:cNvSpPr txBox="1">
          <a:spLocks noChangeArrowheads="1"/>
        </xdr:cNvSpPr>
      </xdr:nvSpPr>
      <xdr:spPr>
        <a:xfrm>
          <a:off x="2971800" y="856297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407</xdr:row>
      <xdr:rowOff>0</xdr:rowOff>
    </xdr:from>
    <xdr:ext cx="0" cy="180975"/>
    <xdr:sp fLocksText="0">
      <xdr:nvSpPr>
        <xdr:cNvPr id="25" name="Text Box 3"/>
        <xdr:cNvSpPr txBox="1">
          <a:spLocks noChangeArrowheads="1"/>
        </xdr:cNvSpPr>
      </xdr:nvSpPr>
      <xdr:spPr>
        <a:xfrm>
          <a:off x="2971800" y="856297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407</xdr:row>
      <xdr:rowOff>0</xdr:rowOff>
    </xdr:from>
    <xdr:ext cx="0" cy="180975"/>
    <xdr:sp fLocksText="0">
      <xdr:nvSpPr>
        <xdr:cNvPr id="26" name="Text Box 3"/>
        <xdr:cNvSpPr txBox="1">
          <a:spLocks noChangeArrowheads="1"/>
        </xdr:cNvSpPr>
      </xdr:nvSpPr>
      <xdr:spPr>
        <a:xfrm>
          <a:off x="2971800" y="856297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407</xdr:row>
      <xdr:rowOff>0</xdr:rowOff>
    </xdr:from>
    <xdr:ext cx="0" cy="180975"/>
    <xdr:sp fLocksText="0">
      <xdr:nvSpPr>
        <xdr:cNvPr id="27" name="Text Box 3"/>
        <xdr:cNvSpPr txBox="1">
          <a:spLocks noChangeArrowheads="1"/>
        </xdr:cNvSpPr>
      </xdr:nvSpPr>
      <xdr:spPr>
        <a:xfrm>
          <a:off x="2971800" y="856297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407</xdr:row>
      <xdr:rowOff>0</xdr:rowOff>
    </xdr:from>
    <xdr:ext cx="0" cy="180975"/>
    <xdr:sp fLocksText="0">
      <xdr:nvSpPr>
        <xdr:cNvPr id="28" name="Text Box 3"/>
        <xdr:cNvSpPr txBox="1">
          <a:spLocks noChangeArrowheads="1"/>
        </xdr:cNvSpPr>
      </xdr:nvSpPr>
      <xdr:spPr>
        <a:xfrm>
          <a:off x="2971800" y="856297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407</xdr:row>
      <xdr:rowOff>0</xdr:rowOff>
    </xdr:from>
    <xdr:ext cx="0" cy="180975"/>
    <xdr:sp fLocksText="0">
      <xdr:nvSpPr>
        <xdr:cNvPr id="29" name="Text Box 3"/>
        <xdr:cNvSpPr txBox="1">
          <a:spLocks noChangeArrowheads="1"/>
        </xdr:cNvSpPr>
      </xdr:nvSpPr>
      <xdr:spPr>
        <a:xfrm>
          <a:off x="2971800" y="856297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407</xdr:row>
      <xdr:rowOff>0</xdr:rowOff>
    </xdr:from>
    <xdr:ext cx="0" cy="180975"/>
    <xdr:sp fLocksText="0">
      <xdr:nvSpPr>
        <xdr:cNvPr id="30" name="Text Box 3"/>
        <xdr:cNvSpPr txBox="1">
          <a:spLocks noChangeArrowheads="1"/>
        </xdr:cNvSpPr>
      </xdr:nvSpPr>
      <xdr:spPr>
        <a:xfrm>
          <a:off x="2971800" y="856297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407</xdr:row>
      <xdr:rowOff>0</xdr:rowOff>
    </xdr:from>
    <xdr:ext cx="0" cy="180975"/>
    <xdr:sp fLocksText="0">
      <xdr:nvSpPr>
        <xdr:cNvPr id="31" name="Text Box 3"/>
        <xdr:cNvSpPr txBox="1">
          <a:spLocks noChangeArrowheads="1"/>
        </xdr:cNvSpPr>
      </xdr:nvSpPr>
      <xdr:spPr>
        <a:xfrm>
          <a:off x="2971800" y="856297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407</xdr:row>
      <xdr:rowOff>0</xdr:rowOff>
    </xdr:from>
    <xdr:ext cx="0" cy="180975"/>
    <xdr:sp fLocksText="0">
      <xdr:nvSpPr>
        <xdr:cNvPr id="32" name="Text Box 3"/>
        <xdr:cNvSpPr txBox="1">
          <a:spLocks noChangeArrowheads="1"/>
        </xdr:cNvSpPr>
      </xdr:nvSpPr>
      <xdr:spPr>
        <a:xfrm>
          <a:off x="2971800" y="856297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407</xdr:row>
      <xdr:rowOff>0</xdr:rowOff>
    </xdr:from>
    <xdr:ext cx="0" cy="180975"/>
    <xdr:sp fLocksText="0">
      <xdr:nvSpPr>
        <xdr:cNvPr id="33" name="Text Box 3"/>
        <xdr:cNvSpPr txBox="1">
          <a:spLocks noChangeArrowheads="1"/>
        </xdr:cNvSpPr>
      </xdr:nvSpPr>
      <xdr:spPr>
        <a:xfrm>
          <a:off x="2971800" y="856297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407</xdr:row>
      <xdr:rowOff>0</xdr:rowOff>
    </xdr:from>
    <xdr:ext cx="0" cy="180975"/>
    <xdr:sp fLocksText="0">
      <xdr:nvSpPr>
        <xdr:cNvPr id="34" name="Text Box 3"/>
        <xdr:cNvSpPr txBox="1">
          <a:spLocks noChangeArrowheads="1"/>
        </xdr:cNvSpPr>
      </xdr:nvSpPr>
      <xdr:spPr>
        <a:xfrm>
          <a:off x="2971800" y="856297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407</xdr:row>
      <xdr:rowOff>0</xdr:rowOff>
    </xdr:from>
    <xdr:ext cx="0" cy="180975"/>
    <xdr:sp fLocksText="0">
      <xdr:nvSpPr>
        <xdr:cNvPr id="35" name="Text Box 3"/>
        <xdr:cNvSpPr txBox="1">
          <a:spLocks noChangeArrowheads="1"/>
        </xdr:cNvSpPr>
      </xdr:nvSpPr>
      <xdr:spPr>
        <a:xfrm>
          <a:off x="2971800" y="856297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407</xdr:row>
      <xdr:rowOff>0</xdr:rowOff>
    </xdr:from>
    <xdr:ext cx="0" cy="180975"/>
    <xdr:sp fLocksText="0">
      <xdr:nvSpPr>
        <xdr:cNvPr id="36" name="Text Box 3"/>
        <xdr:cNvSpPr txBox="1">
          <a:spLocks noChangeArrowheads="1"/>
        </xdr:cNvSpPr>
      </xdr:nvSpPr>
      <xdr:spPr>
        <a:xfrm>
          <a:off x="2971800" y="856297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407</xdr:row>
      <xdr:rowOff>0</xdr:rowOff>
    </xdr:from>
    <xdr:ext cx="0" cy="180975"/>
    <xdr:sp fLocksText="0">
      <xdr:nvSpPr>
        <xdr:cNvPr id="37" name="Text Box 3"/>
        <xdr:cNvSpPr txBox="1">
          <a:spLocks noChangeArrowheads="1"/>
        </xdr:cNvSpPr>
      </xdr:nvSpPr>
      <xdr:spPr>
        <a:xfrm>
          <a:off x="2971800" y="856297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407</xdr:row>
      <xdr:rowOff>0</xdr:rowOff>
    </xdr:from>
    <xdr:ext cx="0" cy="180975"/>
    <xdr:sp fLocksText="0">
      <xdr:nvSpPr>
        <xdr:cNvPr id="38" name="Text Box 3"/>
        <xdr:cNvSpPr txBox="1">
          <a:spLocks noChangeArrowheads="1"/>
        </xdr:cNvSpPr>
      </xdr:nvSpPr>
      <xdr:spPr>
        <a:xfrm>
          <a:off x="2971800" y="856297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407</xdr:row>
      <xdr:rowOff>0</xdr:rowOff>
    </xdr:from>
    <xdr:ext cx="0" cy="180975"/>
    <xdr:sp fLocksText="0">
      <xdr:nvSpPr>
        <xdr:cNvPr id="39" name="Text Box 3"/>
        <xdr:cNvSpPr txBox="1">
          <a:spLocks noChangeArrowheads="1"/>
        </xdr:cNvSpPr>
      </xdr:nvSpPr>
      <xdr:spPr>
        <a:xfrm>
          <a:off x="2971800" y="856297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407</xdr:row>
      <xdr:rowOff>0</xdr:rowOff>
    </xdr:from>
    <xdr:ext cx="0" cy="180975"/>
    <xdr:sp fLocksText="0">
      <xdr:nvSpPr>
        <xdr:cNvPr id="40" name="Text Box 3"/>
        <xdr:cNvSpPr txBox="1">
          <a:spLocks noChangeArrowheads="1"/>
        </xdr:cNvSpPr>
      </xdr:nvSpPr>
      <xdr:spPr>
        <a:xfrm>
          <a:off x="2971800" y="856297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407</xdr:row>
      <xdr:rowOff>0</xdr:rowOff>
    </xdr:from>
    <xdr:ext cx="0" cy="180975"/>
    <xdr:sp fLocksText="0">
      <xdr:nvSpPr>
        <xdr:cNvPr id="41" name="Text Box 3"/>
        <xdr:cNvSpPr txBox="1">
          <a:spLocks noChangeArrowheads="1"/>
        </xdr:cNvSpPr>
      </xdr:nvSpPr>
      <xdr:spPr>
        <a:xfrm>
          <a:off x="2971800" y="856297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407</xdr:row>
      <xdr:rowOff>0</xdr:rowOff>
    </xdr:from>
    <xdr:ext cx="0" cy="180975"/>
    <xdr:sp fLocksText="0">
      <xdr:nvSpPr>
        <xdr:cNvPr id="42" name="Text Box 3"/>
        <xdr:cNvSpPr txBox="1">
          <a:spLocks noChangeArrowheads="1"/>
        </xdr:cNvSpPr>
      </xdr:nvSpPr>
      <xdr:spPr>
        <a:xfrm>
          <a:off x="2971800" y="856297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407</xdr:row>
      <xdr:rowOff>0</xdr:rowOff>
    </xdr:from>
    <xdr:ext cx="0" cy="180975"/>
    <xdr:sp fLocksText="0">
      <xdr:nvSpPr>
        <xdr:cNvPr id="43" name="Text Box 3"/>
        <xdr:cNvSpPr txBox="1">
          <a:spLocks noChangeArrowheads="1"/>
        </xdr:cNvSpPr>
      </xdr:nvSpPr>
      <xdr:spPr>
        <a:xfrm>
          <a:off x="2971800" y="856297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407</xdr:row>
      <xdr:rowOff>0</xdr:rowOff>
    </xdr:from>
    <xdr:ext cx="0" cy="180975"/>
    <xdr:sp fLocksText="0">
      <xdr:nvSpPr>
        <xdr:cNvPr id="44" name="Text Box 3"/>
        <xdr:cNvSpPr txBox="1">
          <a:spLocks noChangeArrowheads="1"/>
        </xdr:cNvSpPr>
      </xdr:nvSpPr>
      <xdr:spPr>
        <a:xfrm>
          <a:off x="2971800" y="856297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407</xdr:row>
      <xdr:rowOff>0</xdr:rowOff>
    </xdr:from>
    <xdr:ext cx="0" cy="180975"/>
    <xdr:sp fLocksText="0">
      <xdr:nvSpPr>
        <xdr:cNvPr id="45" name="Text Box 3"/>
        <xdr:cNvSpPr txBox="1">
          <a:spLocks noChangeArrowheads="1"/>
        </xdr:cNvSpPr>
      </xdr:nvSpPr>
      <xdr:spPr>
        <a:xfrm>
          <a:off x="2971800" y="856297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407</xdr:row>
      <xdr:rowOff>0</xdr:rowOff>
    </xdr:from>
    <xdr:ext cx="0" cy="180975"/>
    <xdr:sp fLocksText="0">
      <xdr:nvSpPr>
        <xdr:cNvPr id="46" name="Text Box 3"/>
        <xdr:cNvSpPr txBox="1">
          <a:spLocks noChangeArrowheads="1"/>
        </xdr:cNvSpPr>
      </xdr:nvSpPr>
      <xdr:spPr>
        <a:xfrm>
          <a:off x="2971800" y="856297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407</xdr:row>
      <xdr:rowOff>0</xdr:rowOff>
    </xdr:from>
    <xdr:ext cx="0" cy="180975"/>
    <xdr:sp fLocksText="0">
      <xdr:nvSpPr>
        <xdr:cNvPr id="47" name="Text Box 3"/>
        <xdr:cNvSpPr txBox="1">
          <a:spLocks noChangeArrowheads="1"/>
        </xdr:cNvSpPr>
      </xdr:nvSpPr>
      <xdr:spPr>
        <a:xfrm>
          <a:off x="2971800" y="856297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407</xdr:row>
      <xdr:rowOff>0</xdr:rowOff>
    </xdr:from>
    <xdr:ext cx="0" cy="180975"/>
    <xdr:sp fLocksText="0">
      <xdr:nvSpPr>
        <xdr:cNvPr id="48" name="Text Box 3"/>
        <xdr:cNvSpPr txBox="1">
          <a:spLocks noChangeArrowheads="1"/>
        </xdr:cNvSpPr>
      </xdr:nvSpPr>
      <xdr:spPr>
        <a:xfrm>
          <a:off x="2971800" y="856297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407</xdr:row>
      <xdr:rowOff>0</xdr:rowOff>
    </xdr:from>
    <xdr:ext cx="0" cy="180975"/>
    <xdr:sp fLocksText="0">
      <xdr:nvSpPr>
        <xdr:cNvPr id="49" name="Text Box 3"/>
        <xdr:cNvSpPr txBox="1">
          <a:spLocks noChangeArrowheads="1"/>
        </xdr:cNvSpPr>
      </xdr:nvSpPr>
      <xdr:spPr>
        <a:xfrm>
          <a:off x="2971800" y="856297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407</xdr:row>
      <xdr:rowOff>0</xdr:rowOff>
    </xdr:from>
    <xdr:ext cx="0" cy="180975"/>
    <xdr:sp fLocksText="0">
      <xdr:nvSpPr>
        <xdr:cNvPr id="50" name="Text Box 3"/>
        <xdr:cNvSpPr txBox="1">
          <a:spLocks noChangeArrowheads="1"/>
        </xdr:cNvSpPr>
      </xdr:nvSpPr>
      <xdr:spPr>
        <a:xfrm>
          <a:off x="2971800" y="856297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407</xdr:row>
      <xdr:rowOff>0</xdr:rowOff>
    </xdr:from>
    <xdr:ext cx="0" cy="180975"/>
    <xdr:sp fLocksText="0">
      <xdr:nvSpPr>
        <xdr:cNvPr id="51" name="Text Box 3"/>
        <xdr:cNvSpPr txBox="1">
          <a:spLocks noChangeArrowheads="1"/>
        </xdr:cNvSpPr>
      </xdr:nvSpPr>
      <xdr:spPr>
        <a:xfrm>
          <a:off x="2971800" y="856297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407</xdr:row>
      <xdr:rowOff>0</xdr:rowOff>
    </xdr:from>
    <xdr:ext cx="0" cy="180975"/>
    <xdr:sp fLocksText="0">
      <xdr:nvSpPr>
        <xdr:cNvPr id="52" name="Text Box 3"/>
        <xdr:cNvSpPr txBox="1">
          <a:spLocks noChangeArrowheads="1"/>
        </xdr:cNvSpPr>
      </xdr:nvSpPr>
      <xdr:spPr>
        <a:xfrm>
          <a:off x="2971800" y="856297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407</xdr:row>
      <xdr:rowOff>0</xdr:rowOff>
    </xdr:from>
    <xdr:ext cx="0" cy="180975"/>
    <xdr:sp fLocksText="0">
      <xdr:nvSpPr>
        <xdr:cNvPr id="53" name="Text Box 3"/>
        <xdr:cNvSpPr txBox="1">
          <a:spLocks noChangeArrowheads="1"/>
        </xdr:cNvSpPr>
      </xdr:nvSpPr>
      <xdr:spPr>
        <a:xfrm>
          <a:off x="2971800" y="856297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407</xdr:row>
      <xdr:rowOff>0</xdr:rowOff>
    </xdr:from>
    <xdr:ext cx="0" cy="180975"/>
    <xdr:sp fLocksText="0">
      <xdr:nvSpPr>
        <xdr:cNvPr id="54" name="Text Box 3"/>
        <xdr:cNvSpPr txBox="1">
          <a:spLocks noChangeArrowheads="1"/>
        </xdr:cNvSpPr>
      </xdr:nvSpPr>
      <xdr:spPr>
        <a:xfrm>
          <a:off x="2971800" y="856297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407</xdr:row>
      <xdr:rowOff>0</xdr:rowOff>
    </xdr:from>
    <xdr:ext cx="0" cy="180975"/>
    <xdr:sp fLocksText="0">
      <xdr:nvSpPr>
        <xdr:cNvPr id="55" name="Text Box 3"/>
        <xdr:cNvSpPr txBox="1">
          <a:spLocks noChangeArrowheads="1"/>
        </xdr:cNvSpPr>
      </xdr:nvSpPr>
      <xdr:spPr>
        <a:xfrm>
          <a:off x="2971800" y="856297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407</xdr:row>
      <xdr:rowOff>0</xdr:rowOff>
    </xdr:from>
    <xdr:ext cx="0" cy="180975"/>
    <xdr:sp fLocksText="0">
      <xdr:nvSpPr>
        <xdr:cNvPr id="56" name="Text Box 3"/>
        <xdr:cNvSpPr txBox="1">
          <a:spLocks noChangeArrowheads="1"/>
        </xdr:cNvSpPr>
      </xdr:nvSpPr>
      <xdr:spPr>
        <a:xfrm>
          <a:off x="2971800" y="856297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407</xdr:row>
      <xdr:rowOff>0</xdr:rowOff>
    </xdr:from>
    <xdr:ext cx="0" cy="180975"/>
    <xdr:sp fLocksText="0">
      <xdr:nvSpPr>
        <xdr:cNvPr id="57" name="Text Box 3"/>
        <xdr:cNvSpPr txBox="1">
          <a:spLocks noChangeArrowheads="1"/>
        </xdr:cNvSpPr>
      </xdr:nvSpPr>
      <xdr:spPr>
        <a:xfrm>
          <a:off x="2971800" y="856297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407</xdr:row>
      <xdr:rowOff>0</xdr:rowOff>
    </xdr:from>
    <xdr:ext cx="0" cy="180975"/>
    <xdr:sp fLocksText="0">
      <xdr:nvSpPr>
        <xdr:cNvPr id="58" name="Text Box 3"/>
        <xdr:cNvSpPr txBox="1">
          <a:spLocks noChangeArrowheads="1"/>
        </xdr:cNvSpPr>
      </xdr:nvSpPr>
      <xdr:spPr>
        <a:xfrm>
          <a:off x="2971800" y="856297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407</xdr:row>
      <xdr:rowOff>0</xdr:rowOff>
    </xdr:from>
    <xdr:ext cx="0" cy="180975"/>
    <xdr:sp fLocksText="0">
      <xdr:nvSpPr>
        <xdr:cNvPr id="59" name="Text Box 3"/>
        <xdr:cNvSpPr txBox="1">
          <a:spLocks noChangeArrowheads="1"/>
        </xdr:cNvSpPr>
      </xdr:nvSpPr>
      <xdr:spPr>
        <a:xfrm>
          <a:off x="2971800" y="856297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407</xdr:row>
      <xdr:rowOff>0</xdr:rowOff>
    </xdr:from>
    <xdr:ext cx="0" cy="180975"/>
    <xdr:sp fLocksText="0">
      <xdr:nvSpPr>
        <xdr:cNvPr id="60" name="Text Box 3"/>
        <xdr:cNvSpPr txBox="1">
          <a:spLocks noChangeArrowheads="1"/>
        </xdr:cNvSpPr>
      </xdr:nvSpPr>
      <xdr:spPr>
        <a:xfrm>
          <a:off x="2971800" y="856297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407</xdr:row>
      <xdr:rowOff>0</xdr:rowOff>
    </xdr:from>
    <xdr:ext cx="0" cy="180975"/>
    <xdr:sp fLocksText="0">
      <xdr:nvSpPr>
        <xdr:cNvPr id="61" name="Text Box 3"/>
        <xdr:cNvSpPr txBox="1">
          <a:spLocks noChangeArrowheads="1"/>
        </xdr:cNvSpPr>
      </xdr:nvSpPr>
      <xdr:spPr>
        <a:xfrm>
          <a:off x="2971800" y="856297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407</xdr:row>
      <xdr:rowOff>0</xdr:rowOff>
    </xdr:from>
    <xdr:ext cx="0" cy="180975"/>
    <xdr:sp fLocksText="0">
      <xdr:nvSpPr>
        <xdr:cNvPr id="62" name="Text Box 3"/>
        <xdr:cNvSpPr txBox="1">
          <a:spLocks noChangeArrowheads="1"/>
        </xdr:cNvSpPr>
      </xdr:nvSpPr>
      <xdr:spPr>
        <a:xfrm>
          <a:off x="2971800" y="856297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407</xdr:row>
      <xdr:rowOff>0</xdr:rowOff>
    </xdr:from>
    <xdr:ext cx="0" cy="180975"/>
    <xdr:sp fLocksText="0">
      <xdr:nvSpPr>
        <xdr:cNvPr id="63" name="Text Box 3"/>
        <xdr:cNvSpPr txBox="1">
          <a:spLocks noChangeArrowheads="1"/>
        </xdr:cNvSpPr>
      </xdr:nvSpPr>
      <xdr:spPr>
        <a:xfrm>
          <a:off x="2971800" y="856297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407</xdr:row>
      <xdr:rowOff>0</xdr:rowOff>
    </xdr:from>
    <xdr:ext cx="0" cy="180975"/>
    <xdr:sp fLocksText="0">
      <xdr:nvSpPr>
        <xdr:cNvPr id="64" name="Text Box 3"/>
        <xdr:cNvSpPr txBox="1">
          <a:spLocks noChangeArrowheads="1"/>
        </xdr:cNvSpPr>
      </xdr:nvSpPr>
      <xdr:spPr>
        <a:xfrm>
          <a:off x="2971800" y="856297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407</xdr:row>
      <xdr:rowOff>0</xdr:rowOff>
    </xdr:from>
    <xdr:ext cx="0" cy="180975"/>
    <xdr:sp fLocksText="0">
      <xdr:nvSpPr>
        <xdr:cNvPr id="65" name="Text Box 3"/>
        <xdr:cNvSpPr txBox="1">
          <a:spLocks noChangeArrowheads="1"/>
        </xdr:cNvSpPr>
      </xdr:nvSpPr>
      <xdr:spPr>
        <a:xfrm>
          <a:off x="2971800" y="856297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407</xdr:row>
      <xdr:rowOff>0</xdr:rowOff>
    </xdr:from>
    <xdr:ext cx="0" cy="180975"/>
    <xdr:sp fLocksText="0">
      <xdr:nvSpPr>
        <xdr:cNvPr id="66" name="Text Box 3"/>
        <xdr:cNvSpPr txBox="1">
          <a:spLocks noChangeArrowheads="1"/>
        </xdr:cNvSpPr>
      </xdr:nvSpPr>
      <xdr:spPr>
        <a:xfrm>
          <a:off x="2971800" y="856297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407</xdr:row>
      <xdr:rowOff>0</xdr:rowOff>
    </xdr:from>
    <xdr:ext cx="0" cy="180975"/>
    <xdr:sp fLocksText="0">
      <xdr:nvSpPr>
        <xdr:cNvPr id="67" name="Text Box 3"/>
        <xdr:cNvSpPr txBox="1">
          <a:spLocks noChangeArrowheads="1"/>
        </xdr:cNvSpPr>
      </xdr:nvSpPr>
      <xdr:spPr>
        <a:xfrm>
          <a:off x="2971800" y="856297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407</xdr:row>
      <xdr:rowOff>0</xdr:rowOff>
    </xdr:from>
    <xdr:ext cx="0" cy="180975"/>
    <xdr:sp fLocksText="0">
      <xdr:nvSpPr>
        <xdr:cNvPr id="68" name="Text Box 3"/>
        <xdr:cNvSpPr txBox="1">
          <a:spLocks noChangeArrowheads="1"/>
        </xdr:cNvSpPr>
      </xdr:nvSpPr>
      <xdr:spPr>
        <a:xfrm>
          <a:off x="2971800" y="856297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407</xdr:row>
      <xdr:rowOff>0</xdr:rowOff>
    </xdr:from>
    <xdr:ext cx="0" cy="180975"/>
    <xdr:sp fLocksText="0">
      <xdr:nvSpPr>
        <xdr:cNvPr id="69" name="Text Box 3"/>
        <xdr:cNvSpPr txBox="1">
          <a:spLocks noChangeArrowheads="1"/>
        </xdr:cNvSpPr>
      </xdr:nvSpPr>
      <xdr:spPr>
        <a:xfrm>
          <a:off x="2971800" y="856297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407</xdr:row>
      <xdr:rowOff>0</xdr:rowOff>
    </xdr:from>
    <xdr:ext cx="0" cy="180975"/>
    <xdr:sp fLocksText="0">
      <xdr:nvSpPr>
        <xdr:cNvPr id="70" name="Text Box 3"/>
        <xdr:cNvSpPr txBox="1">
          <a:spLocks noChangeArrowheads="1"/>
        </xdr:cNvSpPr>
      </xdr:nvSpPr>
      <xdr:spPr>
        <a:xfrm>
          <a:off x="2971800" y="856297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407</xdr:row>
      <xdr:rowOff>0</xdr:rowOff>
    </xdr:from>
    <xdr:ext cx="0" cy="180975"/>
    <xdr:sp fLocksText="0">
      <xdr:nvSpPr>
        <xdr:cNvPr id="71" name="Text Box 3"/>
        <xdr:cNvSpPr txBox="1">
          <a:spLocks noChangeArrowheads="1"/>
        </xdr:cNvSpPr>
      </xdr:nvSpPr>
      <xdr:spPr>
        <a:xfrm>
          <a:off x="2971800" y="856297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407</xdr:row>
      <xdr:rowOff>0</xdr:rowOff>
    </xdr:from>
    <xdr:ext cx="0" cy="285750"/>
    <xdr:sp fLocksText="0">
      <xdr:nvSpPr>
        <xdr:cNvPr id="72" name="Text Box 8"/>
        <xdr:cNvSpPr txBox="1">
          <a:spLocks noChangeArrowheads="1"/>
        </xdr:cNvSpPr>
      </xdr:nvSpPr>
      <xdr:spPr>
        <a:xfrm>
          <a:off x="1838325" y="8562975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407</xdr:row>
      <xdr:rowOff>0</xdr:rowOff>
    </xdr:from>
    <xdr:ext cx="0" cy="285750"/>
    <xdr:sp fLocksText="0">
      <xdr:nvSpPr>
        <xdr:cNvPr id="73" name="Text Box 9"/>
        <xdr:cNvSpPr txBox="1">
          <a:spLocks noChangeArrowheads="1"/>
        </xdr:cNvSpPr>
      </xdr:nvSpPr>
      <xdr:spPr>
        <a:xfrm>
          <a:off x="1838325" y="8562975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407</xdr:row>
      <xdr:rowOff>0</xdr:rowOff>
    </xdr:from>
    <xdr:ext cx="0" cy="276225"/>
    <xdr:sp fLocksText="0">
      <xdr:nvSpPr>
        <xdr:cNvPr id="74" name="Text Box 8"/>
        <xdr:cNvSpPr txBox="1">
          <a:spLocks noChangeArrowheads="1"/>
        </xdr:cNvSpPr>
      </xdr:nvSpPr>
      <xdr:spPr>
        <a:xfrm>
          <a:off x="1838325" y="856297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407</xdr:row>
      <xdr:rowOff>0</xdr:rowOff>
    </xdr:from>
    <xdr:ext cx="0" cy="276225"/>
    <xdr:sp fLocksText="0">
      <xdr:nvSpPr>
        <xdr:cNvPr id="75" name="Text Box 9"/>
        <xdr:cNvSpPr txBox="1">
          <a:spLocks noChangeArrowheads="1"/>
        </xdr:cNvSpPr>
      </xdr:nvSpPr>
      <xdr:spPr>
        <a:xfrm>
          <a:off x="1838325" y="856297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407</xdr:row>
      <xdr:rowOff>0</xdr:rowOff>
    </xdr:from>
    <xdr:ext cx="0" cy="285750"/>
    <xdr:sp fLocksText="0">
      <xdr:nvSpPr>
        <xdr:cNvPr id="76" name="Text Box 8"/>
        <xdr:cNvSpPr txBox="1">
          <a:spLocks noChangeArrowheads="1"/>
        </xdr:cNvSpPr>
      </xdr:nvSpPr>
      <xdr:spPr>
        <a:xfrm>
          <a:off x="1838325" y="8562975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407</xdr:row>
      <xdr:rowOff>0</xdr:rowOff>
    </xdr:from>
    <xdr:ext cx="0" cy="285750"/>
    <xdr:sp fLocksText="0">
      <xdr:nvSpPr>
        <xdr:cNvPr id="77" name="Text Box 9"/>
        <xdr:cNvSpPr txBox="1">
          <a:spLocks noChangeArrowheads="1"/>
        </xdr:cNvSpPr>
      </xdr:nvSpPr>
      <xdr:spPr>
        <a:xfrm>
          <a:off x="1838325" y="8562975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407</xdr:row>
      <xdr:rowOff>0</xdr:rowOff>
    </xdr:from>
    <xdr:ext cx="0" cy="276225"/>
    <xdr:sp fLocksText="0">
      <xdr:nvSpPr>
        <xdr:cNvPr id="78" name="Text Box 8"/>
        <xdr:cNvSpPr txBox="1">
          <a:spLocks noChangeArrowheads="1"/>
        </xdr:cNvSpPr>
      </xdr:nvSpPr>
      <xdr:spPr>
        <a:xfrm>
          <a:off x="1838325" y="856297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407</xdr:row>
      <xdr:rowOff>0</xdr:rowOff>
    </xdr:from>
    <xdr:ext cx="0" cy="276225"/>
    <xdr:sp fLocksText="0">
      <xdr:nvSpPr>
        <xdr:cNvPr id="79" name="Text Box 9"/>
        <xdr:cNvSpPr txBox="1">
          <a:spLocks noChangeArrowheads="1"/>
        </xdr:cNvSpPr>
      </xdr:nvSpPr>
      <xdr:spPr>
        <a:xfrm>
          <a:off x="1838325" y="856297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407</xdr:row>
      <xdr:rowOff>0</xdr:rowOff>
    </xdr:from>
    <xdr:ext cx="0" cy="266700"/>
    <xdr:sp fLocksText="0">
      <xdr:nvSpPr>
        <xdr:cNvPr id="80" name="Text Box 8"/>
        <xdr:cNvSpPr txBox="1">
          <a:spLocks noChangeArrowheads="1"/>
        </xdr:cNvSpPr>
      </xdr:nvSpPr>
      <xdr:spPr>
        <a:xfrm>
          <a:off x="1838325" y="85629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407</xdr:row>
      <xdr:rowOff>0</xdr:rowOff>
    </xdr:from>
    <xdr:ext cx="0" cy="266700"/>
    <xdr:sp fLocksText="0">
      <xdr:nvSpPr>
        <xdr:cNvPr id="81" name="Text Box 9"/>
        <xdr:cNvSpPr txBox="1">
          <a:spLocks noChangeArrowheads="1"/>
        </xdr:cNvSpPr>
      </xdr:nvSpPr>
      <xdr:spPr>
        <a:xfrm>
          <a:off x="1838325" y="85629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407</xdr:row>
      <xdr:rowOff>0</xdr:rowOff>
    </xdr:from>
    <xdr:ext cx="0" cy="257175"/>
    <xdr:sp fLocksText="0">
      <xdr:nvSpPr>
        <xdr:cNvPr id="82" name="Text Box 8"/>
        <xdr:cNvSpPr txBox="1">
          <a:spLocks noChangeArrowheads="1"/>
        </xdr:cNvSpPr>
      </xdr:nvSpPr>
      <xdr:spPr>
        <a:xfrm>
          <a:off x="1838325" y="85629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407</xdr:row>
      <xdr:rowOff>0</xdr:rowOff>
    </xdr:from>
    <xdr:ext cx="0" cy="257175"/>
    <xdr:sp fLocksText="0">
      <xdr:nvSpPr>
        <xdr:cNvPr id="83" name="Text Box 9"/>
        <xdr:cNvSpPr txBox="1">
          <a:spLocks noChangeArrowheads="1"/>
        </xdr:cNvSpPr>
      </xdr:nvSpPr>
      <xdr:spPr>
        <a:xfrm>
          <a:off x="1838325" y="85629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407</xdr:row>
      <xdr:rowOff>0</xdr:rowOff>
    </xdr:from>
    <xdr:ext cx="0" cy="285750"/>
    <xdr:sp fLocksText="0">
      <xdr:nvSpPr>
        <xdr:cNvPr id="84" name="Text Box 8"/>
        <xdr:cNvSpPr txBox="1">
          <a:spLocks noChangeArrowheads="1"/>
        </xdr:cNvSpPr>
      </xdr:nvSpPr>
      <xdr:spPr>
        <a:xfrm>
          <a:off x="1838325" y="8562975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407</xdr:row>
      <xdr:rowOff>0</xdr:rowOff>
    </xdr:from>
    <xdr:ext cx="0" cy="285750"/>
    <xdr:sp fLocksText="0">
      <xdr:nvSpPr>
        <xdr:cNvPr id="85" name="Text Box 9"/>
        <xdr:cNvSpPr txBox="1">
          <a:spLocks noChangeArrowheads="1"/>
        </xdr:cNvSpPr>
      </xdr:nvSpPr>
      <xdr:spPr>
        <a:xfrm>
          <a:off x="1838325" y="8562975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407</xdr:row>
      <xdr:rowOff>0</xdr:rowOff>
    </xdr:from>
    <xdr:ext cx="0" cy="276225"/>
    <xdr:sp fLocksText="0">
      <xdr:nvSpPr>
        <xdr:cNvPr id="86" name="Text Box 8"/>
        <xdr:cNvSpPr txBox="1">
          <a:spLocks noChangeArrowheads="1"/>
        </xdr:cNvSpPr>
      </xdr:nvSpPr>
      <xdr:spPr>
        <a:xfrm>
          <a:off x="1838325" y="856297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407</xdr:row>
      <xdr:rowOff>0</xdr:rowOff>
    </xdr:from>
    <xdr:ext cx="0" cy="276225"/>
    <xdr:sp fLocksText="0">
      <xdr:nvSpPr>
        <xdr:cNvPr id="87" name="Text Box 9"/>
        <xdr:cNvSpPr txBox="1">
          <a:spLocks noChangeArrowheads="1"/>
        </xdr:cNvSpPr>
      </xdr:nvSpPr>
      <xdr:spPr>
        <a:xfrm>
          <a:off x="1838325" y="856297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407</xdr:row>
      <xdr:rowOff>0</xdr:rowOff>
    </xdr:from>
    <xdr:ext cx="0" cy="285750"/>
    <xdr:sp fLocksText="0">
      <xdr:nvSpPr>
        <xdr:cNvPr id="88" name="Text Box 8"/>
        <xdr:cNvSpPr txBox="1">
          <a:spLocks noChangeArrowheads="1"/>
        </xdr:cNvSpPr>
      </xdr:nvSpPr>
      <xdr:spPr>
        <a:xfrm>
          <a:off x="1838325" y="8562975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407</xdr:row>
      <xdr:rowOff>0</xdr:rowOff>
    </xdr:from>
    <xdr:ext cx="0" cy="285750"/>
    <xdr:sp fLocksText="0">
      <xdr:nvSpPr>
        <xdr:cNvPr id="89" name="Text Box 9"/>
        <xdr:cNvSpPr txBox="1">
          <a:spLocks noChangeArrowheads="1"/>
        </xdr:cNvSpPr>
      </xdr:nvSpPr>
      <xdr:spPr>
        <a:xfrm>
          <a:off x="1838325" y="8562975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407</xdr:row>
      <xdr:rowOff>0</xdr:rowOff>
    </xdr:from>
    <xdr:ext cx="0" cy="276225"/>
    <xdr:sp fLocksText="0">
      <xdr:nvSpPr>
        <xdr:cNvPr id="90" name="Text Box 8"/>
        <xdr:cNvSpPr txBox="1">
          <a:spLocks noChangeArrowheads="1"/>
        </xdr:cNvSpPr>
      </xdr:nvSpPr>
      <xdr:spPr>
        <a:xfrm>
          <a:off x="1838325" y="856297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407</xdr:row>
      <xdr:rowOff>0</xdr:rowOff>
    </xdr:from>
    <xdr:ext cx="0" cy="276225"/>
    <xdr:sp fLocksText="0">
      <xdr:nvSpPr>
        <xdr:cNvPr id="91" name="Text Box 9"/>
        <xdr:cNvSpPr txBox="1">
          <a:spLocks noChangeArrowheads="1"/>
        </xdr:cNvSpPr>
      </xdr:nvSpPr>
      <xdr:spPr>
        <a:xfrm>
          <a:off x="1838325" y="856297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407</xdr:row>
      <xdr:rowOff>0</xdr:rowOff>
    </xdr:from>
    <xdr:ext cx="0" cy="266700"/>
    <xdr:sp fLocksText="0">
      <xdr:nvSpPr>
        <xdr:cNvPr id="92" name="Text Box 8"/>
        <xdr:cNvSpPr txBox="1">
          <a:spLocks noChangeArrowheads="1"/>
        </xdr:cNvSpPr>
      </xdr:nvSpPr>
      <xdr:spPr>
        <a:xfrm>
          <a:off x="1838325" y="85629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407</xdr:row>
      <xdr:rowOff>0</xdr:rowOff>
    </xdr:from>
    <xdr:ext cx="0" cy="266700"/>
    <xdr:sp fLocksText="0">
      <xdr:nvSpPr>
        <xdr:cNvPr id="93" name="Text Box 9"/>
        <xdr:cNvSpPr txBox="1">
          <a:spLocks noChangeArrowheads="1"/>
        </xdr:cNvSpPr>
      </xdr:nvSpPr>
      <xdr:spPr>
        <a:xfrm>
          <a:off x="1838325" y="85629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407</xdr:row>
      <xdr:rowOff>0</xdr:rowOff>
    </xdr:from>
    <xdr:ext cx="0" cy="257175"/>
    <xdr:sp fLocksText="0">
      <xdr:nvSpPr>
        <xdr:cNvPr id="94" name="Text Box 8"/>
        <xdr:cNvSpPr txBox="1">
          <a:spLocks noChangeArrowheads="1"/>
        </xdr:cNvSpPr>
      </xdr:nvSpPr>
      <xdr:spPr>
        <a:xfrm>
          <a:off x="1838325" y="85629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407</xdr:row>
      <xdr:rowOff>0</xdr:rowOff>
    </xdr:from>
    <xdr:ext cx="0" cy="257175"/>
    <xdr:sp fLocksText="0">
      <xdr:nvSpPr>
        <xdr:cNvPr id="95" name="Text Box 9"/>
        <xdr:cNvSpPr txBox="1">
          <a:spLocks noChangeArrowheads="1"/>
        </xdr:cNvSpPr>
      </xdr:nvSpPr>
      <xdr:spPr>
        <a:xfrm>
          <a:off x="1838325" y="85629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407</xdr:row>
      <xdr:rowOff>0</xdr:rowOff>
    </xdr:from>
    <xdr:ext cx="0" cy="323850"/>
    <xdr:sp fLocksText="0">
      <xdr:nvSpPr>
        <xdr:cNvPr id="96" name="Text Box 8"/>
        <xdr:cNvSpPr txBox="1">
          <a:spLocks noChangeArrowheads="1"/>
        </xdr:cNvSpPr>
      </xdr:nvSpPr>
      <xdr:spPr>
        <a:xfrm>
          <a:off x="1838325" y="8562975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407</xdr:row>
      <xdr:rowOff>0</xdr:rowOff>
    </xdr:from>
    <xdr:ext cx="0" cy="323850"/>
    <xdr:sp fLocksText="0">
      <xdr:nvSpPr>
        <xdr:cNvPr id="97" name="Text Box 9"/>
        <xdr:cNvSpPr txBox="1">
          <a:spLocks noChangeArrowheads="1"/>
        </xdr:cNvSpPr>
      </xdr:nvSpPr>
      <xdr:spPr>
        <a:xfrm>
          <a:off x="1838325" y="8562975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407</xdr:row>
      <xdr:rowOff>0</xdr:rowOff>
    </xdr:from>
    <xdr:ext cx="0" cy="314325"/>
    <xdr:sp fLocksText="0">
      <xdr:nvSpPr>
        <xdr:cNvPr id="98" name="Text Box 8"/>
        <xdr:cNvSpPr txBox="1">
          <a:spLocks noChangeArrowheads="1"/>
        </xdr:cNvSpPr>
      </xdr:nvSpPr>
      <xdr:spPr>
        <a:xfrm>
          <a:off x="1838325" y="856297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407</xdr:row>
      <xdr:rowOff>0</xdr:rowOff>
    </xdr:from>
    <xdr:ext cx="0" cy="314325"/>
    <xdr:sp fLocksText="0">
      <xdr:nvSpPr>
        <xdr:cNvPr id="99" name="Text Box 9"/>
        <xdr:cNvSpPr txBox="1">
          <a:spLocks noChangeArrowheads="1"/>
        </xdr:cNvSpPr>
      </xdr:nvSpPr>
      <xdr:spPr>
        <a:xfrm>
          <a:off x="1838325" y="856297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407</xdr:row>
      <xdr:rowOff>0</xdr:rowOff>
    </xdr:from>
    <xdr:ext cx="0" cy="285750"/>
    <xdr:sp fLocksText="0">
      <xdr:nvSpPr>
        <xdr:cNvPr id="100" name="Text Box 8"/>
        <xdr:cNvSpPr txBox="1">
          <a:spLocks noChangeArrowheads="1"/>
        </xdr:cNvSpPr>
      </xdr:nvSpPr>
      <xdr:spPr>
        <a:xfrm>
          <a:off x="1838325" y="8562975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407</xdr:row>
      <xdr:rowOff>0</xdr:rowOff>
    </xdr:from>
    <xdr:ext cx="0" cy="285750"/>
    <xdr:sp fLocksText="0">
      <xdr:nvSpPr>
        <xdr:cNvPr id="101" name="Text Box 9"/>
        <xdr:cNvSpPr txBox="1">
          <a:spLocks noChangeArrowheads="1"/>
        </xdr:cNvSpPr>
      </xdr:nvSpPr>
      <xdr:spPr>
        <a:xfrm>
          <a:off x="1838325" y="8562975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407</xdr:row>
      <xdr:rowOff>0</xdr:rowOff>
    </xdr:from>
    <xdr:ext cx="0" cy="276225"/>
    <xdr:sp fLocksText="0">
      <xdr:nvSpPr>
        <xdr:cNvPr id="102" name="Text Box 8"/>
        <xdr:cNvSpPr txBox="1">
          <a:spLocks noChangeArrowheads="1"/>
        </xdr:cNvSpPr>
      </xdr:nvSpPr>
      <xdr:spPr>
        <a:xfrm>
          <a:off x="1838325" y="856297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407</xdr:row>
      <xdr:rowOff>0</xdr:rowOff>
    </xdr:from>
    <xdr:ext cx="0" cy="276225"/>
    <xdr:sp fLocksText="0">
      <xdr:nvSpPr>
        <xdr:cNvPr id="103" name="Text Box 9"/>
        <xdr:cNvSpPr txBox="1">
          <a:spLocks noChangeArrowheads="1"/>
        </xdr:cNvSpPr>
      </xdr:nvSpPr>
      <xdr:spPr>
        <a:xfrm>
          <a:off x="1838325" y="856297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407</xdr:row>
      <xdr:rowOff>0</xdr:rowOff>
    </xdr:from>
    <xdr:ext cx="0" cy="266700"/>
    <xdr:sp fLocksText="0">
      <xdr:nvSpPr>
        <xdr:cNvPr id="104" name="Text Box 8"/>
        <xdr:cNvSpPr txBox="1">
          <a:spLocks noChangeArrowheads="1"/>
        </xdr:cNvSpPr>
      </xdr:nvSpPr>
      <xdr:spPr>
        <a:xfrm>
          <a:off x="1838325" y="85629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407</xdr:row>
      <xdr:rowOff>0</xdr:rowOff>
    </xdr:from>
    <xdr:ext cx="0" cy="266700"/>
    <xdr:sp fLocksText="0">
      <xdr:nvSpPr>
        <xdr:cNvPr id="105" name="Text Box 9"/>
        <xdr:cNvSpPr txBox="1">
          <a:spLocks noChangeArrowheads="1"/>
        </xdr:cNvSpPr>
      </xdr:nvSpPr>
      <xdr:spPr>
        <a:xfrm>
          <a:off x="1838325" y="85629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407</xdr:row>
      <xdr:rowOff>0</xdr:rowOff>
    </xdr:from>
    <xdr:ext cx="0" cy="257175"/>
    <xdr:sp fLocksText="0">
      <xdr:nvSpPr>
        <xdr:cNvPr id="106" name="Text Box 8"/>
        <xdr:cNvSpPr txBox="1">
          <a:spLocks noChangeArrowheads="1"/>
        </xdr:cNvSpPr>
      </xdr:nvSpPr>
      <xdr:spPr>
        <a:xfrm>
          <a:off x="1838325" y="85629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407</xdr:row>
      <xdr:rowOff>0</xdr:rowOff>
    </xdr:from>
    <xdr:ext cx="0" cy="257175"/>
    <xdr:sp fLocksText="0">
      <xdr:nvSpPr>
        <xdr:cNvPr id="107" name="Text Box 9"/>
        <xdr:cNvSpPr txBox="1">
          <a:spLocks noChangeArrowheads="1"/>
        </xdr:cNvSpPr>
      </xdr:nvSpPr>
      <xdr:spPr>
        <a:xfrm>
          <a:off x="1838325" y="85629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407</xdr:row>
      <xdr:rowOff>0</xdr:rowOff>
    </xdr:from>
    <xdr:ext cx="0" cy="285750"/>
    <xdr:sp fLocksText="0">
      <xdr:nvSpPr>
        <xdr:cNvPr id="108" name="Text Box 8"/>
        <xdr:cNvSpPr txBox="1">
          <a:spLocks noChangeArrowheads="1"/>
        </xdr:cNvSpPr>
      </xdr:nvSpPr>
      <xdr:spPr>
        <a:xfrm>
          <a:off x="1838325" y="8562975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407</xdr:row>
      <xdr:rowOff>0</xdr:rowOff>
    </xdr:from>
    <xdr:ext cx="0" cy="285750"/>
    <xdr:sp fLocksText="0">
      <xdr:nvSpPr>
        <xdr:cNvPr id="109" name="Text Box 9"/>
        <xdr:cNvSpPr txBox="1">
          <a:spLocks noChangeArrowheads="1"/>
        </xdr:cNvSpPr>
      </xdr:nvSpPr>
      <xdr:spPr>
        <a:xfrm>
          <a:off x="1838325" y="8562975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407</xdr:row>
      <xdr:rowOff>0</xdr:rowOff>
    </xdr:from>
    <xdr:ext cx="0" cy="276225"/>
    <xdr:sp fLocksText="0">
      <xdr:nvSpPr>
        <xdr:cNvPr id="110" name="Text Box 8"/>
        <xdr:cNvSpPr txBox="1">
          <a:spLocks noChangeArrowheads="1"/>
        </xdr:cNvSpPr>
      </xdr:nvSpPr>
      <xdr:spPr>
        <a:xfrm>
          <a:off x="1838325" y="856297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407</xdr:row>
      <xdr:rowOff>0</xdr:rowOff>
    </xdr:from>
    <xdr:ext cx="0" cy="276225"/>
    <xdr:sp fLocksText="0">
      <xdr:nvSpPr>
        <xdr:cNvPr id="111" name="Text Box 9"/>
        <xdr:cNvSpPr txBox="1">
          <a:spLocks noChangeArrowheads="1"/>
        </xdr:cNvSpPr>
      </xdr:nvSpPr>
      <xdr:spPr>
        <a:xfrm>
          <a:off x="1838325" y="856297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407</xdr:row>
      <xdr:rowOff>0</xdr:rowOff>
    </xdr:from>
    <xdr:ext cx="0" cy="285750"/>
    <xdr:sp fLocksText="0">
      <xdr:nvSpPr>
        <xdr:cNvPr id="112" name="Text Box 8"/>
        <xdr:cNvSpPr txBox="1">
          <a:spLocks noChangeArrowheads="1"/>
        </xdr:cNvSpPr>
      </xdr:nvSpPr>
      <xdr:spPr>
        <a:xfrm>
          <a:off x="1838325" y="8562975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407</xdr:row>
      <xdr:rowOff>0</xdr:rowOff>
    </xdr:from>
    <xdr:ext cx="0" cy="285750"/>
    <xdr:sp fLocksText="0">
      <xdr:nvSpPr>
        <xdr:cNvPr id="113" name="Text Box 9"/>
        <xdr:cNvSpPr txBox="1">
          <a:spLocks noChangeArrowheads="1"/>
        </xdr:cNvSpPr>
      </xdr:nvSpPr>
      <xdr:spPr>
        <a:xfrm>
          <a:off x="1838325" y="8562975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407</xdr:row>
      <xdr:rowOff>0</xdr:rowOff>
    </xdr:from>
    <xdr:ext cx="0" cy="276225"/>
    <xdr:sp fLocksText="0">
      <xdr:nvSpPr>
        <xdr:cNvPr id="114" name="Text Box 8"/>
        <xdr:cNvSpPr txBox="1">
          <a:spLocks noChangeArrowheads="1"/>
        </xdr:cNvSpPr>
      </xdr:nvSpPr>
      <xdr:spPr>
        <a:xfrm>
          <a:off x="1838325" y="856297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407</xdr:row>
      <xdr:rowOff>0</xdr:rowOff>
    </xdr:from>
    <xdr:ext cx="0" cy="276225"/>
    <xdr:sp fLocksText="0">
      <xdr:nvSpPr>
        <xdr:cNvPr id="115" name="Text Box 9"/>
        <xdr:cNvSpPr txBox="1">
          <a:spLocks noChangeArrowheads="1"/>
        </xdr:cNvSpPr>
      </xdr:nvSpPr>
      <xdr:spPr>
        <a:xfrm>
          <a:off x="1838325" y="856297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407</xdr:row>
      <xdr:rowOff>0</xdr:rowOff>
    </xdr:from>
    <xdr:ext cx="0" cy="266700"/>
    <xdr:sp fLocksText="0">
      <xdr:nvSpPr>
        <xdr:cNvPr id="116" name="Text Box 8"/>
        <xdr:cNvSpPr txBox="1">
          <a:spLocks noChangeArrowheads="1"/>
        </xdr:cNvSpPr>
      </xdr:nvSpPr>
      <xdr:spPr>
        <a:xfrm>
          <a:off x="1838325" y="85629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407</xdr:row>
      <xdr:rowOff>0</xdr:rowOff>
    </xdr:from>
    <xdr:ext cx="0" cy="266700"/>
    <xdr:sp fLocksText="0">
      <xdr:nvSpPr>
        <xdr:cNvPr id="117" name="Text Box 9"/>
        <xdr:cNvSpPr txBox="1">
          <a:spLocks noChangeArrowheads="1"/>
        </xdr:cNvSpPr>
      </xdr:nvSpPr>
      <xdr:spPr>
        <a:xfrm>
          <a:off x="1838325" y="85629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407</xdr:row>
      <xdr:rowOff>0</xdr:rowOff>
    </xdr:from>
    <xdr:ext cx="0" cy="257175"/>
    <xdr:sp fLocksText="0">
      <xdr:nvSpPr>
        <xdr:cNvPr id="118" name="Text Box 8"/>
        <xdr:cNvSpPr txBox="1">
          <a:spLocks noChangeArrowheads="1"/>
        </xdr:cNvSpPr>
      </xdr:nvSpPr>
      <xdr:spPr>
        <a:xfrm>
          <a:off x="1838325" y="85629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407</xdr:row>
      <xdr:rowOff>0</xdr:rowOff>
    </xdr:from>
    <xdr:ext cx="0" cy="257175"/>
    <xdr:sp fLocksText="0">
      <xdr:nvSpPr>
        <xdr:cNvPr id="119" name="Text Box 9"/>
        <xdr:cNvSpPr txBox="1">
          <a:spLocks noChangeArrowheads="1"/>
        </xdr:cNvSpPr>
      </xdr:nvSpPr>
      <xdr:spPr>
        <a:xfrm>
          <a:off x="1838325" y="85629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407</xdr:row>
      <xdr:rowOff>0</xdr:rowOff>
    </xdr:from>
    <xdr:ext cx="0" cy="285750"/>
    <xdr:sp fLocksText="0">
      <xdr:nvSpPr>
        <xdr:cNvPr id="120" name="Text Box 8"/>
        <xdr:cNvSpPr txBox="1">
          <a:spLocks noChangeArrowheads="1"/>
        </xdr:cNvSpPr>
      </xdr:nvSpPr>
      <xdr:spPr>
        <a:xfrm>
          <a:off x="1838325" y="8562975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407</xdr:row>
      <xdr:rowOff>0</xdr:rowOff>
    </xdr:from>
    <xdr:ext cx="0" cy="285750"/>
    <xdr:sp fLocksText="0">
      <xdr:nvSpPr>
        <xdr:cNvPr id="121" name="Text Box 9"/>
        <xdr:cNvSpPr txBox="1">
          <a:spLocks noChangeArrowheads="1"/>
        </xdr:cNvSpPr>
      </xdr:nvSpPr>
      <xdr:spPr>
        <a:xfrm>
          <a:off x="1838325" y="8562975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407</xdr:row>
      <xdr:rowOff>0</xdr:rowOff>
    </xdr:from>
    <xdr:ext cx="0" cy="276225"/>
    <xdr:sp fLocksText="0">
      <xdr:nvSpPr>
        <xdr:cNvPr id="122" name="Text Box 8"/>
        <xdr:cNvSpPr txBox="1">
          <a:spLocks noChangeArrowheads="1"/>
        </xdr:cNvSpPr>
      </xdr:nvSpPr>
      <xdr:spPr>
        <a:xfrm>
          <a:off x="1838325" y="856297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407</xdr:row>
      <xdr:rowOff>0</xdr:rowOff>
    </xdr:from>
    <xdr:ext cx="0" cy="276225"/>
    <xdr:sp fLocksText="0">
      <xdr:nvSpPr>
        <xdr:cNvPr id="123" name="Text Box 9"/>
        <xdr:cNvSpPr txBox="1">
          <a:spLocks noChangeArrowheads="1"/>
        </xdr:cNvSpPr>
      </xdr:nvSpPr>
      <xdr:spPr>
        <a:xfrm>
          <a:off x="1838325" y="856297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407</xdr:row>
      <xdr:rowOff>0</xdr:rowOff>
    </xdr:from>
    <xdr:ext cx="0" cy="285750"/>
    <xdr:sp fLocksText="0">
      <xdr:nvSpPr>
        <xdr:cNvPr id="124" name="Text Box 8"/>
        <xdr:cNvSpPr txBox="1">
          <a:spLocks noChangeArrowheads="1"/>
        </xdr:cNvSpPr>
      </xdr:nvSpPr>
      <xdr:spPr>
        <a:xfrm>
          <a:off x="1838325" y="8562975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407</xdr:row>
      <xdr:rowOff>0</xdr:rowOff>
    </xdr:from>
    <xdr:ext cx="0" cy="285750"/>
    <xdr:sp fLocksText="0">
      <xdr:nvSpPr>
        <xdr:cNvPr id="125" name="Text Box 9"/>
        <xdr:cNvSpPr txBox="1">
          <a:spLocks noChangeArrowheads="1"/>
        </xdr:cNvSpPr>
      </xdr:nvSpPr>
      <xdr:spPr>
        <a:xfrm>
          <a:off x="1838325" y="8562975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407</xdr:row>
      <xdr:rowOff>0</xdr:rowOff>
    </xdr:from>
    <xdr:ext cx="0" cy="276225"/>
    <xdr:sp fLocksText="0">
      <xdr:nvSpPr>
        <xdr:cNvPr id="126" name="Text Box 8"/>
        <xdr:cNvSpPr txBox="1">
          <a:spLocks noChangeArrowheads="1"/>
        </xdr:cNvSpPr>
      </xdr:nvSpPr>
      <xdr:spPr>
        <a:xfrm>
          <a:off x="1838325" y="856297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407</xdr:row>
      <xdr:rowOff>0</xdr:rowOff>
    </xdr:from>
    <xdr:ext cx="0" cy="276225"/>
    <xdr:sp fLocksText="0">
      <xdr:nvSpPr>
        <xdr:cNvPr id="127" name="Text Box 9"/>
        <xdr:cNvSpPr txBox="1">
          <a:spLocks noChangeArrowheads="1"/>
        </xdr:cNvSpPr>
      </xdr:nvSpPr>
      <xdr:spPr>
        <a:xfrm>
          <a:off x="1838325" y="856297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407</xdr:row>
      <xdr:rowOff>0</xdr:rowOff>
    </xdr:from>
    <xdr:ext cx="0" cy="266700"/>
    <xdr:sp fLocksText="0">
      <xdr:nvSpPr>
        <xdr:cNvPr id="128" name="Text Box 8"/>
        <xdr:cNvSpPr txBox="1">
          <a:spLocks noChangeArrowheads="1"/>
        </xdr:cNvSpPr>
      </xdr:nvSpPr>
      <xdr:spPr>
        <a:xfrm>
          <a:off x="1838325" y="85629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407</xdr:row>
      <xdr:rowOff>0</xdr:rowOff>
    </xdr:from>
    <xdr:ext cx="0" cy="266700"/>
    <xdr:sp fLocksText="0">
      <xdr:nvSpPr>
        <xdr:cNvPr id="129" name="Text Box 9"/>
        <xdr:cNvSpPr txBox="1">
          <a:spLocks noChangeArrowheads="1"/>
        </xdr:cNvSpPr>
      </xdr:nvSpPr>
      <xdr:spPr>
        <a:xfrm>
          <a:off x="1838325" y="85629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407</xdr:row>
      <xdr:rowOff>0</xdr:rowOff>
    </xdr:from>
    <xdr:ext cx="0" cy="257175"/>
    <xdr:sp fLocksText="0">
      <xdr:nvSpPr>
        <xdr:cNvPr id="130" name="Text Box 8"/>
        <xdr:cNvSpPr txBox="1">
          <a:spLocks noChangeArrowheads="1"/>
        </xdr:cNvSpPr>
      </xdr:nvSpPr>
      <xdr:spPr>
        <a:xfrm>
          <a:off x="1838325" y="85629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407</xdr:row>
      <xdr:rowOff>0</xdr:rowOff>
    </xdr:from>
    <xdr:ext cx="0" cy="257175"/>
    <xdr:sp fLocksText="0">
      <xdr:nvSpPr>
        <xdr:cNvPr id="131" name="Text Box 9"/>
        <xdr:cNvSpPr txBox="1">
          <a:spLocks noChangeArrowheads="1"/>
        </xdr:cNvSpPr>
      </xdr:nvSpPr>
      <xdr:spPr>
        <a:xfrm>
          <a:off x="1838325" y="85629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407</xdr:row>
      <xdr:rowOff>0</xdr:rowOff>
    </xdr:from>
    <xdr:ext cx="0" cy="323850"/>
    <xdr:sp fLocksText="0">
      <xdr:nvSpPr>
        <xdr:cNvPr id="132" name="Text Box 8"/>
        <xdr:cNvSpPr txBox="1">
          <a:spLocks noChangeArrowheads="1"/>
        </xdr:cNvSpPr>
      </xdr:nvSpPr>
      <xdr:spPr>
        <a:xfrm>
          <a:off x="1838325" y="8562975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407</xdr:row>
      <xdr:rowOff>0</xdr:rowOff>
    </xdr:from>
    <xdr:ext cx="0" cy="323850"/>
    <xdr:sp fLocksText="0">
      <xdr:nvSpPr>
        <xdr:cNvPr id="133" name="Text Box 9"/>
        <xdr:cNvSpPr txBox="1">
          <a:spLocks noChangeArrowheads="1"/>
        </xdr:cNvSpPr>
      </xdr:nvSpPr>
      <xdr:spPr>
        <a:xfrm>
          <a:off x="1838325" y="8562975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407</xdr:row>
      <xdr:rowOff>0</xdr:rowOff>
    </xdr:from>
    <xdr:ext cx="0" cy="314325"/>
    <xdr:sp fLocksText="0">
      <xdr:nvSpPr>
        <xdr:cNvPr id="134" name="Text Box 8"/>
        <xdr:cNvSpPr txBox="1">
          <a:spLocks noChangeArrowheads="1"/>
        </xdr:cNvSpPr>
      </xdr:nvSpPr>
      <xdr:spPr>
        <a:xfrm>
          <a:off x="1838325" y="856297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407</xdr:row>
      <xdr:rowOff>0</xdr:rowOff>
    </xdr:from>
    <xdr:ext cx="0" cy="314325"/>
    <xdr:sp fLocksText="0">
      <xdr:nvSpPr>
        <xdr:cNvPr id="135" name="Text Box 9"/>
        <xdr:cNvSpPr txBox="1">
          <a:spLocks noChangeArrowheads="1"/>
        </xdr:cNvSpPr>
      </xdr:nvSpPr>
      <xdr:spPr>
        <a:xfrm>
          <a:off x="1838325" y="856297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407</xdr:row>
      <xdr:rowOff>0</xdr:rowOff>
    </xdr:from>
    <xdr:ext cx="0" cy="285750"/>
    <xdr:sp fLocksText="0">
      <xdr:nvSpPr>
        <xdr:cNvPr id="136" name="Text Box 8"/>
        <xdr:cNvSpPr txBox="1">
          <a:spLocks noChangeArrowheads="1"/>
        </xdr:cNvSpPr>
      </xdr:nvSpPr>
      <xdr:spPr>
        <a:xfrm>
          <a:off x="1838325" y="8562975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407</xdr:row>
      <xdr:rowOff>0</xdr:rowOff>
    </xdr:from>
    <xdr:ext cx="0" cy="285750"/>
    <xdr:sp fLocksText="0">
      <xdr:nvSpPr>
        <xdr:cNvPr id="137" name="Text Box 9"/>
        <xdr:cNvSpPr txBox="1">
          <a:spLocks noChangeArrowheads="1"/>
        </xdr:cNvSpPr>
      </xdr:nvSpPr>
      <xdr:spPr>
        <a:xfrm>
          <a:off x="1838325" y="8562975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407</xdr:row>
      <xdr:rowOff>0</xdr:rowOff>
    </xdr:from>
    <xdr:ext cx="0" cy="276225"/>
    <xdr:sp fLocksText="0">
      <xdr:nvSpPr>
        <xdr:cNvPr id="138" name="Text Box 8"/>
        <xdr:cNvSpPr txBox="1">
          <a:spLocks noChangeArrowheads="1"/>
        </xdr:cNvSpPr>
      </xdr:nvSpPr>
      <xdr:spPr>
        <a:xfrm>
          <a:off x="1838325" y="856297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407</xdr:row>
      <xdr:rowOff>0</xdr:rowOff>
    </xdr:from>
    <xdr:ext cx="0" cy="276225"/>
    <xdr:sp fLocksText="0">
      <xdr:nvSpPr>
        <xdr:cNvPr id="139" name="Text Box 9"/>
        <xdr:cNvSpPr txBox="1">
          <a:spLocks noChangeArrowheads="1"/>
        </xdr:cNvSpPr>
      </xdr:nvSpPr>
      <xdr:spPr>
        <a:xfrm>
          <a:off x="1838325" y="856297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407</xdr:row>
      <xdr:rowOff>0</xdr:rowOff>
    </xdr:from>
    <xdr:ext cx="0" cy="266700"/>
    <xdr:sp fLocksText="0">
      <xdr:nvSpPr>
        <xdr:cNvPr id="140" name="Text Box 8"/>
        <xdr:cNvSpPr txBox="1">
          <a:spLocks noChangeArrowheads="1"/>
        </xdr:cNvSpPr>
      </xdr:nvSpPr>
      <xdr:spPr>
        <a:xfrm>
          <a:off x="1838325" y="85629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407</xdr:row>
      <xdr:rowOff>0</xdr:rowOff>
    </xdr:from>
    <xdr:ext cx="0" cy="266700"/>
    <xdr:sp fLocksText="0">
      <xdr:nvSpPr>
        <xdr:cNvPr id="141" name="Text Box 9"/>
        <xdr:cNvSpPr txBox="1">
          <a:spLocks noChangeArrowheads="1"/>
        </xdr:cNvSpPr>
      </xdr:nvSpPr>
      <xdr:spPr>
        <a:xfrm>
          <a:off x="1838325" y="85629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407</xdr:row>
      <xdr:rowOff>0</xdr:rowOff>
    </xdr:from>
    <xdr:ext cx="0" cy="257175"/>
    <xdr:sp fLocksText="0">
      <xdr:nvSpPr>
        <xdr:cNvPr id="142" name="Text Box 8"/>
        <xdr:cNvSpPr txBox="1">
          <a:spLocks noChangeArrowheads="1"/>
        </xdr:cNvSpPr>
      </xdr:nvSpPr>
      <xdr:spPr>
        <a:xfrm>
          <a:off x="1838325" y="85629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407</xdr:row>
      <xdr:rowOff>0</xdr:rowOff>
    </xdr:from>
    <xdr:ext cx="0" cy="257175"/>
    <xdr:sp fLocksText="0">
      <xdr:nvSpPr>
        <xdr:cNvPr id="143" name="Text Box 9"/>
        <xdr:cNvSpPr txBox="1">
          <a:spLocks noChangeArrowheads="1"/>
        </xdr:cNvSpPr>
      </xdr:nvSpPr>
      <xdr:spPr>
        <a:xfrm>
          <a:off x="1838325" y="85629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b-02\D\Documents%20and%20Settings\FRED\Mis%20documentos\ARCHIVOS%20PERSONALES\FRED\FRANCISCO\PRESUPUESTO%20MELLIZAS_2_NIVELES_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BRIAN\D\My%20Documents\Documentos%20En%20Uso\Resort%20Bahia%20Estela%20Caribe\My%20Documents\Brian's%20Documents\RESIDENCIAL%20APARTAMENTOS\ROMANA%20DEL%20OESTE\Plaza%20Columbus\WINPROJ\Cespedes\Fiesta\Fiesta%20Area%20de%20Espectaculo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PROYECTO%20PUCMM\BASE%20DATOS%20PARA%20ANALISIS\BASE%20DATOS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rian\c\Mis%20Documentos\Mis%20archivos%20recibidos\VillaVinicioCastillo(1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BRIAN\D\My%20Documents\Documentos%20En%20Uso\Escuelas%20Publicas\Escuelas%20Armenteros%20Tony%20Hernandez\LOLIN%20NAVE%20PTA%20CANA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c-costos-14\PC%20Elvita\Carpeta%20de%20Trabajo%20PABLO%20GUERRERO\2010\pres.%20%20%20equipamiento%20monte%20cristi%20UCR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lvita\c\backup%20costos%2003\RECLAMACIONES%202006\ZONA%20III\rec%202%20al%2098-05%20terminacion%20ac.%20la%20cueva%20de%20cevicos%202da.%20etapa%20ac.%20mult.%20guanabano-%20cruce%20de%20maguaca%20parte%20b%20y%20guanabano%20como%20ext.%20al%20ac.%20la%20cueva%20de%20cevico%20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ohanny%20Maria%20Mercedes%20Villa\2016\SAN%20CRISTOBAL\PRES.%20NO.%20ACUEDUCTO%20SABANA%20GRANDE%20DE%20PALENQU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c-costos-05\servidor%20de%20red%20de%20costos%20(ervita)\MIS%20DOCUMENTOS\PROYECTO%20TERMINACION%20SOFTBALL%20COJPD\PRESUPUESTO%20MODIFICADO\PRESUPUESTO_FEDOSA_14NOV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c-costos-14\pc%20elvita\Carpeta%20de%20Trabajo%20Joel\trabajo%202010\PRESUPUESTO%2097-10%20ACUEDUCTO%20VILLA%20ALTAGRACIA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99\c\backup%20costos%2003\RECLAMACIONES%202006\ZONA%20II\Rec.%202%20#73-06%20al%20118-05%20terminacion%20acueducto%20de%20viajama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apa-fs02\Servidor%20de%20red%20de%20costos%20(ervita)\Documents%20and%20Settings\oscar.encarnacion\Mis%20documentos\TRABAJADO\189-09%20interconexiones%20DR%20bayaguana%20y%20const.%20Desarenador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lvita\c\Documents%20and%20Settings\dell2\Escritorio\Mis%20documentos\presupuestos%202006\85-06%20Reh.%20y%20Ampl.%20Ac.%20Imbert%20(2da.%20alternativa)SIN%20PROB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os3\C\Documents%20and%20Settings\costos\Mis%20documentos\claudia\Garibaldy%20Bautista%20(Costos)\analisis%20el%20pino%20junumuc&#250;%20(version%201)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ROYECTO\IMBERT_PEAD_21abr06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158\pc%20elvita\Documents%20and%20Settings\Costos_01\Desktop\LOMA%20CABRRERA\MOD.%20223-09%20TRABAJOS%20faltantes%20AC.%20LOMA%20DE%20CABRERA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HACIENDA\rec%202%20desp%20addenda%202%20SABANA%20DE%20LA%20MAR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c-costos-14\pc%20elvita\Documents%20and%20Settings\dell2\Escritorio\ING.%20MARIA%20MORALES\desmonte,%20corte,%20cargio,%20empuje,%20ingenieria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joel\rafael\PRESUPUESTO%2059-10%20REFORZAMIENTO%20Y%20REHABILITACION%20INSTALACIONES%20FISICAS%20ACUEDUCTO%20YAGU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b-02\D\PROYECTO%20TERMINACION%20SOFTBALL%20COJPD\CUBICACION\TRABAJOS\Transfer\Costos\Proyectos\Galerias\presup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c-costos-14\pc%20elvita\Documents%20and%20Settings\GERMAN%20NOVA\My%20Documents\Intec\MAESTRIA\Costos\Proyecto%20Final%20(SC)\Documents%20and%20Settings\Lurdes\Desktop\Samuel\Propuesta-Auditorias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os3\C\Documents%20and%20Settings\CLAUDIA\Mis%20documentos\TRABAJO%20CLAUDIA\analisis%20seopc\Copia%20de%20Analisis%20PARA%20PRESUPUESTO%20OBRAS%20PUBLICA%20df%20enero%202004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1.44\servidor%20de%20red%20de%20costos%20(ervita)\MIS%20DOCUMENTOS\PROYECTO%20TERMINACION%20SOFTBALL%20COJPD\PRESUPUESTO%20MODIFICADO\PRESUPUESTO_FEDOSA_14NOV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b-02\D\PROYECTO%20TERMINACION%20SOFTBALL%20COJPD\CUBICACION\CUBICACION-NUEVA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os01\Mis%20Documentos%20(Costos)\ADDENDAS%20ABRIL%202004\143-04%20%20ADDENDA%20NO.%201%20AC.%20%20EL%20LIMO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lvita\c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lvita\C\Documents%20and%20Settings\dell2\Escritorio\ING.%20MARIA%20MORALES\desmonte,%20corte,%20cargio,%20empuje,%20ingenieri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RIAN\C\BASE%20DATOS%20PARA%20ANALISIS\BASE%20DATOS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</sheetNames>
    <sheetDataSet>
      <sheetData sheetId="0">
        <row r="767">
          <cell r="D767">
            <v>20</v>
          </cell>
        </row>
        <row r="770">
          <cell r="D770">
            <v>45.14</v>
          </cell>
        </row>
      </sheetData>
      <sheetData sheetId="1">
        <row r="10">
          <cell r="C10">
            <v>350</v>
          </cell>
        </row>
      </sheetData>
      <sheetData sheetId="3">
        <row r="212">
          <cell r="H212">
            <v>2563.429546981596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13">
        <row r="29">
          <cell r="I29">
            <v>277.119009009009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</sheetNames>
    <sheetDataSet>
      <sheetData sheetId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</sheetNames>
    <sheetDataSet>
      <sheetData sheetId="0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CUB-10181-3(Rescision)"/>
      <sheetName val="Hoja3"/>
      <sheetName val="Hoja1"/>
      <sheetName val="Módulo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REC. 2"/>
      <sheetName val="analisis rec.2"/>
      <sheetName val="MEMO (2)"/>
      <sheetName val="Módulo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</sheetNames>
    <sheetDataSet>
      <sheetData sheetId="0">
        <row r="9">
          <cell r="O9" t="str">
            <v>HTA1..M11~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RES.  "/>
      <sheetName val="ANALISIS"/>
      <sheetName val="MOV TIERRA "/>
      <sheetName val="MOV TIERRA 1"/>
      <sheetName val="MOV TIERRA 1 (2)"/>
      <sheetName val="MOV TIERRA 1 (3)"/>
      <sheetName val="MOV TIERRA 1 (4)"/>
      <sheetName val="MOV TIERRA 1 (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RES. (2)"/>
      <sheetName val="ANALIS MARZO 2010"/>
      <sheetName val="Verja Malla Ciclonica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reclamacion 1)"/>
      <sheetName val="reclamacion  (2)"/>
      <sheetName val="PRESUPUESTO"/>
      <sheetName val="ANALISIS 05-06  "/>
      <sheetName val="ANALISIS(CAJUELA)"/>
      <sheetName val="PRESUPUESTO modificado"/>
      <sheetName val="reclamacion 1"/>
      <sheetName val="MEMO (2)"/>
      <sheetName val="Módulo1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DESPACHADO"/>
      <sheetName val="analisis"/>
      <sheetName val="pres. anal"/>
      <sheetName val="básico"/>
      <sheetName val="presupuesto"/>
      <sheetName val="analis bayaguana"/>
      <sheetName val="mov. tierra "/>
      <sheetName val="presupuesto (2)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.S."/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AN REC 8"/>
      <sheetName val="viejo form rec 8 "/>
      <sheetName val="mov. tierra"/>
      <sheetName val="presupuesto actualizado No 3"/>
      <sheetName val="PRES. RECLASIF."/>
      <sheetName val="REV 1 D. ADDENDA"/>
      <sheetName val="REC 2 DESP ADDENDA 2"/>
      <sheetName val="ANAL REC 22 "/>
      <sheetName val="ANAL REC 2 2"/>
      <sheetName val="Verja Blocks y Blocks Calados"/>
      <sheetName val="Verja Blocks y Blocks 2010 "/>
      <sheetName val="ANAL REC  3 2010"/>
      <sheetName val="presupuesto actualizado No 3 fi"/>
      <sheetName val="Verja Blocks y Blocks Calad (2)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 MOVIMIENTO DE TIERRA EQUIPO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base "/>
      <sheetName val="ANALISIS "/>
      <sheetName val="REPOSICION ASFALTO"/>
      <sheetName val="CORTE DE ASFALTO "/>
      <sheetName val="osvaldo  FINAL "/>
      <sheetName val="CUBICACION GENERAL "/>
      <sheetName val="CUBICACION  No 2 para entregar"/>
      <sheetName val="MANO DEOBRA PINTURA "/>
      <sheetName val="MANO DE OBRA PINTURA"/>
      <sheetName val="PRESUPUESTO COSTOS "/>
      <sheetName val="PRESUPUESTO REVISADO No. 2"/>
      <sheetName val="metalic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</sheetNames>
    <sheetDataSet>
      <sheetData sheetId="0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5.02</v>
          </cell>
          <cell r="F78">
            <v>5.02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8.37</v>
          </cell>
          <cell r="F180">
            <v>9.04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18.4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4.1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17.15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0.57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0.57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0.57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8.95</v>
          </cell>
          <cell r="F250">
            <v>8.95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8.95</v>
          </cell>
          <cell r="F251">
            <v>8.95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17.74</v>
          </cell>
          <cell r="F268">
            <v>17.74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1047.6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1101.6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1128.6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1290.6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40.3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</v>
          </cell>
          <cell r="F382">
            <v>68.4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19.9</v>
          </cell>
          <cell r="F385">
            <v>19.9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</v>
          </cell>
          <cell r="F415">
            <v>16.1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38.55</v>
          </cell>
          <cell r="F419">
            <v>38.55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8.7</v>
          </cell>
          <cell r="F432">
            <v>8.7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</v>
          </cell>
          <cell r="F516">
            <v>4.4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</v>
          </cell>
          <cell r="F522">
            <v>2.2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130.98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34.55</v>
          </cell>
          <cell r="F727">
            <v>34.55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0.57</v>
          </cell>
          <cell r="F798">
            <v>0.57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1.14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5.1</v>
          </cell>
          <cell r="F819">
            <v>5.1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</v>
          </cell>
          <cell r="F897">
            <v>2.2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81.46</v>
          </cell>
          <cell r="F921">
            <v>81.46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99.204</v>
          </cell>
          <cell r="B933" t="str">
            <v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99.205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1">
        <row r="561">
          <cell r="D561">
            <v>36.01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</sheetNames>
    <sheetDataSet>
      <sheetData sheetId="0"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34.42622950819673</v>
          </cell>
        </row>
        <row r="104">
          <cell r="B104">
            <v>7</v>
          </cell>
        </row>
      </sheetData>
      <sheetData sheetId="1">
        <row r="11">
          <cell r="B11">
            <v>1140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>
        <row r="10">
          <cell r="C10">
            <v>578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 MOVIMIENTO DE TIERRA EQUIPO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13">
        <row r="29">
          <cell r="I29">
            <v>277.119009009009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58"/>
  <sheetViews>
    <sheetView showZeros="0" tabSelected="1" view="pageBreakPreview" zoomScale="93" zoomScaleSheetLayoutView="93" zoomScalePageLayoutView="0" workbookViewId="0" topLeftCell="A1">
      <selection activeCell="B10" sqref="B10"/>
    </sheetView>
  </sheetViews>
  <sheetFormatPr defaultColWidth="11.421875" defaultRowHeight="12.75"/>
  <cols>
    <col min="1" max="1" width="8.00390625" style="3" customWidth="1"/>
    <col min="2" max="2" width="48.8515625" style="4" customWidth="1"/>
    <col min="3" max="3" width="11.421875" style="3" customWidth="1"/>
    <col min="4" max="4" width="9.28125" style="69" customWidth="1"/>
    <col min="5" max="5" width="13.00390625" style="70" customWidth="1"/>
    <col min="6" max="6" width="14.00390625" style="3" customWidth="1"/>
    <col min="7" max="7" width="27.7109375" style="79" customWidth="1"/>
    <col min="8" max="8" width="14.57421875" style="44" customWidth="1"/>
    <col min="9" max="9" width="18.7109375" style="44" customWidth="1"/>
    <col min="10" max="40" width="11.421875" style="44" customWidth="1"/>
    <col min="41" max="16384" width="11.421875" style="4" customWidth="1"/>
  </cols>
  <sheetData>
    <row r="1" spans="1:6" ht="15">
      <c r="A1" s="682"/>
      <c r="B1" s="682"/>
      <c r="C1" s="682"/>
      <c r="D1" s="682"/>
      <c r="E1" s="682"/>
      <c r="F1" s="682"/>
    </row>
    <row r="2" spans="1:6" ht="15">
      <c r="A2" s="682"/>
      <c r="B2" s="682"/>
      <c r="C2" s="682"/>
      <c r="D2" s="682"/>
      <c r="E2" s="682"/>
      <c r="F2" s="682"/>
    </row>
    <row r="3" spans="1:40" s="88" customFormat="1" ht="18.75" customHeight="1">
      <c r="A3" s="683"/>
      <c r="B3" s="683"/>
      <c r="C3" s="683"/>
      <c r="D3" s="683"/>
      <c r="E3" s="683"/>
      <c r="F3" s="683"/>
      <c r="G3" s="149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</row>
    <row r="4" spans="1:6" ht="14.25">
      <c r="A4" s="684" t="s">
        <v>46</v>
      </c>
      <c r="B4" s="684"/>
      <c r="C4" s="684"/>
      <c r="D4" s="684"/>
      <c r="E4" s="684"/>
      <c r="F4" s="684"/>
    </row>
    <row r="5" spans="1:40" s="36" customFormat="1" ht="14.25">
      <c r="A5" s="519" t="s">
        <v>47</v>
      </c>
      <c r="B5" s="519"/>
      <c r="C5" s="520"/>
      <c r="D5" s="519" t="s">
        <v>48</v>
      </c>
      <c r="E5" s="521"/>
      <c r="F5" s="520"/>
      <c r="G5" s="76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</row>
    <row r="6" spans="1:6" ht="4.5" customHeight="1">
      <c r="A6" s="685"/>
      <c r="B6" s="685"/>
      <c r="C6" s="685"/>
      <c r="D6" s="685"/>
      <c r="E6" s="685"/>
      <c r="F6" s="685"/>
    </row>
    <row r="7" spans="1:40" s="37" customFormat="1" ht="13.5" customHeight="1">
      <c r="A7" s="522" t="s">
        <v>49</v>
      </c>
      <c r="B7" s="522" t="s">
        <v>18</v>
      </c>
      <c r="C7" s="523" t="s">
        <v>50</v>
      </c>
      <c r="D7" s="523" t="s">
        <v>51</v>
      </c>
      <c r="E7" s="523" t="s">
        <v>6</v>
      </c>
      <c r="F7" s="523" t="s">
        <v>52</v>
      </c>
      <c r="G7" s="152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</row>
    <row r="8" spans="1:41" s="12" customFormat="1" ht="14.25">
      <c r="A8" s="13"/>
      <c r="B8" s="17"/>
      <c r="C8" s="18"/>
      <c r="D8" s="19"/>
      <c r="E8" s="20"/>
      <c r="F8" s="21"/>
      <c r="G8" s="154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42"/>
    </row>
    <row r="9" spans="1:41" s="14" customFormat="1" ht="15">
      <c r="A9" s="189" t="s">
        <v>17</v>
      </c>
      <c r="B9" s="190" t="s">
        <v>171</v>
      </c>
      <c r="C9" s="191"/>
      <c r="D9" s="192"/>
      <c r="E9" s="22"/>
      <c r="F9" s="26"/>
      <c r="G9" s="155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143"/>
    </row>
    <row r="10" spans="1:7" s="10" customFormat="1" ht="14.25">
      <c r="A10" s="189"/>
      <c r="B10" s="190"/>
      <c r="C10" s="191"/>
      <c r="D10" s="192"/>
      <c r="E10" s="23"/>
      <c r="F10" s="24"/>
      <c r="G10" s="76"/>
    </row>
    <row r="11" spans="1:41" s="12" customFormat="1" ht="14.25">
      <c r="A11" s="193">
        <v>1</v>
      </c>
      <c r="B11" s="194" t="s">
        <v>323</v>
      </c>
      <c r="C11" s="195"/>
      <c r="D11" s="196"/>
      <c r="E11" s="26"/>
      <c r="F11" s="25"/>
      <c r="G11" s="156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42"/>
    </row>
    <row r="12" spans="1:41" s="12" customFormat="1" ht="25.5">
      <c r="A12" s="197">
        <v>1.1</v>
      </c>
      <c r="B12" s="198" t="s">
        <v>329</v>
      </c>
      <c r="C12" s="199">
        <v>48</v>
      </c>
      <c r="D12" s="200" t="s">
        <v>5</v>
      </c>
      <c r="E12" s="524"/>
      <c r="F12" s="525">
        <f>ROUND(E12*C12,2)</f>
        <v>0</v>
      </c>
      <c r="G12" s="157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42"/>
    </row>
    <row r="13" spans="1:41" s="14" customFormat="1" ht="14.25">
      <c r="A13" s="197">
        <v>1.2</v>
      </c>
      <c r="B13" s="201" t="s">
        <v>324</v>
      </c>
      <c r="C13" s="195">
        <v>34</v>
      </c>
      <c r="D13" s="202" t="s">
        <v>5</v>
      </c>
      <c r="E13" s="526"/>
      <c r="F13" s="527">
        <f>ROUND(E13*C13,2)</f>
        <v>0</v>
      </c>
      <c r="G13" s="157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143"/>
    </row>
    <row r="14" spans="1:41" s="14" customFormat="1" ht="14.25">
      <c r="A14" s="197">
        <v>1.3</v>
      </c>
      <c r="B14" s="201" t="s">
        <v>377</v>
      </c>
      <c r="C14" s="195">
        <v>48</v>
      </c>
      <c r="D14" s="202" t="s">
        <v>5</v>
      </c>
      <c r="E14" s="526"/>
      <c r="F14" s="527">
        <f>ROUND(E14*C14,2)</f>
        <v>0</v>
      </c>
      <c r="G14" s="157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143"/>
    </row>
    <row r="15" spans="1:41" s="14" customFormat="1" ht="14.25">
      <c r="A15" s="197"/>
      <c r="B15" s="203"/>
      <c r="C15" s="195"/>
      <c r="D15" s="196"/>
      <c r="E15" s="526"/>
      <c r="F15" s="527">
        <f aca="true" t="shared" si="0" ref="F15:F21">ROUND(E15*C15,2)</f>
        <v>0</v>
      </c>
      <c r="G15" s="157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143"/>
    </row>
    <row r="16" spans="1:41" s="14" customFormat="1" ht="14.25">
      <c r="A16" s="193">
        <v>2</v>
      </c>
      <c r="B16" s="204" t="s">
        <v>214</v>
      </c>
      <c r="C16" s="195"/>
      <c r="D16" s="196"/>
      <c r="E16" s="526"/>
      <c r="F16" s="527">
        <f t="shared" si="0"/>
        <v>0</v>
      </c>
      <c r="G16" s="157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143"/>
    </row>
    <row r="17" spans="1:41" s="14" customFormat="1" ht="14.25">
      <c r="A17" s="197">
        <v>2.1</v>
      </c>
      <c r="B17" s="205" t="s">
        <v>164</v>
      </c>
      <c r="C17" s="195">
        <v>77.16</v>
      </c>
      <c r="D17" s="202" t="s">
        <v>5</v>
      </c>
      <c r="E17" s="526"/>
      <c r="F17" s="527">
        <f t="shared" si="0"/>
        <v>0</v>
      </c>
      <c r="G17" s="157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143"/>
    </row>
    <row r="18" spans="1:41" s="14" customFormat="1" ht="14.25">
      <c r="A18" s="197">
        <v>2.2</v>
      </c>
      <c r="B18" s="205" t="s">
        <v>165</v>
      </c>
      <c r="C18" s="195">
        <v>118.02</v>
      </c>
      <c r="D18" s="202" t="s">
        <v>5</v>
      </c>
      <c r="E18" s="526"/>
      <c r="F18" s="527">
        <f t="shared" si="0"/>
        <v>0</v>
      </c>
      <c r="G18" s="157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143"/>
    </row>
    <row r="19" spans="1:41" s="14" customFormat="1" ht="14.25">
      <c r="A19" s="197">
        <v>2.3</v>
      </c>
      <c r="B19" s="205" t="s">
        <v>166</v>
      </c>
      <c r="C19" s="195">
        <v>1894.7</v>
      </c>
      <c r="D19" s="202" t="s">
        <v>162</v>
      </c>
      <c r="E19" s="526"/>
      <c r="F19" s="527">
        <f t="shared" si="0"/>
        <v>0</v>
      </c>
      <c r="G19" s="157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143"/>
    </row>
    <row r="20" spans="1:41" s="14" customFormat="1" ht="14.25">
      <c r="A20" s="197">
        <v>2.4</v>
      </c>
      <c r="B20" s="205" t="s">
        <v>167</v>
      </c>
      <c r="C20" s="195">
        <v>236.62</v>
      </c>
      <c r="D20" s="202" t="s">
        <v>163</v>
      </c>
      <c r="E20" s="526"/>
      <c r="F20" s="527">
        <f t="shared" si="0"/>
        <v>0</v>
      </c>
      <c r="G20" s="157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143"/>
    </row>
    <row r="21" spans="1:41" s="14" customFormat="1" ht="14.25">
      <c r="A21" s="197">
        <v>2.5</v>
      </c>
      <c r="B21" s="205" t="s">
        <v>387</v>
      </c>
      <c r="C21" s="195">
        <v>1</v>
      </c>
      <c r="D21" s="202" t="s">
        <v>51</v>
      </c>
      <c r="E21" s="526"/>
      <c r="F21" s="527">
        <f t="shared" si="0"/>
        <v>0</v>
      </c>
      <c r="G21" s="157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143"/>
    </row>
    <row r="22" spans="1:41" s="14" customFormat="1" ht="14.25">
      <c r="A22" s="197"/>
      <c r="B22" s="203"/>
      <c r="C22" s="195"/>
      <c r="D22" s="196"/>
      <c r="E22" s="526"/>
      <c r="F22" s="527"/>
      <c r="G22" s="157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143"/>
    </row>
    <row r="23" spans="1:41" s="14" customFormat="1" ht="14.25">
      <c r="A23" s="197">
        <v>3</v>
      </c>
      <c r="B23" s="203" t="s">
        <v>172</v>
      </c>
      <c r="C23" s="195">
        <v>3</v>
      </c>
      <c r="D23" s="202" t="s">
        <v>351</v>
      </c>
      <c r="E23" s="526"/>
      <c r="F23" s="527">
        <f>ROUND(E23*C23,2)</f>
        <v>0</v>
      </c>
      <c r="G23" s="157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43"/>
    </row>
    <row r="24" spans="1:41" s="14" customFormat="1" ht="14.25">
      <c r="A24" s="197"/>
      <c r="B24" s="205"/>
      <c r="C24" s="195"/>
      <c r="D24" s="202"/>
      <c r="E24" s="526"/>
      <c r="F24" s="527"/>
      <c r="G24" s="157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143"/>
    </row>
    <row r="25" spans="1:41" s="12" customFormat="1" ht="14.25">
      <c r="A25" s="189">
        <v>4</v>
      </c>
      <c r="B25" s="190" t="s">
        <v>173</v>
      </c>
      <c r="C25" s="195"/>
      <c r="D25" s="196"/>
      <c r="E25" s="526"/>
      <c r="F25" s="527">
        <f>ROUND(E25*C25,2)</f>
        <v>0</v>
      </c>
      <c r="G25" s="157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42"/>
    </row>
    <row r="26" spans="1:41" s="12" customFormat="1" ht="8.25" customHeight="1">
      <c r="A26" s="189"/>
      <c r="B26" s="190"/>
      <c r="C26" s="195"/>
      <c r="D26" s="196"/>
      <c r="E26" s="526"/>
      <c r="F26" s="527"/>
      <c r="G26" s="157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42"/>
    </row>
    <row r="27" spans="1:41" s="12" customFormat="1" ht="15.75" customHeight="1">
      <c r="A27" s="206">
        <v>4.1</v>
      </c>
      <c r="B27" s="207" t="s">
        <v>174</v>
      </c>
      <c r="C27" s="195"/>
      <c r="D27" s="196"/>
      <c r="E27" s="526"/>
      <c r="F27" s="527">
        <f>ROUND(E27*C27,2)</f>
        <v>0</v>
      </c>
      <c r="G27" s="157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42"/>
    </row>
    <row r="28" spans="1:7" s="39" customFormat="1" ht="25.5">
      <c r="A28" s="48" t="s">
        <v>183</v>
      </c>
      <c r="B28" s="49" t="s">
        <v>311</v>
      </c>
      <c r="C28" s="208"/>
      <c r="D28" s="209"/>
      <c r="E28" s="528"/>
      <c r="F28" s="529"/>
      <c r="G28" s="76"/>
    </row>
    <row r="29" spans="1:7" s="34" customFormat="1" ht="14.25">
      <c r="A29" s="29" t="s">
        <v>227</v>
      </c>
      <c r="B29" s="40" t="s">
        <v>333</v>
      </c>
      <c r="C29" s="43">
        <v>293.09</v>
      </c>
      <c r="D29" s="42" t="s">
        <v>5</v>
      </c>
      <c r="E29" s="41"/>
      <c r="F29" s="528">
        <f>C29*E29</f>
        <v>0</v>
      </c>
      <c r="G29" s="76"/>
    </row>
    <row r="30" spans="1:7" s="34" customFormat="1" ht="15">
      <c r="A30" s="29" t="s">
        <v>228</v>
      </c>
      <c r="B30" s="40" t="s">
        <v>292</v>
      </c>
      <c r="C30" s="43">
        <v>51.72</v>
      </c>
      <c r="D30" s="42" t="s">
        <v>5</v>
      </c>
      <c r="E30" s="41"/>
      <c r="F30" s="528">
        <f>C30*E30</f>
        <v>0</v>
      </c>
      <c r="G30" s="77"/>
    </row>
    <row r="31" spans="1:41" s="31" customFormat="1" ht="25.5">
      <c r="A31" s="29" t="s">
        <v>229</v>
      </c>
      <c r="B31" s="210" t="s">
        <v>353</v>
      </c>
      <c r="C31" s="211">
        <v>50.84</v>
      </c>
      <c r="D31" s="212" t="s">
        <v>5</v>
      </c>
      <c r="E31" s="524"/>
      <c r="F31" s="524">
        <f aca="true" t="shared" si="1" ref="F31:F41">ROUND(E31*C31,2)</f>
        <v>0</v>
      </c>
      <c r="G31" s="158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144"/>
    </row>
    <row r="32" spans="1:41" s="14" customFormat="1" ht="14.25">
      <c r="A32" s="29" t="s">
        <v>230</v>
      </c>
      <c r="B32" s="213" t="s">
        <v>217</v>
      </c>
      <c r="C32" s="195">
        <v>363.26</v>
      </c>
      <c r="D32" s="196" t="s">
        <v>5</v>
      </c>
      <c r="E32" s="530"/>
      <c r="F32" s="527">
        <f t="shared" si="1"/>
        <v>0</v>
      </c>
      <c r="G32" s="157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143"/>
    </row>
    <row r="33" spans="1:41" s="14" customFormat="1" ht="14.25">
      <c r="A33" s="214"/>
      <c r="B33" s="213"/>
      <c r="C33" s="195"/>
      <c r="D33" s="196"/>
      <c r="E33" s="526"/>
      <c r="F33" s="527">
        <f t="shared" si="1"/>
        <v>0</v>
      </c>
      <c r="G33" s="157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143"/>
    </row>
    <row r="34" spans="1:41" s="14" customFormat="1" ht="14.25">
      <c r="A34" s="189">
        <v>4.2</v>
      </c>
      <c r="B34" s="207" t="s">
        <v>178</v>
      </c>
      <c r="C34" s="215"/>
      <c r="D34" s="216"/>
      <c r="E34" s="531"/>
      <c r="F34" s="527">
        <f t="shared" si="1"/>
        <v>0</v>
      </c>
      <c r="G34" s="157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143"/>
    </row>
    <row r="35" spans="1:41" s="14" customFormat="1" ht="14.25">
      <c r="A35" s="217" t="s">
        <v>184</v>
      </c>
      <c r="B35" s="201" t="s">
        <v>338</v>
      </c>
      <c r="C35" s="218">
        <v>35.21</v>
      </c>
      <c r="D35" s="196" t="s">
        <v>5</v>
      </c>
      <c r="E35" s="531"/>
      <c r="F35" s="527">
        <f t="shared" si="1"/>
        <v>0</v>
      </c>
      <c r="G35" s="154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143"/>
    </row>
    <row r="36" spans="1:41" s="14" customFormat="1" ht="14.25">
      <c r="A36" s="217" t="s">
        <v>185</v>
      </c>
      <c r="B36" s="201" t="s">
        <v>340</v>
      </c>
      <c r="C36" s="218">
        <v>17.15</v>
      </c>
      <c r="D36" s="196" t="s">
        <v>5</v>
      </c>
      <c r="E36" s="531"/>
      <c r="F36" s="527">
        <f t="shared" si="1"/>
        <v>0</v>
      </c>
      <c r="G36" s="154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143"/>
    </row>
    <row r="37" spans="1:41" s="14" customFormat="1" ht="25.5">
      <c r="A37" s="217" t="s">
        <v>312</v>
      </c>
      <c r="B37" s="210" t="s">
        <v>342</v>
      </c>
      <c r="C37" s="219">
        <v>20.48</v>
      </c>
      <c r="D37" s="212" t="s">
        <v>5</v>
      </c>
      <c r="E37" s="532"/>
      <c r="F37" s="525">
        <f t="shared" si="1"/>
        <v>0</v>
      </c>
      <c r="G37" s="154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143"/>
    </row>
    <row r="38" spans="1:41" s="14" customFormat="1" ht="14.25">
      <c r="A38" s="217" t="s">
        <v>347</v>
      </c>
      <c r="B38" s="201" t="s">
        <v>344</v>
      </c>
      <c r="C38" s="218">
        <v>7.38</v>
      </c>
      <c r="D38" s="196" t="s">
        <v>5</v>
      </c>
      <c r="E38" s="531"/>
      <c r="F38" s="527">
        <f t="shared" si="1"/>
        <v>0</v>
      </c>
      <c r="G38" s="154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143"/>
    </row>
    <row r="39" spans="1:41" s="14" customFormat="1" ht="14.25">
      <c r="A39" s="217" t="s">
        <v>348</v>
      </c>
      <c r="B39" s="201" t="s">
        <v>343</v>
      </c>
      <c r="C39" s="218">
        <v>5.88</v>
      </c>
      <c r="D39" s="196" t="s">
        <v>5</v>
      </c>
      <c r="E39" s="531"/>
      <c r="F39" s="527">
        <f t="shared" si="1"/>
        <v>0</v>
      </c>
      <c r="G39" s="154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143"/>
    </row>
    <row r="40" spans="1:41" s="14" customFormat="1" ht="14.25">
      <c r="A40" s="217" t="s">
        <v>349</v>
      </c>
      <c r="B40" s="201" t="s">
        <v>345</v>
      </c>
      <c r="C40" s="218">
        <v>3.62</v>
      </c>
      <c r="D40" s="196" t="s">
        <v>5</v>
      </c>
      <c r="E40" s="531"/>
      <c r="F40" s="527">
        <f t="shared" si="1"/>
        <v>0</v>
      </c>
      <c r="G40" s="154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143"/>
    </row>
    <row r="41" spans="1:41" s="14" customFormat="1" ht="14.25">
      <c r="A41" s="217" t="s">
        <v>350</v>
      </c>
      <c r="B41" s="201" t="s">
        <v>346</v>
      </c>
      <c r="C41" s="218">
        <v>3.22</v>
      </c>
      <c r="D41" s="196" t="s">
        <v>5</v>
      </c>
      <c r="E41" s="531"/>
      <c r="F41" s="527">
        <f t="shared" si="1"/>
        <v>0</v>
      </c>
      <c r="G41" s="154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143"/>
    </row>
    <row r="42" spans="1:41" s="14" customFormat="1" ht="8.25" customHeight="1">
      <c r="A42" s="197"/>
      <c r="B42" s="213"/>
      <c r="C42" s="218"/>
      <c r="D42" s="196"/>
      <c r="E42" s="531"/>
      <c r="F42" s="527"/>
      <c r="G42" s="154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143"/>
    </row>
    <row r="43" spans="1:41" s="14" customFormat="1" ht="14.25">
      <c r="A43" s="220">
        <v>4.3</v>
      </c>
      <c r="B43" s="207" t="s">
        <v>108</v>
      </c>
      <c r="C43" s="221"/>
      <c r="D43" s="222"/>
      <c r="E43" s="531"/>
      <c r="F43" s="527">
        <f>ROUND(E43*C43,2)</f>
        <v>0</v>
      </c>
      <c r="G43" s="154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143"/>
    </row>
    <row r="44" spans="1:41" s="14" customFormat="1" ht="14.25">
      <c r="A44" s="217" t="s">
        <v>186</v>
      </c>
      <c r="B44" s="223" t="s">
        <v>168</v>
      </c>
      <c r="C44" s="221">
        <v>306.26</v>
      </c>
      <c r="D44" s="222" t="s">
        <v>7</v>
      </c>
      <c r="E44" s="531"/>
      <c r="F44" s="527">
        <f>ROUND(E44*C44,2)</f>
        <v>0</v>
      </c>
      <c r="G44" s="154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143"/>
    </row>
    <row r="45" spans="1:41" s="14" customFormat="1" ht="14.25">
      <c r="A45" s="217" t="s">
        <v>187</v>
      </c>
      <c r="B45" s="223" t="s">
        <v>82</v>
      </c>
      <c r="C45" s="218">
        <v>75.62</v>
      </c>
      <c r="D45" s="222" t="s">
        <v>7</v>
      </c>
      <c r="E45" s="531"/>
      <c r="F45" s="527">
        <f>ROUND(E45*C45,2)</f>
        <v>0</v>
      </c>
      <c r="G45" s="154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143"/>
    </row>
    <row r="46" spans="1:41" s="14" customFormat="1" ht="6.75" customHeight="1">
      <c r="A46" s="197"/>
      <c r="B46" s="213"/>
      <c r="C46" s="218"/>
      <c r="D46" s="196"/>
      <c r="E46" s="531"/>
      <c r="F46" s="527"/>
      <c r="G46" s="154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143"/>
    </row>
    <row r="47" spans="1:41" s="12" customFormat="1" ht="14.25">
      <c r="A47" s="224">
        <v>4.4</v>
      </c>
      <c r="B47" s="225" t="s">
        <v>55</v>
      </c>
      <c r="C47" s="226">
        <v>37.36</v>
      </c>
      <c r="D47" s="227" t="s">
        <v>5</v>
      </c>
      <c r="E47" s="533"/>
      <c r="F47" s="534">
        <f aca="true" t="shared" si="2" ref="F47:F53">ROUND(E47*C47,2)</f>
        <v>0</v>
      </c>
      <c r="G47" s="154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42"/>
    </row>
    <row r="48" spans="1:41" s="12" customFormat="1" ht="14.25">
      <c r="A48" s="197"/>
      <c r="B48" s="203"/>
      <c r="C48" s="218"/>
      <c r="D48" s="222"/>
      <c r="E48" s="531"/>
      <c r="F48" s="527">
        <f t="shared" si="2"/>
        <v>0</v>
      </c>
      <c r="G48" s="154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42"/>
    </row>
    <row r="49" spans="1:41" s="12" customFormat="1" ht="14.25">
      <c r="A49" s="189">
        <v>4.5</v>
      </c>
      <c r="B49" s="190" t="s">
        <v>180</v>
      </c>
      <c r="C49" s="218"/>
      <c r="D49" s="222"/>
      <c r="E49" s="531"/>
      <c r="F49" s="527">
        <f t="shared" si="2"/>
        <v>0</v>
      </c>
      <c r="G49" s="154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42"/>
    </row>
    <row r="50" spans="1:41" s="12" customFormat="1" ht="14.25">
      <c r="A50" s="217" t="s">
        <v>313</v>
      </c>
      <c r="B50" s="201" t="s">
        <v>181</v>
      </c>
      <c r="C50" s="218">
        <v>48</v>
      </c>
      <c r="D50" s="228" t="s">
        <v>51</v>
      </c>
      <c r="E50" s="531"/>
      <c r="F50" s="527">
        <f t="shared" si="2"/>
        <v>0</v>
      </c>
      <c r="G50" s="154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42"/>
    </row>
    <row r="51" spans="1:41" s="12" customFormat="1" ht="25.5">
      <c r="A51" s="217" t="s">
        <v>314</v>
      </c>
      <c r="B51" s="198" t="s">
        <v>322</v>
      </c>
      <c r="C51" s="219">
        <v>1</v>
      </c>
      <c r="D51" s="229" t="s">
        <v>51</v>
      </c>
      <c r="E51" s="532"/>
      <c r="F51" s="525">
        <f t="shared" si="2"/>
        <v>0</v>
      </c>
      <c r="G51" s="154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42"/>
    </row>
    <row r="52" spans="1:41" s="12" customFormat="1" ht="14.25">
      <c r="A52" s="197"/>
      <c r="B52" s="213"/>
      <c r="C52" s="230"/>
      <c r="D52" s="222"/>
      <c r="E52" s="531"/>
      <c r="F52" s="527">
        <f t="shared" si="2"/>
        <v>0</v>
      </c>
      <c r="G52" s="154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42"/>
    </row>
    <row r="53" spans="1:41" s="12" customFormat="1" ht="14.25">
      <c r="A53" s="189">
        <v>5</v>
      </c>
      <c r="B53" s="207" t="s">
        <v>182</v>
      </c>
      <c r="C53" s="218"/>
      <c r="D53" s="222"/>
      <c r="E53" s="531"/>
      <c r="F53" s="527">
        <f t="shared" si="2"/>
        <v>0</v>
      </c>
      <c r="G53" s="154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42"/>
    </row>
    <row r="54" spans="1:41" s="12" customFormat="1" ht="14.25">
      <c r="A54" s="189"/>
      <c r="B54" s="207"/>
      <c r="C54" s="218"/>
      <c r="D54" s="222"/>
      <c r="E54" s="531"/>
      <c r="F54" s="527"/>
      <c r="G54" s="154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42"/>
    </row>
    <row r="55" spans="1:41" s="12" customFormat="1" ht="14.25">
      <c r="A55" s="189">
        <v>5.1</v>
      </c>
      <c r="B55" s="207" t="s">
        <v>12</v>
      </c>
      <c r="C55" s="218"/>
      <c r="D55" s="222"/>
      <c r="E55" s="531"/>
      <c r="F55" s="527">
        <f>ROUND(E55*C55,2)</f>
        <v>0</v>
      </c>
      <c r="G55" s="154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42"/>
    </row>
    <row r="56" spans="1:7" s="39" customFormat="1" ht="25.5">
      <c r="A56" s="48" t="s">
        <v>315</v>
      </c>
      <c r="B56" s="49" t="s">
        <v>310</v>
      </c>
      <c r="C56" s="208"/>
      <c r="D56" s="209"/>
      <c r="E56" s="41"/>
      <c r="F56" s="535"/>
      <c r="G56" s="76"/>
    </row>
    <row r="57" spans="1:7" s="34" customFormat="1" ht="14.25">
      <c r="A57" s="29" t="s">
        <v>316</v>
      </c>
      <c r="B57" s="40" t="s">
        <v>334</v>
      </c>
      <c r="C57" s="43">
        <v>52.42</v>
      </c>
      <c r="D57" s="42" t="s">
        <v>5</v>
      </c>
      <c r="E57" s="41"/>
      <c r="F57" s="528">
        <f>C57*E57</f>
        <v>0</v>
      </c>
      <c r="G57" s="76"/>
    </row>
    <row r="58" spans="1:7" s="34" customFormat="1" ht="15">
      <c r="A58" s="29" t="s">
        <v>317</v>
      </c>
      <c r="B58" s="40" t="s">
        <v>305</v>
      </c>
      <c r="C58" s="43">
        <v>9.25</v>
      </c>
      <c r="D58" s="42" t="s">
        <v>5</v>
      </c>
      <c r="E58" s="41"/>
      <c r="F58" s="528">
        <f>C58*E58</f>
        <v>0</v>
      </c>
      <c r="G58" s="77"/>
    </row>
    <row r="59" spans="1:41" s="30" customFormat="1" ht="25.5">
      <c r="A59" s="231" t="s">
        <v>318</v>
      </c>
      <c r="B59" s="210" t="s">
        <v>353</v>
      </c>
      <c r="C59" s="232">
        <v>37.07</v>
      </c>
      <c r="D59" s="212" t="s">
        <v>5</v>
      </c>
      <c r="E59" s="524"/>
      <c r="F59" s="525">
        <f aca="true" t="shared" si="3" ref="F59:F67">ROUND(E59*C59,2)</f>
        <v>0</v>
      </c>
      <c r="G59" s="159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145"/>
    </row>
    <row r="60" spans="1:41" s="12" customFormat="1" ht="14.25">
      <c r="A60" s="217" t="s">
        <v>319</v>
      </c>
      <c r="B60" s="198" t="s">
        <v>243</v>
      </c>
      <c r="C60" s="221">
        <v>29.52</v>
      </c>
      <c r="D60" s="196" t="s">
        <v>5</v>
      </c>
      <c r="E60" s="530"/>
      <c r="F60" s="527">
        <f t="shared" si="3"/>
        <v>0</v>
      </c>
      <c r="G60" s="154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42"/>
    </row>
    <row r="61" spans="1:41" s="12" customFormat="1" ht="14.25">
      <c r="A61" s="197"/>
      <c r="B61" s="233"/>
      <c r="C61" s="221"/>
      <c r="D61" s="222"/>
      <c r="E61" s="531"/>
      <c r="F61" s="527">
        <f t="shared" si="3"/>
        <v>0</v>
      </c>
      <c r="G61" s="154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42"/>
    </row>
    <row r="62" spans="1:41" s="12" customFormat="1" ht="14.25">
      <c r="A62" s="189">
        <v>5.2</v>
      </c>
      <c r="B62" s="207" t="s">
        <v>178</v>
      </c>
      <c r="C62" s="221"/>
      <c r="D62" s="222"/>
      <c r="E62" s="531"/>
      <c r="F62" s="527">
        <f t="shared" si="3"/>
        <v>0</v>
      </c>
      <c r="G62" s="154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42"/>
    </row>
    <row r="63" spans="1:41" s="12" customFormat="1" ht="14.25">
      <c r="A63" s="217" t="s">
        <v>320</v>
      </c>
      <c r="B63" s="201" t="s">
        <v>339</v>
      </c>
      <c r="C63" s="218">
        <v>11.19</v>
      </c>
      <c r="D63" s="196" t="s">
        <v>5</v>
      </c>
      <c r="E63" s="531"/>
      <c r="F63" s="527">
        <f t="shared" si="3"/>
        <v>0</v>
      </c>
      <c r="G63" s="154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42"/>
    </row>
    <row r="64" spans="1:41" s="12" customFormat="1" ht="14.25">
      <c r="A64" s="217" t="s">
        <v>321</v>
      </c>
      <c r="B64" s="201" t="s">
        <v>341</v>
      </c>
      <c r="C64" s="218">
        <v>13.36</v>
      </c>
      <c r="D64" s="196" t="s">
        <v>5</v>
      </c>
      <c r="E64" s="531"/>
      <c r="F64" s="527">
        <f t="shared" si="3"/>
        <v>0</v>
      </c>
      <c r="G64" s="154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42"/>
    </row>
    <row r="65" spans="1:41" s="12" customFormat="1" ht="14.25">
      <c r="A65" s="197"/>
      <c r="B65" s="223"/>
      <c r="C65" s="221"/>
      <c r="D65" s="196"/>
      <c r="E65" s="531"/>
      <c r="F65" s="527">
        <f t="shared" si="3"/>
        <v>0</v>
      </c>
      <c r="G65" s="154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42"/>
    </row>
    <row r="66" spans="1:197" s="12" customFormat="1" ht="14.25">
      <c r="A66" s="234">
        <v>5.4</v>
      </c>
      <c r="B66" s="235" t="s">
        <v>179</v>
      </c>
      <c r="C66" s="236">
        <v>13.36</v>
      </c>
      <c r="D66" s="237" t="s">
        <v>5</v>
      </c>
      <c r="E66" s="526"/>
      <c r="F66" s="527">
        <f t="shared" si="3"/>
        <v>0</v>
      </c>
      <c r="G66" s="7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46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</row>
    <row r="67" spans="1:197" s="12" customFormat="1" ht="14.25">
      <c r="A67" s="234">
        <v>5.5</v>
      </c>
      <c r="B67" s="238" t="s">
        <v>188</v>
      </c>
      <c r="C67" s="236">
        <v>1</v>
      </c>
      <c r="D67" s="239" t="s">
        <v>51</v>
      </c>
      <c r="E67" s="526"/>
      <c r="F67" s="527">
        <f t="shared" si="3"/>
        <v>0</v>
      </c>
      <c r="G67" s="7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46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</row>
    <row r="68" spans="1:40" s="45" customFormat="1" ht="15">
      <c r="A68" s="240"/>
      <c r="B68" s="241" t="s">
        <v>33</v>
      </c>
      <c r="C68" s="240"/>
      <c r="D68" s="241"/>
      <c r="E68" s="536"/>
      <c r="F68" s="537">
        <f>SUM(F12:F67)</f>
        <v>0</v>
      </c>
      <c r="G68" s="86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</row>
    <row r="69" spans="1:7" s="10" customFormat="1" ht="14.25">
      <c r="A69" s="242"/>
      <c r="B69" s="223"/>
      <c r="C69" s="243"/>
      <c r="D69" s="244"/>
      <c r="E69" s="46"/>
      <c r="F69" s="538"/>
      <c r="G69" s="76"/>
    </row>
    <row r="70" spans="1:7" s="47" customFormat="1" ht="14.25">
      <c r="A70" s="245" t="s">
        <v>40</v>
      </c>
      <c r="B70" s="246" t="s">
        <v>41</v>
      </c>
      <c r="C70" s="247"/>
      <c r="D70" s="248"/>
      <c r="E70" s="539"/>
      <c r="F70" s="540"/>
      <c r="G70" s="80"/>
    </row>
    <row r="71" spans="1:7" s="47" customFormat="1" ht="7.5" customHeight="1">
      <c r="A71" s="245"/>
      <c r="B71" s="246"/>
      <c r="C71" s="247"/>
      <c r="D71" s="248"/>
      <c r="E71" s="539"/>
      <c r="F71" s="540"/>
      <c r="G71" s="80"/>
    </row>
    <row r="72" spans="1:7" s="47" customFormat="1" ht="14.25">
      <c r="A72" s="249">
        <v>1</v>
      </c>
      <c r="B72" s="246" t="s">
        <v>59</v>
      </c>
      <c r="C72" s="247"/>
      <c r="D72" s="248"/>
      <c r="E72" s="539"/>
      <c r="F72" s="541">
        <f>ROUND(C72*E72,2)</f>
        <v>0</v>
      </c>
      <c r="G72" s="80"/>
    </row>
    <row r="73" spans="1:7" s="47" customFormat="1" ht="14.25">
      <c r="A73" s="250">
        <v>1.1</v>
      </c>
      <c r="B73" s="251" t="s">
        <v>60</v>
      </c>
      <c r="C73" s="252">
        <v>10900</v>
      </c>
      <c r="D73" s="248" t="s">
        <v>11</v>
      </c>
      <c r="E73" s="539"/>
      <c r="F73" s="541">
        <f>ROUND(C73*E73,2)</f>
        <v>0</v>
      </c>
      <c r="G73" s="80"/>
    </row>
    <row r="74" spans="1:7" s="47" customFormat="1" ht="7.5" customHeight="1">
      <c r="A74" s="245"/>
      <c r="B74" s="246"/>
      <c r="C74" s="247"/>
      <c r="D74" s="248"/>
      <c r="E74" s="539"/>
      <c r="F74" s="541">
        <f>ROUND(C74*E74,2)</f>
        <v>0</v>
      </c>
      <c r="G74" s="80"/>
    </row>
    <row r="75" spans="1:7" s="125" customFormat="1" ht="14.25">
      <c r="A75" s="253">
        <v>2</v>
      </c>
      <c r="B75" s="254" t="s">
        <v>309</v>
      </c>
      <c r="C75" s="255"/>
      <c r="D75" s="256"/>
      <c r="E75" s="542"/>
      <c r="F75" s="543">
        <f>ROUND(C75*E75,2)</f>
        <v>0</v>
      </c>
      <c r="G75" s="124"/>
    </row>
    <row r="76" spans="1:7" s="128" customFormat="1" ht="25.5" customHeight="1">
      <c r="A76" s="48" t="s">
        <v>175</v>
      </c>
      <c r="B76" s="49" t="s">
        <v>308</v>
      </c>
      <c r="C76" s="208"/>
      <c r="D76" s="209"/>
      <c r="E76" s="528"/>
      <c r="F76" s="529"/>
      <c r="G76" s="131"/>
    </row>
    <row r="77" spans="1:7" s="128" customFormat="1" ht="12.75">
      <c r="A77" s="29" t="s">
        <v>231</v>
      </c>
      <c r="B77" s="40" t="s">
        <v>335</v>
      </c>
      <c r="C77" s="43">
        <v>1377</v>
      </c>
      <c r="D77" s="42" t="s">
        <v>5</v>
      </c>
      <c r="E77" s="41"/>
      <c r="F77" s="528">
        <f>C77*E77</f>
        <v>0</v>
      </c>
      <c r="G77" s="160"/>
    </row>
    <row r="78" spans="1:7" s="128" customFormat="1" ht="12.75">
      <c r="A78" s="29" t="s">
        <v>232</v>
      </c>
      <c r="B78" s="40" t="s">
        <v>307</v>
      </c>
      <c r="C78" s="43">
        <v>243</v>
      </c>
      <c r="D78" s="42" t="s">
        <v>5</v>
      </c>
      <c r="E78" s="41"/>
      <c r="F78" s="528">
        <f>C78*E78</f>
        <v>0</v>
      </c>
      <c r="G78" s="160"/>
    </row>
    <row r="79" spans="1:7" s="128" customFormat="1" ht="12.75">
      <c r="A79" s="257"/>
      <c r="B79" s="258"/>
      <c r="C79" s="259"/>
      <c r="D79" s="260"/>
      <c r="E79" s="526"/>
      <c r="F79" s="535"/>
      <c r="G79" s="161"/>
    </row>
    <row r="80" spans="1:7" s="127" customFormat="1" ht="25.5">
      <c r="A80" s="48" t="s">
        <v>175</v>
      </c>
      <c r="B80" s="49" t="s">
        <v>327</v>
      </c>
      <c r="C80" s="208"/>
      <c r="D80" s="209"/>
      <c r="E80" s="528"/>
      <c r="F80" s="529"/>
      <c r="G80" s="161"/>
    </row>
    <row r="81" spans="1:7" s="128" customFormat="1" ht="14.25">
      <c r="A81" s="29" t="s">
        <v>231</v>
      </c>
      <c r="B81" s="40" t="s">
        <v>334</v>
      </c>
      <c r="C81" s="43">
        <v>2468.4</v>
      </c>
      <c r="D81" s="42" t="s">
        <v>5</v>
      </c>
      <c r="E81" s="41"/>
      <c r="F81" s="528">
        <f>C81*E81</f>
        <v>0</v>
      </c>
      <c r="G81" s="126"/>
    </row>
    <row r="82" spans="1:7" s="128" customFormat="1" ht="15">
      <c r="A82" s="29" t="s">
        <v>232</v>
      </c>
      <c r="B82" s="40" t="s">
        <v>292</v>
      </c>
      <c r="C82" s="43">
        <v>435.59999999999997</v>
      </c>
      <c r="D82" s="42" t="s">
        <v>5</v>
      </c>
      <c r="E82" s="41"/>
      <c r="F82" s="528">
        <f>C82*E82</f>
        <v>0</v>
      </c>
      <c r="G82" s="129"/>
    </row>
    <row r="83" spans="1:41" s="130" customFormat="1" ht="25.5">
      <c r="A83" s="261" t="s">
        <v>176</v>
      </c>
      <c r="B83" s="51" t="s">
        <v>352</v>
      </c>
      <c r="C83" s="211">
        <v>2239.73</v>
      </c>
      <c r="D83" s="212" t="s">
        <v>5</v>
      </c>
      <c r="E83" s="524"/>
      <c r="F83" s="524">
        <f>ROUND(E83*C83,2)</f>
        <v>0</v>
      </c>
      <c r="G83" s="131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2"/>
      <c r="AE83" s="162"/>
      <c r="AF83" s="162"/>
      <c r="AG83" s="162"/>
      <c r="AH83" s="162"/>
      <c r="AI83" s="162"/>
      <c r="AJ83" s="162"/>
      <c r="AK83" s="162"/>
      <c r="AL83" s="162"/>
      <c r="AM83" s="162"/>
      <c r="AN83" s="162"/>
      <c r="AO83" s="147"/>
    </row>
    <row r="84" spans="1:41" s="14" customFormat="1" ht="14.25">
      <c r="A84" s="214" t="s">
        <v>177</v>
      </c>
      <c r="B84" s="213" t="s">
        <v>217</v>
      </c>
      <c r="C84" s="195">
        <v>797.12</v>
      </c>
      <c r="D84" s="196" t="s">
        <v>5</v>
      </c>
      <c r="E84" s="530"/>
      <c r="F84" s="527">
        <f>ROUND(E84*C84,2)</f>
        <v>0</v>
      </c>
      <c r="G84" s="157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143"/>
    </row>
    <row r="85" spans="1:7" s="47" customFormat="1" ht="14.25">
      <c r="A85" s="245"/>
      <c r="B85" s="246"/>
      <c r="C85" s="247"/>
      <c r="D85" s="248"/>
      <c r="E85" s="539"/>
      <c r="F85" s="541">
        <f>ROUND(C85*E85,2)</f>
        <v>0</v>
      </c>
      <c r="G85" s="80"/>
    </row>
    <row r="86" spans="1:7" s="47" customFormat="1" ht="14.25">
      <c r="A86" s="262">
        <v>3</v>
      </c>
      <c r="B86" s="246" t="s">
        <v>189</v>
      </c>
      <c r="C86" s="247"/>
      <c r="D86" s="248"/>
      <c r="E86" s="539"/>
      <c r="F86" s="541"/>
      <c r="G86" s="80"/>
    </row>
    <row r="87" spans="1:7" s="47" customFormat="1" ht="25.5">
      <c r="A87" s="263">
        <v>3.1</v>
      </c>
      <c r="B87" s="264" t="s">
        <v>42</v>
      </c>
      <c r="C87" s="265">
        <v>918</v>
      </c>
      <c r="D87" s="266" t="s">
        <v>11</v>
      </c>
      <c r="E87" s="544"/>
      <c r="F87" s="545">
        <f>ROUND(C87*E87,2)</f>
        <v>0</v>
      </c>
      <c r="G87" s="80"/>
    </row>
    <row r="88" spans="1:7" s="47" customFormat="1" ht="14.25">
      <c r="A88" s="245"/>
      <c r="B88" s="246"/>
      <c r="C88" s="247"/>
      <c r="D88" s="248"/>
      <c r="E88" s="539"/>
      <c r="F88" s="541"/>
      <c r="G88" s="80"/>
    </row>
    <row r="89" spans="1:7" s="47" customFormat="1" ht="14.25">
      <c r="A89" s="249">
        <v>4</v>
      </c>
      <c r="B89" s="246" t="s">
        <v>63</v>
      </c>
      <c r="C89" s="267"/>
      <c r="D89" s="248"/>
      <c r="E89" s="539"/>
      <c r="F89" s="541">
        <f>ROUND(C89*E89,2)</f>
        <v>0</v>
      </c>
      <c r="G89" s="80"/>
    </row>
    <row r="90" spans="1:7" s="47" customFormat="1" ht="25.5">
      <c r="A90" s="250">
        <v>4.1</v>
      </c>
      <c r="B90" s="251" t="s">
        <v>42</v>
      </c>
      <c r="C90" s="267">
        <v>918</v>
      </c>
      <c r="D90" s="248" t="s">
        <v>11</v>
      </c>
      <c r="E90" s="539"/>
      <c r="F90" s="541">
        <f>ROUND(C90*E90,2)</f>
        <v>0</v>
      </c>
      <c r="G90" s="80"/>
    </row>
    <row r="91" spans="1:7" s="47" customFormat="1" ht="25.5">
      <c r="A91" s="250">
        <v>4.2</v>
      </c>
      <c r="B91" s="268" t="s">
        <v>389</v>
      </c>
      <c r="C91" s="269">
        <v>10000</v>
      </c>
      <c r="D91" s="270" t="s">
        <v>11</v>
      </c>
      <c r="E91" s="546"/>
      <c r="F91" s="547">
        <f>ROUND(C91*E91,2)</f>
        <v>0</v>
      </c>
      <c r="G91" s="80"/>
    </row>
    <row r="92" spans="1:7" s="47" customFormat="1" ht="14.25">
      <c r="A92" s="250"/>
      <c r="B92" s="251"/>
      <c r="C92" s="267"/>
      <c r="D92" s="248"/>
      <c r="E92" s="539"/>
      <c r="F92" s="541"/>
      <c r="G92" s="80"/>
    </row>
    <row r="93" spans="1:7" s="97" customFormat="1" ht="12.75">
      <c r="A93" s="271">
        <v>5</v>
      </c>
      <c r="B93" s="254" t="s">
        <v>259</v>
      </c>
      <c r="C93" s="272"/>
      <c r="D93" s="273"/>
      <c r="E93" s="548"/>
      <c r="F93" s="549"/>
      <c r="G93" s="96"/>
    </row>
    <row r="94" spans="1:7" s="50" customFormat="1" ht="25.5">
      <c r="A94" s="274">
        <v>5.1</v>
      </c>
      <c r="B94" s="268" t="s">
        <v>401</v>
      </c>
      <c r="C94" s="275">
        <v>20</v>
      </c>
      <c r="D94" s="276" t="s">
        <v>51</v>
      </c>
      <c r="E94" s="550"/>
      <c r="F94" s="551">
        <f>ROUND(C94*E94,2)</f>
        <v>0</v>
      </c>
      <c r="G94" s="114"/>
    </row>
    <row r="95" spans="1:7" s="50" customFormat="1" ht="15.75" customHeight="1">
      <c r="A95" s="274">
        <v>5.2</v>
      </c>
      <c r="B95" s="268" t="s">
        <v>403</v>
      </c>
      <c r="C95" s="277">
        <v>7</v>
      </c>
      <c r="D95" s="278" t="s">
        <v>51</v>
      </c>
      <c r="E95" s="552"/>
      <c r="F95" s="553">
        <f>ROUND(C95*E95,2)</f>
        <v>0</v>
      </c>
      <c r="G95" s="114"/>
    </row>
    <row r="96" spans="1:7" s="47" customFormat="1" ht="25.5">
      <c r="A96" s="274">
        <v>5.3</v>
      </c>
      <c r="B96" s="268" t="s">
        <v>400</v>
      </c>
      <c r="C96" s="275">
        <v>20</v>
      </c>
      <c r="D96" s="276" t="s">
        <v>51</v>
      </c>
      <c r="E96" s="550"/>
      <c r="F96" s="551">
        <f>ROUND(C96*E96,2)</f>
        <v>0</v>
      </c>
      <c r="G96" s="80"/>
    </row>
    <row r="97" spans="1:7" s="47" customFormat="1" ht="25.5">
      <c r="A97" s="274">
        <v>5.4</v>
      </c>
      <c r="B97" s="268" t="s">
        <v>402</v>
      </c>
      <c r="C97" s="277">
        <v>7</v>
      </c>
      <c r="D97" s="278" t="s">
        <v>51</v>
      </c>
      <c r="E97" s="552"/>
      <c r="F97" s="553">
        <f>ROUND(C97*E97,2)</f>
        <v>0</v>
      </c>
      <c r="G97" s="80"/>
    </row>
    <row r="98" spans="1:7" s="47" customFormat="1" ht="14.25">
      <c r="A98" s="250"/>
      <c r="B98" s="251"/>
      <c r="C98" s="247"/>
      <c r="D98" s="248"/>
      <c r="E98" s="539"/>
      <c r="F98" s="541"/>
      <c r="G98" s="80"/>
    </row>
    <row r="99" spans="1:7" s="52" customFormat="1" ht="14.25">
      <c r="A99" s="27">
        <v>5</v>
      </c>
      <c r="B99" s="279" t="s">
        <v>32</v>
      </c>
      <c r="C99" s="280"/>
      <c r="D99" s="244"/>
      <c r="E99" s="554"/>
      <c r="F99" s="541">
        <f>ROUND(C99*E99,2)</f>
        <v>0</v>
      </c>
      <c r="G99" s="80"/>
    </row>
    <row r="100" spans="1:7" s="52" customFormat="1" ht="14.25">
      <c r="A100" s="28">
        <v>5.1</v>
      </c>
      <c r="B100" s="281" t="s">
        <v>43</v>
      </c>
      <c r="C100" s="280">
        <v>918</v>
      </c>
      <c r="D100" s="244" t="s">
        <v>11</v>
      </c>
      <c r="E100" s="539"/>
      <c r="F100" s="541">
        <f>ROUND(C100*E100,2)</f>
        <v>0</v>
      </c>
      <c r="G100" s="80"/>
    </row>
    <row r="101" spans="1:7" s="47" customFormat="1" ht="14.25">
      <c r="A101" s="250">
        <v>5.2</v>
      </c>
      <c r="B101" s="251" t="s">
        <v>191</v>
      </c>
      <c r="C101" s="267">
        <v>10000</v>
      </c>
      <c r="D101" s="248" t="s">
        <v>11</v>
      </c>
      <c r="E101" s="539"/>
      <c r="F101" s="541">
        <f>ROUND(C101*E101,2)</f>
        <v>0</v>
      </c>
      <c r="G101" s="80"/>
    </row>
    <row r="102" spans="1:7" s="53" customFormat="1" ht="14.25">
      <c r="A102" s="282"/>
      <c r="B102" s="283"/>
      <c r="C102" s="208"/>
      <c r="D102" s="209"/>
      <c r="E102" s="555"/>
      <c r="F102" s="555"/>
      <c r="G102" s="76"/>
    </row>
    <row r="103" spans="1:13" s="53" customFormat="1" ht="81" customHeight="1">
      <c r="A103" s="284">
        <v>6</v>
      </c>
      <c r="B103" s="285" t="s">
        <v>325</v>
      </c>
      <c r="C103" s="286">
        <v>90</v>
      </c>
      <c r="D103" s="287" t="s">
        <v>51</v>
      </c>
      <c r="E103" s="556"/>
      <c r="F103" s="547">
        <f>ROUND(C103*E103,2)</f>
        <v>0</v>
      </c>
      <c r="G103" s="76"/>
      <c r="H103" s="163"/>
      <c r="I103" s="163"/>
      <c r="J103" s="163"/>
      <c r="K103" s="163"/>
      <c r="L103" s="163"/>
      <c r="M103" s="163"/>
    </row>
    <row r="104" spans="1:7" s="53" customFormat="1" ht="8.25" customHeight="1">
      <c r="A104" s="288"/>
      <c r="B104" s="289"/>
      <c r="C104" s="208"/>
      <c r="D104" s="209"/>
      <c r="E104" s="557"/>
      <c r="F104" s="557"/>
      <c r="G104" s="76"/>
    </row>
    <row r="105" spans="1:7" s="99" customFormat="1" ht="12.75">
      <c r="A105" s="290">
        <v>7</v>
      </c>
      <c r="B105" s="291" t="s">
        <v>260</v>
      </c>
      <c r="C105" s="292"/>
      <c r="D105" s="293"/>
      <c r="E105" s="558"/>
      <c r="F105" s="558"/>
      <c r="G105" s="98"/>
    </row>
    <row r="106" spans="1:7" s="101" customFormat="1" ht="12.75">
      <c r="A106" s="294"/>
      <c r="B106" s="295"/>
      <c r="C106" s="296"/>
      <c r="D106" s="297"/>
      <c r="E106" s="559"/>
      <c r="F106" s="560"/>
      <c r="G106" s="100"/>
    </row>
    <row r="107" spans="1:7" s="116" customFormat="1" ht="25.5">
      <c r="A107" s="298">
        <v>7.1</v>
      </c>
      <c r="B107" s="299" t="s">
        <v>354</v>
      </c>
      <c r="C107" s="117"/>
      <c r="D107" s="300"/>
      <c r="E107" s="561"/>
      <c r="F107" s="562">
        <f aca="true" t="shared" si="4" ref="F107:F117">ROUND(E107*C107,2)</f>
        <v>0</v>
      </c>
      <c r="G107" s="115"/>
    </row>
    <row r="108" spans="1:7" s="116" customFormat="1" ht="12.75">
      <c r="A108" s="301" t="s">
        <v>261</v>
      </c>
      <c r="B108" s="302" t="s">
        <v>53</v>
      </c>
      <c r="C108" s="117">
        <v>1</v>
      </c>
      <c r="D108" s="300" t="s">
        <v>51</v>
      </c>
      <c r="E108" s="561"/>
      <c r="F108" s="562">
        <f t="shared" si="4"/>
        <v>0</v>
      </c>
      <c r="G108" s="141"/>
    </row>
    <row r="109" spans="1:7" s="116" customFormat="1" ht="54.75" customHeight="1">
      <c r="A109" s="301" t="s">
        <v>262</v>
      </c>
      <c r="B109" s="302" t="s">
        <v>365</v>
      </c>
      <c r="C109" s="303">
        <v>2</v>
      </c>
      <c r="D109" s="304" t="s">
        <v>51</v>
      </c>
      <c r="E109" s="563"/>
      <c r="F109" s="564">
        <f t="shared" si="4"/>
        <v>0</v>
      </c>
      <c r="G109" s="164"/>
    </row>
    <row r="110" spans="1:7" s="116" customFormat="1" ht="12.75">
      <c r="A110" s="301" t="s">
        <v>263</v>
      </c>
      <c r="B110" s="302" t="s">
        <v>192</v>
      </c>
      <c r="C110" s="305">
        <v>4</v>
      </c>
      <c r="D110" s="300" t="s">
        <v>51</v>
      </c>
      <c r="E110" s="565"/>
      <c r="F110" s="562">
        <f t="shared" si="4"/>
        <v>0</v>
      </c>
      <c r="G110" s="164"/>
    </row>
    <row r="111" spans="1:7" s="116" customFormat="1" ht="25.5">
      <c r="A111" s="301" t="s">
        <v>264</v>
      </c>
      <c r="B111" s="302" t="s">
        <v>216</v>
      </c>
      <c r="C111" s="305">
        <v>49.199999999999996</v>
      </c>
      <c r="D111" s="300" t="s">
        <v>193</v>
      </c>
      <c r="E111" s="565"/>
      <c r="F111" s="562">
        <f t="shared" si="4"/>
        <v>0</v>
      </c>
      <c r="G111" s="164"/>
    </row>
    <row r="112" spans="1:7" s="116" customFormat="1" ht="27.75" customHeight="1">
      <c r="A112" s="301" t="s">
        <v>265</v>
      </c>
      <c r="B112" s="302" t="s">
        <v>218</v>
      </c>
      <c r="C112" s="303">
        <v>90.2</v>
      </c>
      <c r="D112" s="304" t="s">
        <v>193</v>
      </c>
      <c r="E112" s="563"/>
      <c r="F112" s="564">
        <f t="shared" si="4"/>
        <v>0</v>
      </c>
      <c r="G112" s="164"/>
    </row>
    <row r="113" spans="1:7" s="116" customFormat="1" ht="12.75">
      <c r="A113" s="301" t="s">
        <v>266</v>
      </c>
      <c r="B113" s="302" t="s">
        <v>194</v>
      </c>
      <c r="C113" s="305">
        <v>2</v>
      </c>
      <c r="D113" s="300" t="s">
        <v>51</v>
      </c>
      <c r="E113" s="565"/>
      <c r="F113" s="562">
        <f t="shared" si="4"/>
        <v>0</v>
      </c>
      <c r="G113" s="164"/>
    </row>
    <row r="114" spans="1:7" s="116" customFormat="1" ht="12.75">
      <c r="A114" s="301" t="s">
        <v>267</v>
      </c>
      <c r="B114" s="302" t="s">
        <v>195</v>
      </c>
      <c r="C114" s="305">
        <v>55</v>
      </c>
      <c r="D114" s="300" t="s">
        <v>51</v>
      </c>
      <c r="E114" s="565"/>
      <c r="F114" s="562">
        <f t="shared" si="4"/>
        <v>0</v>
      </c>
      <c r="G114" s="164"/>
    </row>
    <row r="115" spans="1:7" s="116" customFormat="1" ht="12.75">
      <c r="A115" s="301" t="s">
        <v>268</v>
      </c>
      <c r="B115" s="302" t="s">
        <v>196</v>
      </c>
      <c r="C115" s="305">
        <v>25</v>
      </c>
      <c r="D115" s="300" t="s">
        <v>51</v>
      </c>
      <c r="E115" s="565"/>
      <c r="F115" s="562">
        <f t="shared" si="4"/>
        <v>0</v>
      </c>
      <c r="G115" s="164"/>
    </row>
    <row r="116" spans="1:7" s="116" customFormat="1" ht="12.75">
      <c r="A116" s="301" t="s">
        <v>269</v>
      </c>
      <c r="B116" s="302" t="s">
        <v>244</v>
      </c>
      <c r="C116" s="305">
        <v>13</v>
      </c>
      <c r="D116" s="300" t="s">
        <v>51</v>
      </c>
      <c r="E116" s="565"/>
      <c r="F116" s="562">
        <f t="shared" si="4"/>
        <v>0</v>
      </c>
      <c r="G116" s="164"/>
    </row>
    <row r="117" spans="1:7" s="116" customFormat="1" ht="12.75">
      <c r="A117" s="306"/>
      <c r="B117" s="302"/>
      <c r="C117" s="305"/>
      <c r="D117" s="300"/>
      <c r="E117" s="565"/>
      <c r="F117" s="566">
        <f t="shared" si="4"/>
        <v>0</v>
      </c>
      <c r="G117" s="115"/>
    </row>
    <row r="118" spans="1:10" s="139" customFormat="1" ht="12.75">
      <c r="A118" s="307">
        <v>7.2</v>
      </c>
      <c r="B118" s="308" t="s">
        <v>360</v>
      </c>
      <c r="C118" s="38"/>
      <c r="D118" s="309"/>
      <c r="E118" s="41"/>
      <c r="F118" s="528"/>
      <c r="G118" s="138"/>
      <c r="J118" s="140"/>
    </row>
    <row r="119" spans="1:7" s="116" customFormat="1" ht="12.75">
      <c r="A119" s="310" t="s">
        <v>270</v>
      </c>
      <c r="B119" s="311" t="s">
        <v>372</v>
      </c>
      <c r="C119" s="312">
        <v>24</v>
      </c>
      <c r="D119" s="313" t="s">
        <v>13</v>
      </c>
      <c r="E119" s="567"/>
      <c r="F119" s="568">
        <f>ROUND(C119*E119,2)</f>
        <v>0</v>
      </c>
      <c r="G119" s="115"/>
    </row>
    <row r="120" spans="1:41" s="12" customFormat="1" ht="25.5">
      <c r="A120" s="217" t="s">
        <v>294</v>
      </c>
      <c r="B120" s="198" t="s">
        <v>375</v>
      </c>
      <c r="C120" s="199">
        <v>8</v>
      </c>
      <c r="D120" s="200" t="s">
        <v>5</v>
      </c>
      <c r="E120" s="524"/>
      <c r="F120" s="525">
        <f>ROUND(E120*C120,2)</f>
        <v>0</v>
      </c>
      <c r="G120" s="157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42"/>
    </row>
    <row r="121" spans="1:41" s="14" customFormat="1" ht="15" customHeight="1">
      <c r="A121" s="301" t="s">
        <v>271</v>
      </c>
      <c r="B121" s="201" t="s">
        <v>376</v>
      </c>
      <c r="C121" s="195">
        <v>8</v>
      </c>
      <c r="D121" s="202" t="s">
        <v>5</v>
      </c>
      <c r="E121" s="526"/>
      <c r="F121" s="527">
        <f>ROUND(E121*C121,2)</f>
        <v>0</v>
      </c>
      <c r="G121" s="157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143"/>
    </row>
    <row r="122" spans="1:41" s="14" customFormat="1" ht="25.5">
      <c r="A122" s="217" t="s">
        <v>295</v>
      </c>
      <c r="B122" s="198" t="s">
        <v>378</v>
      </c>
      <c r="C122" s="199">
        <v>8</v>
      </c>
      <c r="D122" s="200" t="s">
        <v>5</v>
      </c>
      <c r="E122" s="524"/>
      <c r="F122" s="525">
        <f>ROUND(E122*C122,2)</f>
        <v>0</v>
      </c>
      <c r="G122" s="157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143"/>
    </row>
    <row r="123" spans="1:10" s="139" customFormat="1" ht="12.75">
      <c r="A123" s="301" t="s">
        <v>272</v>
      </c>
      <c r="B123" s="314" t="s">
        <v>53</v>
      </c>
      <c r="C123" s="38">
        <v>1</v>
      </c>
      <c r="D123" s="309" t="s">
        <v>51</v>
      </c>
      <c r="E123" s="41"/>
      <c r="F123" s="528">
        <f>ROUND(C123*E123,2)</f>
        <v>0</v>
      </c>
      <c r="G123" s="138"/>
      <c r="H123" s="165"/>
      <c r="J123" s="140"/>
    </row>
    <row r="124" spans="1:10" s="139" customFormat="1" ht="25.5">
      <c r="A124" s="217" t="s">
        <v>296</v>
      </c>
      <c r="B124" s="314" t="s">
        <v>361</v>
      </c>
      <c r="C124" s="315">
        <v>60</v>
      </c>
      <c r="D124" s="316" t="s">
        <v>11</v>
      </c>
      <c r="E124" s="121"/>
      <c r="F124" s="569">
        <f>ROUND(C124*E124,2)</f>
        <v>0</v>
      </c>
      <c r="G124" s="138"/>
      <c r="J124" s="140"/>
    </row>
    <row r="125" spans="1:10" s="139" customFormat="1" ht="25.5">
      <c r="A125" s="301" t="s">
        <v>273</v>
      </c>
      <c r="B125" s="317" t="s">
        <v>362</v>
      </c>
      <c r="C125" s="318">
        <v>4</v>
      </c>
      <c r="D125" s="316" t="s">
        <v>51</v>
      </c>
      <c r="E125" s="121"/>
      <c r="F125" s="569">
        <f>ROUND(C125*E125,2)</f>
        <v>0</v>
      </c>
      <c r="G125" s="138"/>
      <c r="J125" s="140"/>
    </row>
    <row r="126" spans="1:10" s="139" customFormat="1" ht="12.75">
      <c r="A126" s="217" t="s">
        <v>373</v>
      </c>
      <c r="B126" s="319" t="s">
        <v>363</v>
      </c>
      <c r="C126" s="320">
        <v>2</v>
      </c>
      <c r="D126" s="309" t="s">
        <v>51</v>
      </c>
      <c r="E126" s="41"/>
      <c r="F126" s="528">
        <f>ROUND(C126*E126,2)</f>
        <v>0</v>
      </c>
      <c r="G126" s="138"/>
      <c r="J126" s="140"/>
    </row>
    <row r="127" spans="1:10" s="139" customFormat="1" ht="25.5">
      <c r="A127" s="48" t="s">
        <v>379</v>
      </c>
      <c r="B127" s="49" t="s">
        <v>386</v>
      </c>
      <c r="C127" s="208"/>
      <c r="D127" s="209"/>
      <c r="E127" s="528"/>
      <c r="F127" s="529"/>
      <c r="G127" s="138"/>
      <c r="J127" s="140"/>
    </row>
    <row r="128" spans="1:10" s="139" customFormat="1" ht="12.75">
      <c r="A128" s="29" t="s">
        <v>380</v>
      </c>
      <c r="B128" s="40" t="s">
        <v>335</v>
      </c>
      <c r="C128" s="43">
        <v>41.31</v>
      </c>
      <c r="D128" s="42" t="s">
        <v>5</v>
      </c>
      <c r="E128" s="41"/>
      <c r="F128" s="528">
        <f>C128*E128</f>
        <v>0</v>
      </c>
      <c r="G128" s="138"/>
      <c r="J128" s="140"/>
    </row>
    <row r="129" spans="1:10" s="139" customFormat="1" ht="12.75">
      <c r="A129" s="29" t="s">
        <v>381</v>
      </c>
      <c r="B129" s="40" t="s">
        <v>307</v>
      </c>
      <c r="C129" s="43">
        <v>7.29</v>
      </c>
      <c r="D129" s="42" t="s">
        <v>5</v>
      </c>
      <c r="E129" s="41"/>
      <c r="F129" s="528">
        <f>C129*E129</f>
        <v>0</v>
      </c>
      <c r="G129" s="138"/>
      <c r="J129" s="140"/>
    </row>
    <row r="130" spans="1:10" s="139" customFormat="1" ht="25.5">
      <c r="A130" s="29" t="s">
        <v>382</v>
      </c>
      <c r="B130" s="51" t="s">
        <v>330</v>
      </c>
      <c r="C130" s="211">
        <v>44.32</v>
      </c>
      <c r="D130" s="212" t="s">
        <v>5</v>
      </c>
      <c r="E130" s="524"/>
      <c r="F130" s="524">
        <f>ROUND(E130*C130,2)</f>
        <v>0</v>
      </c>
      <c r="G130" s="138"/>
      <c r="J130" s="140"/>
    </row>
    <row r="131" spans="1:10" s="139" customFormat="1" ht="12.75">
      <c r="A131" s="29" t="s">
        <v>383</v>
      </c>
      <c r="B131" s="213" t="s">
        <v>217</v>
      </c>
      <c r="C131" s="195">
        <v>3.91</v>
      </c>
      <c r="D131" s="196" t="s">
        <v>5</v>
      </c>
      <c r="E131" s="530"/>
      <c r="F131" s="527">
        <f>ROUND(E131*C131,2)</f>
        <v>0</v>
      </c>
      <c r="G131" s="138"/>
      <c r="J131" s="140"/>
    </row>
    <row r="132" spans="1:10" s="139" customFormat="1" ht="54" customHeight="1">
      <c r="A132" s="321" t="s">
        <v>384</v>
      </c>
      <c r="B132" s="302" t="s">
        <v>364</v>
      </c>
      <c r="C132" s="318">
        <v>2</v>
      </c>
      <c r="D132" s="316" t="s">
        <v>51</v>
      </c>
      <c r="E132" s="121"/>
      <c r="F132" s="569">
        <f>ROUND(C132*E132,2)</f>
        <v>0</v>
      </c>
      <c r="G132" s="138"/>
      <c r="J132" s="140"/>
    </row>
    <row r="133" spans="1:10" s="139" customFormat="1" ht="12.75">
      <c r="A133" s="321" t="s">
        <v>385</v>
      </c>
      <c r="B133" s="302" t="s">
        <v>374</v>
      </c>
      <c r="C133" s="38">
        <v>1</v>
      </c>
      <c r="D133" s="309" t="s">
        <v>51</v>
      </c>
      <c r="E133" s="41"/>
      <c r="F133" s="528">
        <f>ROUND(C133*E133,2)</f>
        <v>0</v>
      </c>
      <c r="G133" s="138"/>
      <c r="J133" s="140"/>
    </row>
    <row r="134" spans="1:7" s="116" customFormat="1" ht="12.75">
      <c r="A134" s="301"/>
      <c r="B134" s="302"/>
      <c r="C134" s="305"/>
      <c r="D134" s="300"/>
      <c r="E134" s="565"/>
      <c r="F134" s="528"/>
      <c r="G134" s="115"/>
    </row>
    <row r="135" spans="1:7" s="116" customFormat="1" ht="12.75">
      <c r="A135" s="301"/>
      <c r="B135" s="302"/>
      <c r="C135" s="305"/>
      <c r="D135" s="300"/>
      <c r="E135" s="565"/>
      <c r="F135" s="562"/>
      <c r="G135" s="115"/>
    </row>
    <row r="136" spans="1:7" s="116" customFormat="1" ht="25.5">
      <c r="A136" s="322">
        <v>8</v>
      </c>
      <c r="B136" s="299" t="s">
        <v>357</v>
      </c>
      <c r="C136" s="305"/>
      <c r="D136" s="300"/>
      <c r="E136" s="565"/>
      <c r="F136" s="566">
        <f aca="true" t="shared" si="5" ref="F136:F159">ROUND(E136*C136,2)</f>
        <v>0</v>
      </c>
      <c r="G136" s="115"/>
    </row>
    <row r="137" spans="1:7" s="116" customFormat="1" ht="12.75">
      <c r="A137" s="323">
        <v>8.1</v>
      </c>
      <c r="B137" s="302" t="s">
        <v>197</v>
      </c>
      <c r="C137" s="305">
        <v>3</v>
      </c>
      <c r="D137" s="300" t="s">
        <v>198</v>
      </c>
      <c r="E137" s="565"/>
      <c r="F137" s="566">
        <f t="shared" si="5"/>
        <v>0</v>
      </c>
      <c r="G137" s="115"/>
    </row>
    <row r="138" spans="1:7" s="116" customFormat="1" ht="25.5">
      <c r="A138" s="323">
        <v>8.2</v>
      </c>
      <c r="B138" s="302" t="s">
        <v>199</v>
      </c>
      <c r="C138" s="305">
        <v>3</v>
      </c>
      <c r="D138" s="300" t="s">
        <v>198</v>
      </c>
      <c r="E138" s="565"/>
      <c r="F138" s="566">
        <f t="shared" si="5"/>
        <v>0</v>
      </c>
      <c r="G138" s="115"/>
    </row>
    <row r="139" spans="1:7" s="116" customFormat="1" ht="12.75">
      <c r="A139" s="323">
        <v>8.3</v>
      </c>
      <c r="B139" s="302" t="s">
        <v>200</v>
      </c>
      <c r="C139" s="305">
        <v>5</v>
      </c>
      <c r="D139" s="300" t="s">
        <v>51</v>
      </c>
      <c r="E139" s="565"/>
      <c r="F139" s="566">
        <f t="shared" si="5"/>
        <v>0</v>
      </c>
      <c r="G139" s="115"/>
    </row>
    <row r="140" spans="1:7" s="116" customFormat="1" ht="12.75">
      <c r="A140" s="323">
        <v>8.4</v>
      </c>
      <c r="B140" s="302" t="s">
        <v>201</v>
      </c>
      <c r="C140" s="305">
        <v>1</v>
      </c>
      <c r="D140" s="300" t="s">
        <v>51</v>
      </c>
      <c r="E140" s="565"/>
      <c r="F140" s="566">
        <f t="shared" si="5"/>
        <v>0</v>
      </c>
      <c r="G140" s="115"/>
    </row>
    <row r="141" spans="1:7" s="116" customFormat="1" ht="12.75">
      <c r="A141" s="324"/>
      <c r="B141" s="302"/>
      <c r="C141" s="305"/>
      <c r="D141" s="300"/>
      <c r="E141" s="565"/>
      <c r="F141" s="566">
        <f t="shared" si="5"/>
        <v>0</v>
      </c>
      <c r="G141" s="115"/>
    </row>
    <row r="142" spans="1:7" s="116" customFormat="1" ht="16.5" customHeight="1">
      <c r="A142" s="325">
        <v>9</v>
      </c>
      <c r="B142" s="299" t="s">
        <v>358</v>
      </c>
      <c r="C142" s="305"/>
      <c r="D142" s="300"/>
      <c r="E142" s="565"/>
      <c r="F142" s="566">
        <f t="shared" si="5"/>
        <v>0</v>
      </c>
      <c r="G142" s="115"/>
    </row>
    <row r="143" spans="1:7" s="116" customFormat="1" ht="12.75">
      <c r="A143" s="301">
        <v>9.1</v>
      </c>
      <c r="B143" s="302" t="s">
        <v>356</v>
      </c>
      <c r="C143" s="305">
        <v>3</v>
      </c>
      <c r="D143" s="300" t="s">
        <v>152</v>
      </c>
      <c r="E143" s="565"/>
      <c r="F143" s="566">
        <f t="shared" si="5"/>
        <v>0</v>
      </c>
      <c r="G143" s="115"/>
    </row>
    <row r="144" spans="1:7" s="116" customFormat="1" ht="12.75">
      <c r="A144" s="301">
        <v>9.2</v>
      </c>
      <c r="B144" s="302" t="s">
        <v>202</v>
      </c>
      <c r="C144" s="305">
        <v>3</v>
      </c>
      <c r="D144" s="300" t="s">
        <v>152</v>
      </c>
      <c r="E144" s="565"/>
      <c r="F144" s="566">
        <f t="shared" si="5"/>
        <v>0</v>
      </c>
      <c r="G144" s="115"/>
    </row>
    <row r="145" spans="1:7" s="116" customFormat="1" ht="12.75">
      <c r="A145" s="301"/>
      <c r="B145" s="302"/>
      <c r="C145" s="117"/>
      <c r="D145" s="300"/>
      <c r="E145" s="561"/>
      <c r="F145" s="566">
        <f t="shared" si="5"/>
        <v>0</v>
      </c>
      <c r="G145" s="115"/>
    </row>
    <row r="146" spans="1:7" s="116" customFormat="1" ht="12.75">
      <c r="A146" s="326">
        <v>10</v>
      </c>
      <c r="B146" s="325" t="s">
        <v>359</v>
      </c>
      <c r="C146" s="327"/>
      <c r="D146" s="328"/>
      <c r="E146" s="570"/>
      <c r="F146" s="566">
        <f t="shared" si="5"/>
        <v>0</v>
      </c>
      <c r="G146" s="115"/>
    </row>
    <row r="147" spans="1:7" s="116" customFormat="1" ht="16.5" customHeight="1">
      <c r="A147" s="306">
        <v>10.1</v>
      </c>
      <c r="B147" s="329" t="s">
        <v>203</v>
      </c>
      <c r="C147" s="327">
        <v>1</v>
      </c>
      <c r="D147" s="328" t="s">
        <v>204</v>
      </c>
      <c r="E147" s="570"/>
      <c r="F147" s="566">
        <f t="shared" si="5"/>
        <v>0</v>
      </c>
      <c r="G147" s="115"/>
    </row>
    <row r="148" spans="1:7" s="116" customFormat="1" ht="12.75">
      <c r="A148" s="306">
        <v>10.2</v>
      </c>
      <c r="B148" s="330" t="s">
        <v>205</v>
      </c>
      <c r="C148" s="117">
        <v>4</v>
      </c>
      <c r="D148" s="331" t="s">
        <v>51</v>
      </c>
      <c r="E148" s="570"/>
      <c r="F148" s="566">
        <f t="shared" si="5"/>
        <v>0</v>
      </c>
      <c r="G148" s="115"/>
    </row>
    <row r="149" spans="1:7" s="116" customFormat="1" ht="12.75">
      <c r="A149" s="306">
        <v>10.3</v>
      </c>
      <c r="B149" s="330" t="s">
        <v>206</v>
      </c>
      <c r="C149" s="327">
        <v>4</v>
      </c>
      <c r="D149" s="328" t="s">
        <v>51</v>
      </c>
      <c r="E149" s="570"/>
      <c r="F149" s="566">
        <f t="shared" si="5"/>
        <v>0</v>
      </c>
      <c r="G149" s="115"/>
    </row>
    <row r="150" spans="1:7" s="116" customFormat="1" ht="12.75">
      <c r="A150" s="306">
        <v>10.4</v>
      </c>
      <c r="B150" s="332" t="s">
        <v>207</v>
      </c>
      <c r="C150" s="327">
        <v>4</v>
      </c>
      <c r="D150" s="328" t="s">
        <v>51</v>
      </c>
      <c r="E150" s="571"/>
      <c r="F150" s="566">
        <f t="shared" si="5"/>
        <v>0</v>
      </c>
      <c r="G150" s="115"/>
    </row>
    <row r="151" spans="1:7" s="116" customFormat="1" ht="12.75">
      <c r="A151" s="306"/>
      <c r="B151" s="332"/>
      <c r="C151" s="327"/>
      <c r="D151" s="328"/>
      <c r="E151" s="571"/>
      <c r="F151" s="566">
        <f t="shared" si="5"/>
        <v>0</v>
      </c>
      <c r="G151" s="115"/>
    </row>
    <row r="152" spans="1:7" s="116" customFormat="1" ht="12.75">
      <c r="A152" s="326">
        <v>11</v>
      </c>
      <c r="B152" s="333" t="s">
        <v>208</v>
      </c>
      <c r="C152" s="327"/>
      <c r="D152" s="328"/>
      <c r="E152" s="570"/>
      <c r="F152" s="566">
        <f t="shared" si="5"/>
        <v>0</v>
      </c>
      <c r="G152" s="115"/>
    </row>
    <row r="153" spans="1:7" s="116" customFormat="1" ht="38.25">
      <c r="A153" s="301">
        <v>11.1</v>
      </c>
      <c r="B153" s="329" t="s">
        <v>209</v>
      </c>
      <c r="C153" s="334">
        <v>3</v>
      </c>
      <c r="D153" s="304" t="s">
        <v>204</v>
      </c>
      <c r="E153" s="572"/>
      <c r="F153" s="573">
        <f t="shared" si="5"/>
        <v>0</v>
      </c>
      <c r="G153" s="115"/>
    </row>
    <row r="154" spans="1:7" s="116" customFormat="1" ht="12.75">
      <c r="A154" s="301">
        <v>11.2</v>
      </c>
      <c r="B154" s="329" t="s">
        <v>210</v>
      </c>
      <c r="C154" s="117">
        <v>20</v>
      </c>
      <c r="D154" s="300" t="s">
        <v>51</v>
      </c>
      <c r="E154" s="561"/>
      <c r="F154" s="566">
        <f t="shared" si="5"/>
        <v>0</v>
      </c>
      <c r="G154" s="115"/>
    </row>
    <row r="155" spans="1:7" s="116" customFormat="1" ht="12.75">
      <c r="A155" s="310">
        <v>11.3</v>
      </c>
      <c r="B155" s="335" t="s">
        <v>57</v>
      </c>
      <c r="C155" s="336">
        <v>1</v>
      </c>
      <c r="D155" s="313" t="s">
        <v>51</v>
      </c>
      <c r="E155" s="574"/>
      <c r="F155" s="575">
        <f t="shared" si="5"/>
        <v>0</v>
      </c>
      <c r="G155" s="115"/>
    </row>
    <row r="156" spans="1:7" s="116" customFormat="1" ht="12.75">
      <c r="A156" s="301"/>
      <c r="B156" s="302"/>
      <c r="C156" s="117"/>
      <c r="D156" s="300"/>
      <c r="E156" s="561"/>
      <c r="F156" s="566">
        <f t="shared" si="5"/>
        <v>0</v>
      </c>
      <c r="G156" s="115"/>
    </row>
    <row r="157" spans="1:7" s="116" customFormat="1" ht="12.75">
      <c r="A157" s="326">
        <v>12</v>
      </c>
      <c r="B157" s="333" t="s">
        <v>355</v>
      </c>
      <c r="C157" s="327"/>
      <c r="D157" s="328"/>
      <c r="E157" s="570"/>
      <c r="F157" s="566">
        <f t="shared" si="5"/>
        <v>0</v>
      </c>
      <c r="G157" s="115"/>
    </row>
    <row r="158" spans="1:7" s="116" customFormat="1" ht="12.75">
      <c r="A158" s="301">
        <v>12.1</v>
      </c>
      <c r="B158" s="329" t="s">
        <v>211</v>
      </c>
      <c r="C158" s="117">
        <v>1</v>
      </c>
      <c r="D158" s="300" t="s">
        <v>198</v>
      </c>
      <c r="E158" s="561"/>
      <c r="F158" s="566">
        <f t="shared" si="5"/>
        <v>0</v>
      </c>
      <c r="G158" s="115"/>
    </row>
    <row r="159" spans="1:7" s="116" customFormat="1" ht="12.75">
      <c r="A159" s="301">
        <v>12.2</v>
      </c>
      <c r="B159" s="329" t="s">
        <v>212</v>
      </c>
      <c r="C159" s="117">
        <v>1</v>
      </c>
      <c r="D159" s="300" t="s">
        <v>51</v>
      </c>
      <c r="E159" s="561"/>
      <c r="F159" s="566">
        <f t="shared" si="5"/>
        <v>0</v>
      </c>
      <c r="G159" s="115"/>
    </row>
    <row r="160" spans="1:7" s="116" customFormat="1" ht="12.75">
      <c r="A160" s="329"/>
      <c r="B160" s="337"/>
      <c r="C160" s="117"/>
      <c r="D160" s="338"/>
      <c r="E160" s="576"/>
      <c r="F160" s="576"/>
      <c r="G160" s="115"/>
    </row>
    <row r="161" spans="1:7" s="116" customFormat="1" ht="12.75">
      <c r="A161" s="326">
        <v>13</v>
      </c>
      <c r="B161" s="333" t="s">
        <v>326</v>
      </c>
      <c r="C161" s="117"/>
      <c r="D161" s="338"/>
      <c r="E161" s="576"/>
      <c r="F161" s="576"/>
      <c r="G161" s="115"/>
    </row>
    <row r="162" spans="1:7" s="116" customFormat="1" ht="12.75">
      <c r="A162" s="28">
        <v>13.1</v>
      </c>
      <c r="B162" s="281" t="s">
        <v>43</v>
      </c>
      <c r="C162" s="280">
        <v>918</v>
      </c>
      <c r="D162" s="244" t="s">
        <v>11</v>
      </c>
      <c r="E162" s="539"/>
      <c r="F162" s="541">
        <f>ROUND(C162*E162,2)</f>
        <v>0</v>
      </c>
      <c r="G162" s="115"/>
    </row>
    <row r="163" spans="1:7" s="116" customFormat="1" ht="12.75">
      <c r="A163" s="250">
        <v>13.2</v>
      </c>
      <c r="B163" s="268" t="s">
        <v>391</v>
      </c>
      <c r="C163" s="267">
        <v>10000</v>
      </c>
      <c r="D163" s="248" t="s">
        <v>11</v>
      </c>
      <c r="E163" s="539"/>
      <c r="F163" s="541">
        <f>ROUND(C163*E163,2)</f>
        <v>0</v>
      </c>
      <c r="G163" s="115"/>
    </row>
    <row r="164" spans="1:7" s="116" customFormat="1" ht="12.75">
      <c r="A164" s="329"/>
      <c r="B164" s="337"/>
      <c r="C164" s="117"/>
      <c r="D164" s="338"/>
      <c r="E164" s="576"/>
      <c r="F164" s="576"/>
      <c r="G164" s="115"/>
    </row>
    <row r="165" spans="1:41" s="187" customFormat="1" ht="25.5">
      <c r="A165" s="339">
        <v>14</v>
      </c>
      <c r="B165" s="340" t="s">
        <v>293</v>
      </c>
      <c r="C165" s="341">
        <v>6</v>
      </c>
      <c r="D165" s="342" t="s">
        <v>51</v>
      </c>
      <c r="E165" s="577"/>
      <c r="F165" s="578">
        <f>ROUND(E165*C165,2)</f>
        <v>0</v>
      </c>
      <c r="G165" s="184"/>
      <c r="H165" s="185"/>
      <c r="I165" s="185"/>
      <c r="J165" s="185"/>
      <c r="K165" s="185"/>
      <c r="L165" s="185"/>
      <c r="M165" s="185"/>
      <c r="N165" s="185"/>
      <c r="O165" s="185"/>
      <c r="P165" s="185"/>
      <c r="Q165" s="185"/>
      <c r="R165" s="185"/>
      <c r="S165" s="185"/>
      <c r="T165" s="185"/>
      <c r="U165" s="185"/>
      <c r="V165" s="185"/>
      <c r="W165" s="185"/>
      <c r="X165" s="185"/>
      <c r="Y165" s="185"/>
      <c r="Z165" s="185"/>
      <c r="AA165" s="185"/>
      <c r="AB165" s="185"/>
      <c r="AC165" s="185"/>
      <c r="AD165" s="185"/>
      <c r="AE165" s="185"/>
      <c r="AF165" s="185"/>
      <c r="AG165" s="185"/>
      <c r="AH165" s="185"/>
      <c r="AI165" s="185"/>
      <c r="AJ165" s="185"/>
      <c r="AK165" s="185"/>
      <c r="AL165" s="185"/>
      <c r="AM165" s="185"/>
      <c r="AN165" s="185"/>
      <c r="AO165" s="186"/>
    </row>
    <row r="166" spans="1:7" s="118" customFormat="1" ht="28.5" customHeight="1">
      <c r="A166" s="301">
        <v>15</v>
      </c>
      <c r="B166" s="302" t="s">
        <v>213</v>
      </c>
      <c r="C166" s="334">
        <v>20000</v>
      </c>
      <c r="D166" s="304" t="s">
        <v>7</v>
      </c>
      <c r="E166" s="132"/>
      <c r="F166" s="579">
        <f>ROUND(E166*C166,2)</f>
        <v>0</v>
      </c>
      <c r="G166" s="136"/>
    </row>
    <row r="167" spans="1:7" s="120" customFormat="1" ht="14.25">
      <c r="A167" s="301">
        <v>16</v>
      </c>
      <c r="B167" s="337" t="s">
        <v>240</v>
      </c>
      <c r="C167" s="305">
        <v>10900</v>
      </c>
      <c r="D167" s="343" t="s">
        <v>4</v>
      </c>
      <c r="E167" s="565"/>
      <c r="F167" s="565">
        <f>ROUND(C167*E167,2)</f>
        <v>0</v>
      </c>
      <c r="G167" s="119"/>
    </row>
    <row r="168" spans="1:7" s="54" customFormat="1" ht="15">
      <c r="A168" s="344"/>
      <c r="B168" s="345" t="s">
        <v>64</v>
      </c>
      <c r="C168" s="344"/>
      <c r="D168" s="345"/>
      <c r="E168" s="580"/>
      <c r="F168" s="581">
        <f>SUM(F73:F167)</f>
        <v>0</v>
      </c>
      <c r="G168" s="86"/>
    </row>
    <row r="169" spans="1:7" s="44" customFormat="1" ht="14.25">
      <c r="A169" s="346"/>
      <c r="B169" s="347"/>
      <c r="C169" s="348"/>
      <c r="D169" s="347"/>
      <c r="E169" s="582"/>
      <c r="F169" s="582"/>
      <c r="G169" s="79"/>
    </row>
    <row r="170" spans="1:40" s="5" customFormat="1" ht="13.5" customHeight="1">
      <c r="A170" s="349" t="s">
        <v>44</v>
      </c>
      <c r="B170" s="350" t="s">
        <v>65</v>
      </c>
      <c r="C170" s="208"/>
      <c r="D170" s="209"/>
      <c r="E170" s="555"/>
      <c r="F170" s="555"/>
      <c r="G170" s="81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</row>
    <row r="171" spans="1:40" s="5" customFormat="1" ht="14.25">
      <c r="A171" s="351"/>
      <c r="B171" s="352"/>
      <c r="C171" s="208"/>
      <c r="D171" s="209"/>
      <c r="E171" s="555"/>
      <c r="F171" s="555"/>
      <c r="G171" s="81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</row>
    <row r="172" spans="1:40" s="5" customFormat="1" ht="14.25">
      <c r="A172" s="282">
        <v>1</v>
      </c>
      <c r="B172" s="353" t="s">
        <v>172</v>
      </c>
      <c r="C172" s="208">
        <v>1</v>
      </c>
      <c r="D172" s="209" t="s">
        <v>51</v>
      </c>
      <c r="E172" s="555"/>
      <c r="F172" s="555">
        <f>ROUND((C172*E172),2)</f>
        <v>0</v>
      </c>
      <c r="G172" s="76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</row>
    <row r="173" spans="1:40" s="5" customFormat="1" ht="14.25">
      <c r="A173" s="354"/>
      <c r="B173" s="353"/>
      <c r="C173" s="208"/>
      <c r="D173" s="209"/>
      <c r="E173" s="555"/>
      <c r="F173" s="555"/>
      <c r="G173" s="76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</row>
    <row r="174" spans="1:40" s="5" customFormat="1" ht="14.25">
      <c r="A174" s="355">
        <v>2</v>
      </c>
      <c r="B174" s="356" t="s">
        <v>61</v>
      </c>
      <c r="C174" s="208"/>
      <c r="D174" s="209"/>
      <c r="E174" s="555"/>
      <c r="F174" s="555"/>
      <c r="G174" s="76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</row>
    <row r="175" spans="1:40" s="5" customFormat="1" ht="14.25">
      <c r="A175" s="357">
        <v>2.1</v>
      </c>
      <c r="B175" s="283" t="s">
        <v>306</v>
      </c>
      <c r="C175" s="208">
        <v>31.25</v>
      </c>
      <c r="D175" s="209" t="s">
        <v>5</v>
      </c>
      <c r="E175" s="555"/>
      <c r="F175" s="555">
        <f>ROUND((C175*E175),2)</f>
        <v>0</v>
      </c>
      <c r="G175" s="76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</row>
    <row r="176" spans="1:40" s="5" customFormat="1" ht="14.25">
      <c r="A176" s="357"/>
      <c r="B176" s="283"/>
      <c r="C176" s="208"/>
      <c r="D176" s="209"/>
      <c r="E176" s="555"/>
      <c r="F176" s="555"/>
      <c r="G176" s="76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</row>
    <row r="177" spans="1:7" s="39" customFormat="1" ht="14.25">
      <c r="A177" s="48" t="s">
        <v>21</v>
      </c>
      <c r="B177" s="56" t="s">
        <v>219</v>
      </c>
      <c r="C177" s="208"/>
      <c r="D177" s="209"/>
      <c r="E177" s="41"/>
      <c r="F177" s="557"/>
      <c r="G177" s="76"/>
    </row>
    <row r="178" spans="1:7" s="34" customFormat="1" ht="14.25">
      <c r="A178" s="29" t="s">
        <v>233</v>
      </c>
      <c r="B178" s="40" t="s">
        <v>336</v>
      </c>
      <c r="C178" s="43">
        <v>245.77</v>
      </c>
      <c r="D178" s="42" t="s">
        <v>5</v>
      </c>
      <c r="E178" s="41"/>
      <c r="F178" s="528">
        <f>C178*E178</f>
        <v>0</v>
      </c>
      <c r="G178" s="166"/>
    </row>
    <row r="179" spans="1:7" s="34" customFormat="1" ht="14.25">
      <c r="A179" s="29" t="s">
        <v>234</v>
      </c>
      <c r="B179" s="40" t="s">
        <v>328</v>
      </c>
      <c r="C179" s="43">
        <v>43.37</v>
      </c>
      <c r="D179" s="42" t="s">
        <v>5</v>
      </c>
      <c r="E179" s="526"/>
      <c r="F179" s="528">
        <f>C179*E179</f>
        <v>0</v>
      </c>
      <c r="G179" s="166"/>
    </row>
    <row r="180" spans="1:40" s="5" customFormat="1" ht="25.5">
      <c r="A180" s="357">
        <v>2.3</v>
      </c>
      <c r="B180" s="358" t="s">
        <v>331</v>
      </c>
      <c r="C180" s="208">
        <v>101.68</v>
      </c>
      <c r="D180" s="209" t="s">
        <v>5</v>
      </c>
      <c r="E180" s="41"/>
      <c r="F180" s="555">
        <f>ROUND((C180*E180),2)</f>
        <v>0</v>
      </c>
      <c r="G180" s="166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</row>
    <row r="181" spans="1:40" s="5" customFormat="1" ht="14.25">
      <c r="A181" s="357">
        <v>2.4</v>
      </c>
      <c r="B181" s="359" t="s">
        <v>255</v>
      </c>
      <c r="C181" s="208">
        <v>224.96</v>
      </c>
      <c r="D181" s="209" t="s">
        <v>5</v>
      </c>
      <c r="E181" s="530"/>
      <c r="F181" s="555">
        <f>ROUND((C181*E181),2)</f>
        <v>0</v>
      </c>
      <c r="G181" s="167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</row>
    <row r="182" spans="1:40" s="5" customFormat="1" ht="14.25">
      <c r="A182" s="354"/>
      <c r="B182" s="283"/>
      <c r="C182" s="208"/>
      <c r="D182" s="209"/>
      <c r="E182" s="555"/>
      <c r="F182" s="555"/>
      <c r="G182" s="168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</row>
    <row r="183" spans="1:7" s="55" customFormat="1" ht="14.25">
      <c r="A183" s="355">
        <v>3</v>
      </c>
      <c r="B183" s="356" t="s">
        <v>67</v>
      </c>
      <c r="C183" s="208"/>
      <c r="D183" s="209"/>
      <c r="E183" s="555"/>
      <c r="F183" s="555"/>
      <c r="G183" s="76"/>
    </row>
    <row r="184" spans="1:7" s="55" customFormat="1" ht="14.25">
      <c r="A184" s="357">
        <v>3.1</v>
      </c>
      <c r="B184" s="283" t="s">
        <v>68</v>
      </c>
      <c r="C184" s="208">
        <v>16.61</v>
      </c>
      <c r="D184" s="209" t="s">
        <v>5</v>
      </c>
      <c r="E184" s="583"/>
      <c r="F184" s="555">
        <f aca="true" t="shared" si="6" ref="F184:F191">ROUND((C184*E184),2)</f>
        <v>0</v>
      </c>
      <c r="G184" s="76"/>
    </row>
    <row r="185" spans="1:7" s="55" customFormat="1" ht="14.25">
      <c r="A185" s="357">
        <v>3.2</v>
      </c>
      <c r="B185" s="283" t="s">
        <v>69</v>
      </c>
      <c r="C185" s="208">
        <v>0.58</v>
      </c>
      <c r="D185" s="209" t="s">
        <v>5</v>
      </c>
      <c r="E185" s="583"/>
      <c r="F185" s="555">
        <f t="shared" si="6"/>
        <v>0</v>
      </c>
      <c r="G185" s="76"/>
    </row>
    <row r="186" spans="1:7" s="55" customFormat="1" ht="14.25">
      <c r="A186" s="357">
        <v>3.3</v>
      </c>
      <c r="B186" s="283" t="s">
        <v>70</v>
      </c>
      <c r="C186" s="208">
        <v>3.1</v>
      </c>
      <c r="D186" s="209" t="s">
        <v>5</v>
      </c>
      <c r="E186" s="583"/>
      <c r="F186" s="555">
        <f t="shared" si="6"/>
        <v>0</v>
      </c>
      <c r="G186" s="76"/>
    </row>
    <row r="187" spans="1:7" s="55" customFormat="1" ht="14.25">
      <c r="A187" s="357">
        <v>3.4</v>
      </c>
      <c r="B187" s="360" t="s">
        <v>71</v>
      </c>
      <c r="C187" s="208">
        <v>0.13</v>
      </c>
      <c r="D187" s="209" t="s">
        <v>5</v>
      </c>
      <c r="E187" s="583"/>
      <c r="F187" s="555">
        <f t="shared" si="6"/>
        <v>0</v>
      </c>
      <c r="G187" s="76"/>
    </row>
    <row r="188" spans="1:7" s="55" customFormat="1" ht="14.25">
      <c r="A188" s="361">
        <v>3.5</v>
      </c>
      <c r="B188" s="360" t="s">
        <v>72</v>
      </c>
      <c r="C188" s="362">
        <v>0.76</v>
      </c>
      <c r="D188" s="237" t="s">
        <v>5</v>
      </c>
      <c r="E188" s="583"/>
      <c r="F188" s="584">
        <f t="shared" si="6"/>
        <v>0</v>
      </c>
      <c r="G188" s="76"/>
    </row>
    <row r="189" spans="1:7" s="55" customFormat="1" ht="14.25">
      <c r="A189" s="357">
        <v>3.6</v>
      </c>
      <c r="B189" s="283" t="s">
        <v>73</v>
      </c>
      <c r="C189" s="208">
        <v>1.4</v>
      </c>
      <c r="D189" s="209" t="s">
        <v>5</v>
      </c>
      <c r="E189" s="583"/>
      <c r="F189" s="555">
        <f t="shared" si="6"/>
        <v>0</v>
      </c>
      <c r="G189" s="76"/>
    </row>
    <row r="190" spans="1:7" s="55" customFormat="1" ht="14.25">
      <c r="A190" s="357">
        <v>3.7</v>
      </c>
      <c r="B190" s="283" t="s">
        <v>74</v>
      </c>
      <c r="C190" s="208">
        <v>14.2</v>
      </c>
      <c r="D190" s="209" t="s">
        <v>5</v>
      </c>
      <c r="E190" s="583"/>
      <c r="F190" s="555">
        <f t="shared" si="6"/>
        <v>0</v>
      </c>
      <c r="G190" s="76"/>
    </row>
    <row r="191" spans="1:7" s="55" customFormat="1" ht="14.25">
      <c r="A191" s="357">
        <v>3.8</v>
      </c>
      <c r="B191" s="283" t="s">
        <v>75</v>
      </c>
      <c r="C191" s="208">
        <v>8.44</v>
      </c>
      <c r="D191" s="209" t="s">
        <v>5</v>
      </c>
      <c r="E191" s="583"/>
      <c r="F191" s="555">
        <f t="shared" si="6"/>
        <v>0</v>
      </c>
      <c r="G191" s="76"/>
    </row>
    <row r="192" spans="1:7" s="55" customFormat="1" ht="14.25">
      <c r="A192" s="354"/>
      <c r="B192" s="283"/>
      <c r="C192" s="208"/>
      <c r="D192" s="209"/>
      <c r="E192" s="555"/>
      <c r="F192" s="555"/>
      <c r="G192" s="76"/>
    </row>
    <row r="193" spans="1:7" s="55" customFormat="1" ht="14.25">
      <c r="A193" s="655">
        <v>4</v>
      </c>
      <c r="B193" s="656" t="s">
        <v>76</v>
      </c>
      <c r="C193" s="208"/>
      <c r="D193" s="209"/>
      <c r="E193" s="557"/>
      <c r="F193" s="557"/>
      <c r="G193" s="76"/>
    </row>
    <row r="194" spans="1:7" s="55" customFormat="1" ht="14.25">
      <c r="A194" s="364">
        <v>4.1</v>
      </c>
      <c r="B194" s="289" t="s">
        <v>77</v>
      </c>
      <c r="C194" s="208">
        <v>50.69</v>
      </c>
      <c r="D194" s="209" t="s">
        <v>7</v>
      </c>
      <c r="E194" s="657"/>
      <c r="F194" s="557">
        <f aca="true" t="shared" si="7" ref="F194:F199">ROUND((C194*E194),2)</f>
        <v>0</v>
      </c>
      <c r="G194" s="76"/>
    </row>
    <row r="195" spans="1:7" s="55" customFormat="1" ht="14.25">
      <c r="A195" s="364">
        <v>4.2</v>
      </c>
      <c r="B195" s="289" t="s">
        <v>78</v>
      </c>
      <c r="C195" s="208">
        <v>78.06</v>
      </c>
      <c r="D195" s="209" t="s">
        <v>7</v>
      </c>
      <c r="E195" s="657"/>
      <c r="F195" s="557">
        <f t="shared" si="7"/>
        <v>0</v>
      </c>
      <c r="G195" s="76"/>
    </row>
    <row r="196" spans="1:40" s="5" customFormat="1" ht="14.25">
      <c r="A196" s="364">
        <v>4.3</v>
      </c>
      <c r="B196" s="289" t="s">
        <v>79</v>
      </c>
      <c r="C196" s="208">
        <v>25.88</v>
      </c>
      <c r="D196" s="209" t="s">
        <v>7</v>
      </c>
      <c r="E196" s="657"/>
      <c r="F196" s="557">
        <f t="shared" si="7"/>
        <v>0</v>
      </c>
      <c r="G196" s="76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</row>
    <row r="197" spans="1:40" s="5" customFormat="1" ht="14.25">
      <c r="A197" s="658">
        <v>4.4</v>
      </c>
      <c r="B197" s="659" t="s">
        <v>80</v>
      </c>
      <c r="C197" s="660">
        <v>55.61</v>
      </c>
      <c r="D197" s="661" t="s">
        <v>7</v>
      </c>
      <c r="E197" s="662"/>
      <c r="F197" s="663">
        <f t="shared" si="7"/>
        <v>0</v>
      </c>
      <c r="G197" s="76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</row>
    <row r="198" spans="1:40" s="5" customFormat="1" ht="14.25">
      <c r="A198" s="364">
        <v>4.5</v>
      </c>
      <c r="B198" s="289" t="s">
        <v>81</v>
      </c>
      <c r="C198" s="208">
        <v>25.88</v>
      </c>
      <c r="D198" s="209" t="s">
        <v>7</v>
      </c>
      <c r="E198" s="657"/>
      <c r="F198" s="557">
        <f t="shared" si="7"/>
        <v>0</v>
      </c>
      <c r="G198" s="76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</row>
    <row r="199" spans="1:40" s="5" customFormat="1" ht="14.25">
      <c r="A199" s="364">
        <v>4.6</v>
      </c>
      <c r="B199" s="289" t="s">
        <v>82</v>
      </c>
      <c r="C199" s="208">
        <v>70.34</v>
      </c>
      <c r="D199" s="209" t="s">
        <v>11</v>
      </c>
      <c r="E199" s="664"/>
      <c r="F199" s="557">
        <f t="shared" si="7"/>
        <v>0</v>
      </c>
      <c r="G199" s="76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</row>
    <row r="200" spans="1:40" s="5" customFormat="1" ht="14.25">
      <c r="A200" s="665"/>
      <c r="B200" s="289"/>
      <c r="C200" s="208"/>
      <c r="D200" s="209"/>
      <c r="E200" s="557"/>
      <c r="F200" s="557"/>
      <c r="G200" s="76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</row>
    <row r="201" spans="1:40" s="5" customFormat="1" ht="14.25">
      <c r="A201" s="288">
        <v>5</v>
      </c>
      <c r="B201" s="666" t="s">
        <v>56</v>
      </c>
      <c r="C201" s="208">
        <v>60.2</v>
      </c>
      <c r="D201" s="209" t="s">
        <v>11</v>
      </c>
      <c r="E201" s="557"/>
      <c r="F201" s="557">
        <f>ROUND((C201*E201),2)</f>
        <v>0</v>
      </c>
      <c r="G201" s="76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</row>
    <row r="202" spans="1:40" s="5" customFormat="1" ht="25.5">
      <c r="A202" s="288">
        <v>6</v>
      </c>
      <c r="B202" s="51" t="s">
        <v>54</v>
      </c>
      <c r="C202" s="667">
        <v>25.44</v>
      </c>
      <c r="D202" s="363" t="s">
        <v>3</v>
      </c>
      <c r="E202" s="556"/>
      <c r="F202" s="556">
        <f>ROUND(C202*E202,2)</f>
        <v>0</v>
      </c>
      <c r="G202" s="76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</row>
    <row r="203" spans="1:40" s="5" customFormat="1" ht="14.25">
      <c r="A203" s="665"/>
      <c r="B203" s="289"/>
      <c r="C203" s="208"/>
      <c r="D203" s="209"/>
      <c r="E203" s="557"/>
      <c r="F203" s="557"/>
      <c r="G203" s="76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</row>
    <row r="204" spans="1:40" s="5" customFormat="1" ht="25.5">
      <c r="A204" s="421">
        <v>8</v>
      </c>
      <c r="B204" s="668" t="s">
        <v>83</v>
      </c>
      <c r="C204" s="208"/>
      <c r="D204" s="209"/>
      <c r="E204" s="557"/>
      <c r="F204" s="557"/>
      <c r="G204" s="76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</row>
    <row r="205" spans="1:40" s="5" customFormat="1" ht="25.5">
      <c r="A205" s="652">
        <v>8.1</v>
      </c>
      <c r="B205" s="669" t="s">
        <v>246</v>
      </c>
      <c r="C205" s="208">
        <f>6.1*6</f>
        <v>36.599999999999994</v>
      </c>
      <c r="D205" s="209" t="s">
        <v>11</v>
      </c>
      <c r="E205" s="557"/>
      <c r="F205" s="557">
        <f aca="true" t="shared" si="8" ref="F205:F218">ROUND((C205*E205),2)</f>
        <v>0</v>
      </c>
      <c r="G205" s="76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</row>
    <row r="206" spans="1:40" s="647" customFormat="1" ht="25.5">
      <c r="A206" s="652">
        <v>8.2</v>
      </c>
      <c r="B206" s="669" t="s">
        <v>395</v>
      </c>
      <c r="C206" s="208">
        <v>6.1</v>
      </c>
      <c r="D206" s="209" t="s">
        <v>11</v>
      </c>
      <c r="E206" s="557"/>
      <c r="F206" s="557">
        <f>ROUND((C206*E206),2)</f>
        <v>0</v>
      </c>
      <c r="G206" s="126"/>
      <c r="H206" s="646"/>
      <c r="I206" s="646"/>
      <c r="J206" s="646"/>
      <c r="K206" s="646"/>
      <c r="L206" s="646"/>
      <c r="M206" s="646"/>
      <c r="N206" s="646"/>
      <c r="O206" s="646"/>
      <c r="P206" s="646"/>
      <c r="Q206" s="646"/>
      <c r="R206" s="646"/>
      <c r="S206" s="646"/>
      <c r="T206" s="646"/>
      <c r="U206" s="646"/>
      <c r="V206" s="646"/>
      <c r="W206" s="646"/>
      <c r="X206" s="646"/>
      <c r="Y206" s="646"/>
      <c r="Z206" s="646"/>
      <c r="AA206" s="646"/>
      <c r="AB206" s="646"/>
      <c r="AC206" s="646"/>
      <c r="AD206" s="646"/>
      <c r="AE206" s="646"/>
      <c r="AF206" s="646"/>
      <c r="AG206" s="646"/>
      <c r="AH206" s="646"/>
      <c r="AI206" s="646"/>
      <c r="AJ206" s="646"/>
      <c r="AK206" s="646"/>
      <c r="AL206" s="646"/>
      <c r="AM206" s="646"/>
      <c r="AN206" s="646"/>
    </row>
    <row r="207" spans="1:40" s="5" customFormat="1" ht="14.25">
      <c r="A207" s="652">
        <v>8.3</v>
      </c>
      <c r="B207" s="289" t="s">
        <v>245</v>
      </c>
      <c r="C207" s="208">
        <f>5.79*4</f>
        <v>23.16</v>
      </c>
      <c r="D207" s="209" t="s">
        <v>11</v>
      </c>
      <c r="E207" s="557"/>
      <c r="F207" s="557">
        <f>ROUND((C207*E207),2)</f>
        <v>0</v>
      </c>
      <c r="G207" s="76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</row>
    <row r="208" spans="1:40" s="5" customFormat="1" ht="25.5">
      <c r="A208" s="652">
        <v>8.4</v>
      </c>
      <c r="B208" s="669" t="s">
        <v>247</v>
      </c>
      <c r="C208" s="208">
        <v>4</v>
      </c>
      <c r="D208" s="209" t="s">
        <v>51</v>
      </c>
      <c r="E208" s="557"/>
      <c r="F208" s="557">
        <f t="shared" si="8"/>
        <v>0</v>
      </c>
      <c r="G208" s="76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</row>
    <row r="209" spans="1:40" s="647" customFormat="1" ht="25.5">
      <c r="A209" s="652">
        <v>8.5</v>
      </c>
      <c r="B209" s="669" t="s">
        <v>394</v>
      </c>
      <c r="C209" s="208">
        <v>1</v>
      </c>
      <c r="D209" s="209" t="s">
        <v>51</v>
      </c>
      <c r="E209" s="557"/>
      <c r="F209" s="557">
        <f>ROUND((C209*E209),2)</f>
        <v>0</v>
      </c>
      <c r="G209" s="126"/>
      <c r="H209" s="646"/>
      <c r="I209" s="646"/>
      <c r="J209" s="646"/>
      <c r="K209" s="646"/>
      <c r="L209" s="646"/>
      <c r="M209" s="646"/>
      <c r="N209" s="646"/>
      <c r="O209" s="646"/>
      <c r="P209" s="646"/>
      <c r="Q209" s="646"/>
      <c r="R209" s="646"/>
      <c r="S209" s="646"/>
      <c r="T209" s="646"/>
      <c r="U209" s="646"/>
      <c r="V209" s="646"/>
      <c r="W209" s="646"/>
      <c r="X209" s="646"/>
      <c r="Y209" s="646"/>
      <c r="Z209" s="646"/>
      <c r="AA209" s="646"/>
      <c r="AB209" s="646"/>
      <c r="AC209" s="646"/>
      <c r="AD209" s="646"/>
      <c r="AE209" s="646"/>
      <c r="AF209" s="646"/>
      <c r="AG209" s="646"/>
      <c r="AH209" s="646"/>
      <c r="AI209" s="646"/>
      <c r="AJ209" s="646"/>
      <c r="AK209" s="646"/>
      <c r="AL209" s="646"/>
      <c r="AM209" s="646"/>
      <c r="AN209" s="646"/>
    </row>
    <row r="210" spans="1:40" s="651" customFormat="1" ht="16.5" customHeight="1">
      <c r="A210" s="652">
        <v>8.7</v>
      </c>
      <c r="B210" s="670" t="s">
        <v>248</v>
      </c>
      <c r="C210" s="208">
        <v>2</v>
      </c>
      <c r="D210" s="209" t="s">
        <v>51</v>
      </c>
      <c r="E210" s="557"/>
      <c r="F210" s="557">
        <f t="shared" si="8"/>
        <v>0</v>
      </c>
      <c r="G210" s="76"/>
      <c r="H210" s="650"/>
      <c r="I210" s="650"/>
      <c r="J210" s="650"/>
      <c r="K210" s="650"/>
      <c r="L210" s="650"/>
      <c r="M210" s="650"/>
      <c r="N210" s="650"/>
      <c r="O210" s="650"/>
      <c r="P210" s="650"/>
      <c r="Q210" s="650"/>
      <c r="R210" s="650"/>
      <c r="S210" s="650"/>
      <c r="T210" s="650"/>
      <c r="U210" s="650"/>
      <c r="V210" s="650"/>
      <c r="W210" s="650"/>
      <c r="X210" s="650"/>
      <c r="Y210" s="650"/>
      <c r="Z210" s="650"/>
      <c r="AA210" s="650"/>
      <c r="AB210" s="650"/>
      <c r="AC210" s="650"/>
      <c r="AD210" s="650"/>
      <c r="AE210" s="650"/>
      <c r="AF210" s="650"/>
      <c r="AG210" s="650"/>
      <c r="AH210" s="650"/>
      <c r="AI210" s="650"/>
      <c r="AJ210" s="650"/>
      <c r="AK210" s="650"/>
      <c r="AL210" s="650"/>
      <c r="AM210" s="650"/>
      <c r="AN210" s="650"/>
    </row>
    <row r="211" spans="1:40" s="649" customFormat="1" ht="16.5" customHeight="1">
      <c r="A211" s="652">
        <v>8.8</v>
      </c>
      <c r="B211" s="670" t="s">
        <v>396</v>
      </c>
      <c r="C211" s="208">
        <v>1</v>
      </c>
      <c r="D211" s="209" t="s">
        <v>51</v>
      </c>
      <c r="E211" s="557"/>
      <c r="F211" s="557">
        <f>ROUND((C211*E211),2)</f>
        <v>0</v>
      </c>
      <c r="G211" s="126"/>
      <c r="H211" s="648"/>
      <c r="I211" s="648"/>
      <c r="J211" s="648"/>
      <c r="K211" s="648"/>
      <c r="L211" s="648"/>
      <c r="M211" s="648"/>
      <c r="N211" s="648"/>
      <c r="O211" s="648"/>
      <c r="P211" s="648"/>
      <c r="Q211" s="648"/>
      <c r="R211" s="648"/>
      <c r="S211" s="648"/>
      <c r="T211" s="648"/>
      <c r="U211" s="648"/>
      <c r="V211" s="648"/>
      <c r="W211" s="648"/>
      <c r="X211" s="648"/>
      <c r="Y211" s="648"/>
      <c r="Z211" s="648"/>
      <c r="AA211" s="648"/>
      <c r="AB211" s="648"/>
      <c r="AC211" s="648"/>
      <c r="AD211" s="648"/>
      <c r="AE211" s="648"/>
      <c r="AF211" s="648"/>
      <c r="AG211" s="648"/>
      <c r="AH211" s="648"/>
      <c r="AI211" s="648"/>
      <c r="AJ211" s="648"/>
      <c r="AK211" s="648"/>
      <c r="AL211" s="648"/>
      <c r="AM211" s="648"/>
      <c r="AN211" s="648"/>
    </row>
    <row r="212" spans="1:7" s="55" customFormat="1" ht="25.5">
      <c r="A212" s="652">
        <v>8.9</v>
      </c>
      <c r="B212" s="670" t="s">
        <v>249</v>
      </c>
      <c r="C212" s="208">
        <v>9</v>
      </c>
      <c r="D212" s="209" t="s">
        <v>51</v>
      </c>
      <c r="E212" s="557"/>
      <c r="F212" s="557">
        <f t="shared" si="8"/>
        <v>0</v>
      </c>
      <c r="G212" s="76"/>
    </row>
    <row r="213" spans="1:40" s="5" customFormat="1" ht="25.5">
      <c r="A213" s="653">
        <v>8.1</v>
      </c>
      <c r="B213" s="669" t="s">
        <v>221</v>
      </c>
      <c r="C213" s="208">
        <v>3</v>
      </c>
      <c r="D213" s="209" t="s">
        <v>51</v>
      </c>
      <c r="E213" s="557"/>
      <c r="F213" s="557">
        <f t="shared" si="8"/>
        <v>0</v>
      </c>
      <c r="G213" s="76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</row>
    <row r="214" spans="1:40" s="647" customFormat="1" ht="25.5">
      <c r="A214" s="653">
        <v>8.11</v>
      </c>
      <c r="B214" s="669" t="s">
        <v>393</v>
      </c>
      <c r="C214" s="208">
        <v>1</v>
      </c>
      <c r="D214" s="209" t="s">
        <v>51</v>
      </c>
      <c r="E214" s="557"/>
      <c r="F214" s="557">
        <f>ROUND((C214*E214),2)</f>
        <v>0</v>
      </c>
      <c r="G214" s="126"/>
      <c r="H214" s="646"/>
      <c r="I214" s="646"/>
      <c r="J214" s="646"/>
      <c r="K214" s="646"/>
      <c r="L214" s="646"/>
      <c r="M214" s="646"/>
      <c r="N214" s="646"/>
      <c r="O214" s="646"/>
      <c r="P214" s="646"/>
      <c r="Q214" s="646"/>
      <c r="R214" s="646"/>
      <c r="S214" s="646"/>
      <c r="T214" s="646"/>
      <c r="U214" s="646"/>
      <c r="V214" s="646"/>
      <c r="W214" s="646"/>
      <c r="X214" s="646"/>
      <c r="Y214" s="646"/>
      <c r="Z214" s="646"/>
      <c r="AA214" s="646"/>
      <c r="AB214" s="646"/>
      <c r="AC214" s="646"/>
      <c r="AD214" s="646"/>
      <c r="AE214" s="646"/>
      <c r="AF214" s="646"/>
      <c r="AG214" s="646"/>
      <c r="AH214" s="646"/>
      <c r="AI214" s="646"/>
      <c r="AJ214" s="646"/>
      <c r="AK214" s="646"/>
      <c r="AL214" s="646"/>
      <c r="AM214" s="646"/>
      <c r="AN214" s="646"/>
    </row>
    <row r="215" spans="1:40" s="5" customFormat="1" ht="14.25">
      <c r="A215" s="653">
        <v>8.12</v>
      </c>
      <c r="B215" s="289" t="s">
        <v>84</v>
      </c>
      <c r="C215" s="208">
        <v>4</v>
      </c>
      <c r="D215" s="209" t="s">
        <v>51</v>
      </c>
      <c r="E215" s="557"/>
      <c r="F215" s="557">
        <f t="shared" si="8"/>
        <v>0</v>
      </c>
      <c r="G215" s="76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</row>
    <row r="216" spans="1:40" s="5" customFormat="1" ht="14.25">
      <c r="A216" s="653">
        <v>8.13</v>
      </c>
      <c r="B216" s="289" t="s">
        <v>85</v>
      </c>
      <c r="C216" s="208">
        <v>2</v>
      </c>
      <c r="D216" s="209" t="s">
        <v>51</v>
      </c>
      <c r="E216" s="557"/>
      <c r="F216" s="557">
        <f t="shared" si="8"/>
        <v>0</v>
      </c>
      <c r="G216" s="76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</row>
    <row r="217" spans="1:40" s="647" customFormat="1" ht="14.25">
      <c r="A217" s="653">
        <v>8.14</v>
      </c>
      <c r="B217" s="289" t="s">
        <v>392</v>
      </c>
      <c r="C217" s="208">
        <v>1</v>
      </c>
      <c r="D217" s="209" t="s">
        <v>51</v>
      </c>
      <c r="E217" s="557"/>
      <c r="F217" s="557">
        <f>ROUND((C217*E217),2)</f>
        <v>0</v>
      </c>
      <c r="G217" s="126"/>
      <c r="H217" s="646"/>
      <c r="I217" s="646"/>
      <c r="J217" s="646"/>
      <c r="K217" s="646"/>
      <c r="L217" s="646"/>
      <c r="M217" s="646"/>
      <c r="N217" s="646"/>
      <c r="O217" s="646"/>
      <c r="P217" s="646"/>
      <c r="Q217" s="646"/>
      <c r="R217" s="646"/>
      <c r="S217" s="646"/>
      <c r="T217" s="646"/>
      <c r="U217" s="646"/>
      <c r="V217" s="646"/>
      <c r="W217" s="646"/>
      <c r="X217" s="646"/>
      <c r="Y217" s="646"/>
      <c r="Z217" s="646"/>
      <c r="AA217" s="646"/>
      <c r="AB217" s="646"/>
      <c r="AC217" s="646"/>
      <c r="AD217" s="646"/>
      <c r="AE217" s="646"/>
      <c r="AF217" s="646"/>
      <c r="AG217" s="646"/>
      <c r="AH217" s="646"/>
      <c r="AI217" s="646"/>
      <c r="AJ217" s="646"/>
      <c r="AK217" s="646"/>
      <c r="AL217" s="646"/>
      <c r="AM217" s="646"/>
      <c r="AN217" s="646"/>
    </row>
    <row r="218" spans="1:40" s="5" customFormat="1" ht="14.25">
      <c r="A218" s="653">
        <v>8.15</v>
      </c>
      <c r="B218" s="289" t="s">
        <v>86</v>
      </c>
      <c r="C218" s="208">
        <v>1</v>
      </c>
      <c r="D218" s="209" t="s">
        <v>51</v>
      </c>
      <c r="E218" s="557"/>
      <c r="F218" s="557">
        <f t="shared" si="8"/>
        <v>0</v>
      </c>
      <c r="G218" s="76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</row>
    <row r="219" spans="1:40" s="5" customFormat="1" ht="14.25">
      <c r="A219" s="665"/>
      <c r="B219" s="289"/>
      <c r="C219" s="208"/>
      <c r="D219" s="209"/>
      <c r="E219" s="557"/>
      <c r="F219" s="557"/>
      <c r="G219" s="76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</row>
    <row r="220" spans="1:40" s="5" customFormat="1" ht="14.25">
      <c r="A220" s="671">
        <v>8.11</v>
      </c>
      <c r="B220" s="656" t="s">
        <v>87</v>
      </c>
      <c r="C220" s="208"/>
      <c r="D220" s="209"/>
      <c r="E220" s="557"/>
      <c r="F220" s="557"/>
      <c r="G220" s="76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</row>
    <row r="221" spans="1:40" s="58" customFormat="1" ht="14.25">
      <c r="A221" s="364" t="s">
        <v>88</v>
      </c>
      <c r="B221" s="57" t="s">
        <v>219</v>
      </c>
      <c r="C221" s="208"/>
      <c r="D221" s="209"/>
      <c r="E221" s="557"/>
      <c r="F221" s="557"/>
      <c r="G221" s="76"/>
      <c r="H221" s="169"/>
      <c r="I221" s="169"/>
      <c r="J221" s="169"/>
      <c r="K221" s="169"/>
      <c r="L221" s="169"/>
      <c r="M221" s="169"/>
      <c r="N221" s="169"/>
      <c r="O221" s="169"/>
      <c r="P221" s="169"/>
      <c r="Q221" s="169"/>
      <c r="R221" s="169"/>
      <c r="S221" s="169"/>
      <c r="T221" s="169"/>
      <c r="U221" s="169"/>
      <c r="V221" s="169"/>
      <c r="W221" s="169"/>
      <c r="X221" s="169"/>
      <c r="Y221" s="169"/>
      <c r="Z221" s="169"/>
      <c r="AA221" s="169"/>
      <c r="AB221" s="169"/>
      <c r="AC221" s="169"/>
      <c r="AD221" s="169"/>
      <c r="AE221" s="169"/>
      <c r="AF221" s="169"/>
      <c r="AG221" s="169"/>
      <c r="AH221" s="169"/>
      <c r="AI221" s="169"/>
      <c r="AJ221" s="169"/>
      <c r="AK221" s="169"/>
      <c r="AL221" s="169"/>
      <c r="AM221" s="169"/>
      <c r="AN221" s="169"/>
    </row>
    <row r="222" spans="1:7" s="34" customFormat="1" ht="14.25">
      <c r="A222" s="29" t="s">
        <v>235</v>
      </c>
      <c r="B222" s="40" t="s">
        <v>336</v>
      </c>
      <c r="C222" s="43">
        <v>19.65</v>
      </c>
      <c r="D222" s="42" t="s">
        <v>5</v>
      </c>
      <c r="E222" s="41"/>
      <c r="F222" s="528">
        <f>C222*E222</f>
        <v>0</v>
      </c>
      <c r="G222" s="76"/>
    </row>
    <row r="223" spans="1:7" s="34" customFormat="1" ht="15">
      <c r="A223" s="29" t="s">
        <v>236</v>
      </c>
      <c r="B223" s="40" t="s">
        <v>241</v>
      </c>
      <c r="C223" s="43">
        <v>3.47</v>
      </c>
      <c r="D223" s="42" t="s">
        <v>5</v>
      </c>
      <c r="E223" s="41"/>
      <c r="F223" s="528">
        <f>C223*E223</f>
        <v>0</v>
      </c>
      <c r="G223" s="77"/>
    </row>
    <row r="224" spans="1:40" s="5" customFormat="1" ht="25.5">
      <c r="A224" s="672" t="s">
        <v>89</v>
      </c>
      <c r="B224" s="670" t="s">
        <v>332</v>
      </c>
      <c r="C224" s="123">
        <v>3.47</v>
      </c>
      <c r="D224" s="673" t="s">
        <v>5</v>
      </c>
      <c r="E224" s="524"/>
      <c r="F224" s="674">
        <f>ROUND((C224*E224),2)</f>
        <v>0</v>
      </c>
      <c r="G224" s="76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</row>
    <row r="225" spans="1:40" s="5" customFormat="1" ht="14.25">
      <c r="A225" s="364" t="s">
        <v>90</v>
      </c>
      <c r="B225" s="289" t="s">
        <v>222</v>
      </c>
      <c r="C225" s="208">
        <v>1.38</v>
      </c>
      <c r="D225" s="209" t="s">
        <v>5</v>
      </c>
      <c r="E225" s="41"/>
      <c r="F225" s="557">
        <f>ROUND((C225*E225),2)</f>
        <v>0</v>
      </c>
      <c r="G225" s="76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</row>
    <row r="226" spans="1:40" s="5" customFormat="1" ht="14.25">
      <c r="A226" s="675"/>
      <c r="B226" s="675"/>
      <c r="C226" s="676"/>
      <c r="D226" s="675"/>
      <c r="E226" s="526"/>
      <c r="F226" s="677"/>
      <c r="G226" s="76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</row>
    <row r="227" spans="1:40" s="5" customFormat="1" ht="25.5">
      <c r="A227" s="678">
        <v>9</v>
      </c>
      <c r="B227" s="668" t="s">
        <v>297</v>
      </c>
      <c r="C227" s="208"/>
      <c r="D227" s="209"/>
      <c r="E227" s="557"/>
      <c r="F227" s="557"/>
      <c r="G227" s="76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</row>
    <row r="228" spans="1:40" s="5" customFormat="1" ht="14.25">
      <c r="A228" s="364">
        <v>9.1</v>
      </c>
      <c r="B228" s="289" t="s">
        <v>91</v>
      </c>
      <c r="C228" s="208">
        <v>51.7</v>
      </c>
      <c r="D228" s="209" t="s">
        <v>11</v>
      </c>
      <c r="E228" s="657"/>
      <c r="F228" s="557">
        <f>ROUND((C228*E228),2)</f>
        <v>0</v>
      </c>
      <c r="G228" s="76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</row>
    <row r="229" spans="1:40" s="5" customFormat="1" ht="14.25">
      <c r="A229" s="364">
        <v>9.2</v>
      </c>
      <c r="B229" s="289" t="s">
        <v>92</v>
      </c>
      <c r="C229" s="208">
        <v>1</v>
      </c>
      <c r="D229" s="209" t="s">
        <v>51</v>
      </c>
      <c r="E229" s="657"/>
      <c r="F229" s="557">
        <f>ROUND((C229*E229),2)</f>
        <v>0</v>
      </c>
      <c r="G229" s="76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</row>
    <row r="230" spans="1:40" s="59" customFormat="1" ht="14.25">
      <c r="A230" s="364">
        <v>9.3</v>
      </c>
      <c r="B230" s="289" t="s">
        <v>93</v>
      </c>
      <c r="C230" s="208">
        <v>15</v>
      </c>
      <c r="D230" s="209" t="s">
        <v>51</v>
      </c>
      <c r="E230" s="679"/>
      <c r="F230" s="557">
        <f>ROUND((C230*E230),2)</f>
        <v>0</v>
      </c>
      <c r="G230" s="76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70"/>
      <c r="U230" s="170"/>
      <c r="V230" s="170"/>
      <c r="W230" s="170"/>
      <c r="X230" s="170"/>
      <c r="Y230" s="170"/>
      <c r="Z230" s="170"/>
      <c r="AA230" s="170"/>
      <c r="AB230" s="170"/>
      <c r="AC230" s="170"/>
      <c r="AD230" s="170"/>
      <c r="AE230" s="170"/>
      <c r="AF230" s="170"/>
      <c r="AG230" s="170"/>
      <c r="AH230" s="170"/>
      <c r="AI230" s="170"/>
      <c r="AJ230" s="170"/>
      <c r="AK230" s="170"/>
      <c r="AL230" s="170"/>
      <c r="AM230" s="170"/>
      <c r="AN230" s="170"/>
    </row>
    <row r="231" spans="1:40" s="59" customFormat="1" ht="14.25">
      <c r="A231" s="364">
        <v>9.4</v>
      </c>
      <c r="B231" s="289" t="s">
        <v>94</v>
      </c>
      <c r="C231" s="208">
        <v>5</v>
      </c>
      <c r="D231" s="209" t="s">
        <v>51</v>
      </c>
      <c r="E231" s="664"/>
      <c r="F231" s="557">
        <f>ROUND((C231*E231),2)</f>
        <v>0</v>
      </c>
      <c r="G231" s="76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70"/>
      <c r="U231" s="170"/>
      <c r="V231" s="170"/>
      <c r="W231" s="170"/>
      <c r="X231" s="170"/>
      <c r="Y231" s="170"/>
      <c r="Z231" s="170"/>
      <c r="AA231" s="170"/>
      <c r="AB231" s="170"/>
      <c r="AC231" s="170"/>
      <c r="AD231" s="170"/>
      <c r="AE231" s="170"/>
      <c r="AF231" s="170"/>
      <c r="AG231" s="170"/>
      <c r="AH231" s="170"/>
      <c r="AI231" s="170"/>
      <c r="AJ231" s="170"/>
      <c r="AK231" s="170"/>
      <c r="AL231" s="170"/>
      <c r="AM231" s="170"/>
      <c r="AN231" s="170"/>
    </row>
    <row r="232" spans="1:40" s="5" customFormat="1" ht="14.25">
      <c r="A232" s="665"/>
      <c r="B232" s="289"/>
      <c r="C232" s="208"/>
      <c r="D232" s="209"/>
      <c r="E232" s="557"/>
      <c r="F232" s="557"/>
      <c r="G232" s="76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</row>
    <row r="233" spans="1:40" s="5" customFormat="1" ht="14.25">
      <c r="A233" s="678">
        <v>10</v>
      </c>
      <c r="B233" s="668" t="s">
        <v>95</v>
      </c>
      <c r="C233" s="676"/>
      <c r="D233" s="675"/>
      <c r="E233" s="677"/>
      <c r="F233" s="677"/>
      <c r="G233" s="76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</row>
    <row r="234" spans="1:40" s="5" customFormat="1" ht="14.25">
      <c r="A234" s="364">
        <v>10.1</v>
      </c>
      <c r="B234" s="289" t="s">
        <v>96</v>
      </c>
      <c r="C234" s="208">
        <v>1</v>
      </c>
      <c r="D234" s="209" t="s">
        <v>51</v>
      </c>
      <c r="E234" s="557"/>
      <c r="F234" s="557">
        <f>ROUND((C234*E234),2)</f>
        <v>0</v>
      </c>
      <c r="G234" s="76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</row>
    <row r="235" spans="1:40" s="5" customFormat="1" ht="14.25">
      <c r="A235" s="364">
        <v>10.2</v>
      </c>
      <c r="B235" s="289" t="s">
        <v>399</v>
      </c>
      <c r="C235" s="208">
        <v>1</v>
      </c>
      <c r="D235" s="209" t="s">
        <v>51</v>
      </c>
      <c r="E235" s="557"/>
      <c r="F235" s="557">
        <f>ROUND((C235*E235),2)</f>
        <v>0</v>
      </c>
      <c r="G235" s="76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</row>
    <row r="236" spans="1:40" s="5" customFormat="1" ht="14.25">
      <c r="A236" s="364">
        <v>10.3</v>
      </c>
      <c r="B236" s="289" t="s">
        <v>398</v>
      </c>
      <c r="C236" s="208">
        <v>1</v>
      </c>
      <c r="D236" s="209" t="s">
        <v>51</v>
      </c>
      <c r="E236" s="557"/>
      <c r="F236" s="557">
        <f>ROUND((C236*E236),2)</f>
        <v>0</v>
      </c>
      <c r="G236" s="76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</row>
    <row r="237" spans="1:40" s="647" customFormat="1" ht="25.5">
      <c r="A237" s="364">
        <v>10.4</v>
      </c>
      <c r="B237" s="669" t="s">
        <v>397</v>
      </c>
      <c r="C237" s="208">
        <v>1</v>
      </c>
      <c r="D237" s="209" t="s">
        <v>51</v>
      </c>
      <c r="E237" s="557"/>
      <c r="F237" s="557"/>
      <c r="G237" s="126"/>
      <c r="H237" s="646"/>
      <c r="I237" s="646"/>
      <c r="J237" s="646"/>
      <c r="K237" s="646"/>
      <c r="L237" s="646"/>
      <c r="M237" s="646"/>
      <c r="N237" s="646"/>
      <c r="O237" s="646"/>
      <c r="P237" s="646"/>
      <c r="Q237" s="646"/>
      <c r="R237" s="646"/>
      <c r="S237" s="646"/>
      <c r="T237" s="646"/>
      <c r="U237" s="646"/>
      <c r="V237" s="646"/>
      <c r="W237" s="646"/>
      <c r="X237" s="646"/>
      <c r="Y237" s="646"/>
      <c r="Z237" s="646"/>
      <c r="AA237" s="646"/>
      <c r="AB237" s="646"/>
      <c r="AC237" s="646"/>
      <c r="AD237" s="646"/>
      <c r="AE237" s="646"/>
      <c r="AF237" s="646"/>
      <c r="AG237" s="646"/>
      <c r="AH237" s="646"/>
      <c r="AI237" s="646"/>
      <c r="AJ237" s="646"/>
      <c r="AK237" s="646"/>
      <c r="AL237" s="646"/>
      <c r="AM237" s="646"/>
      <c r="AN237" s="646"/>
    </row>
    <row r="238" spans="1:40" s="5" customFormat="1" ht="14.25">
      <c r="A238" s="680"/>
      <c r="B238" s="675"/>
      <c r="C238" s="676"/>
      <c r="D238" s="675"/>
      <c r="E238" s="677"/>
      <c r="F238" s="677"/>
      <c r="G238" s="76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</row>
    <row r="239" spans="1:40" s="5" customFormat="1" ht="14.25">
      <c r="A239" s="680">
        <v>11</v>
      </c>
      <c r="B239" s="289" t="s">
        <v>97</v>
      </c>
      <c r="C239" s="208">
        <v>24</v>
      </c>
      <c r="D239" s="209" t="s">
        <v>7</v>
      </c>
      <c r="E239" s="664"/>
      <c r="F239" s="557">
        <f>ROUND((C239*E239),2)</f>
        <v>0</v>
      </c>
      <c r="G239" s="76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</row>
    <row r="240" spans="1:40" s="5" customFormat="1" ht="14.25">
      <c r="A240" s="681">
        <v>12</v>
      </c>
      <c r="B240" s="659" t="s">
        <v>98</v>
      </c>
      <c r="C240" s="660">
        <v>138.79</v>
      </c>
      <c r="D240" s="661" t="s">
        <v>7</v>
      </c>
      <c r="E240" s="663"/>
      <c r="F240" s="663">
        <f>ROUND((C240*E240),2)</f>
        <v>0</v>
      </c>
      <c r="G240" s="76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</row>
    <row r="241" spans="1:40" s="5" customFormat="1" ht="14.25">
      <c r="A241" s="366">
        <v>13</v>
      </c>
      <c r="B241" s="283" t="s">
        <v>99</v>
      </c>
      <c r="C241" s="208">
        <v>1</v>
      </c>
      <c r="D241" s="209" t="s">
        <v>51</v>
      </c>
      <c r="E241" s="555"/>
      <c r="F241" s="555">
        <f>ROUND((C241*E241),2)</f>
        <v>0</v>
      </c>
      <c r="G241" s="76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</row>
    <row r="242" spans="1:40" s="5" customFormat="1" ht="14.25">
      <c r="A242" s="366">
        <v>14</v>
      </c>
      <c r="B242" s="283" t="s">
        <v>100</v>
      </c>
      <c r="C242" s="208">
        <v>2</v>
      </c>
      <c r="D242" s="209" t="s">
        <v>51</v>
      </c>
      <c r="E242" s="555"/>
      <c r="F242" s="555">
        <f>ROUND((C242*E242),2)</f>
        <v>0</v>
      </c>
      <c r="G242" s="76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</row>
    <row r="243" spans="1:7" s="35" customFormat="1" ht="14.25">
      <c r="A243" s="367">
        <v>15</v>
      </c>
      <c r="B243" s="295" t="s">
        <v>58</v>
      </c>
      <c r="C243" s="368">
        <v>1</v>
      </c>
      <c r="D243" s="209" t="s">
        <v>51</v>
      </c>
      <c r="E243" s="583"/>
      <c r="F243" s="541">
        <f>ROUND(C243*E243,2)</f>
        <v>0</v>
      </c>
      <c r="G243" s="78"/>
    </row>
    <row r="244" spans="1:7" s="54" customFormat="1" ht="15.75" thickBot="1">
      <c r="A244" s="344"/>
      <c r="B244" s="345" t="s">
        <v>366</v>
      </c>
      <c r="C244" s="344"/>
      <c r="D244" s="345"/>
      <c r="E244" s="580"/>
      <c r="F244" s="581">
        <f>SUM(F171:F243)</f>
        <v>0</v>
      </c>
      <c r="G244" s="86"/>
    </row>
    <row r="245" spans="1:40" s="60" customFormat="1" ht="15.75" thickBot="1" thickTop="1">
      <c r="A245" s="282"/>
      <c r="B245" s="283"/>
      <c r="C245" s="208"/>
      <c r="D245" s="209"/>
      <c r="E245" s="555"/>
      <c r="F245" s="555"/>
      <c r="G245" s="76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3"/>
      <c r="AM245" s="53"/>
      <c r="AN245" s="53"/>
    </row>
    <row r="246" spans="1:40" s="61" customFormat="1" ht="15.75" thickBot="1" thickTop="1">
      <c r="A246" s="369" t="s">
        <v>45</v>
      </c>
      <c r="B246" s="370" t="s">
        <v>101</v>
      </c>
      <c r="C246" s="371"/>
      <c r="D246" s="372"/>
      <c r="E246" s="586"/>
      <c r="F246" s="587"/>
      <c r="G246" s="76"/>
      <c r="H246" s="171"/>
      <c r="I246" s="171"/>
      <c r="J246" s="171"/>
      <c r="K246" s="171"/>
      <c r="L246" s="171"/>
      <c r="M246" s="171"/>
      <c r="N246" s="171"/>
      <c r="O246" s="171"/>
      <c r="P246" s="171"/>
      <c r="Q246" s="171"/>
      <c r="R246" s="171"/>
      <c r="S246" s="171"/>
      <c r="T246" s="171"/>
      <c r="U246" s="171"/>
      <c r="V246" s="171"/>
      <c r="W246" s="171"/>
      <c r="X246" s="171"/>
      <c r="Y246" s="171"/>
      <c r="Z246" s="171"/>
      <c r="AA246" s="171"/>
      <c r="AB246" s="171"/>
      <c r="AC246" s="171"/>
      <c r="AD246" s="171"/>
      <c r="AE246" s="171"/>
      <c r="AF246" s="171"/>
      <c r="AG246" s="171"/>
      <c r="AH246" s="171"/>
      <c r="AI246" s="171"/>
      <c r="AJ246" s="171"/>
      <c r="AK246" s="171"/>
      <c r="AL246" s="171"/>
      <c r="AM246" s="171"/>
      <c r="AN246" s="171"/>
    </row>
    <row r="247" spans="1:7" s="62" customFormat="1" ht="13.5" customHeight="1" thickTop="1">
      <c r="A247" s="373"/>
      <c r="B247" s="374"/>
      <c r="C247" s="375"/>
      <c r="D247" s="372"/>
      <c r="E247" s="586"/>
      <c r="F247" s="587"/>
      <c r="G247" s="82"/>
    </row>
    <row r="248" spans="1:7" s="62" customFormat="1" ht="13.5" customHeight="1">
      <c r="A248" s="373">
        <v>1</v>
      </c>
      <c r="B248" s="374" t="s">
        <v>10</v>
      </c>
      <c r="C248" s="375">
        <v>1</v>
      </c>
      <c r="D248" s="209" t="s">
        <v>51</v>
      </c>
      <c r="E248" s="588"/>
      <c r="F248" s="589">
        <f>ROUND(E248*C248,2)</f>
        <v>0</v>
      </c>
      <c r="G248" s="82"/>
    </row>
    <row r="249" spans="1:7" s="62" customFormat="1" ht="13.5" customHeight="1">
      <c r="A249" s="373"/>
      <c r="B249" s="374"/>
      <c r="C249" s="375"/>
      <c r="D249" s="372"/>
      <c r="E249" s="588"/>
      <c r="F249" s="589"/>
      <c r="G249" s="82"/>
    </row>
    <row r="250" spans="1:7" s="62" customFormat="1" ht="15.75">
      <c r="A250" s="376">
        <v>2</v>
      </c>
      <c r="B250" s="377" t="s">
        <v>61</v>
      </c>
      <c r="C250" s="375"/>
      <c r="D250" s="372"/>
      <c r="E250" s="588"/>
      <c r="F250" s="589"/>
      <c r="G250" s="82"/>
    </row>
    <row r="251" spans="1:7" s="34" customFormat="1" ht="14.25">
      <c r="A251" s="29" t="s">
        <v>20</v>
      </c>
      <c r="B251" s="40" t="s">
        <v>334</v>
      </c>
      <c r="C251" s="43">
        <v>4.79</v>
      </c>
      <c r="D251" s="42" t="s">
        <v>5</v>
      </c>
      <c r="E251" s="41"/>
      <c r="F251" s="528">
        <f>C251*E251</f>
        <v>0</v>
      </c>
      <c r="G251" s="166"/>
    </row>
    <row r="252" spans="1:7" s="34" customFormat="1" ht="14.25">
      <c r="A252" s="29" t="s">
        <v>21</v>
      </c>
      <c r="B252" s="40" t="s">
        <v>305</v>
      </c>
      <c r="C252" s="43">
        <v>0.84</v>
      </c>
      <c r="D252" s="42" t="s">
        <v>5</v>
      </c>
      <c r="E252" s="41"/>
      <c r="F252" s="528">
        <f>C252*E252</f>
        <v>0</v>
      </c>
      <c r="G252" s="166"/>
    </row>
    <row r="253" spans="1:40" s="5" customFormat="1" ht="25.5">
      <c r="A253" s="357">
        <v>2.3</v>
      </c>
      <c r="B253" s="358" t="s">
        <v>331</v>
      </c>
      <c r="C253" s="378">
        <v>2.82</v>
      </c>
      <c r="D253" s="365" t="s">
        <v>5</v>
      </c>
      <c r="E253" s="524"/>
      <c r="F253" s="585">
        <f>ROUND((C253*E253),2)</f>
        <v>0</v>
      </c>
      <c r="G253" s="166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</row>
    <row r="254" spans="1:40" s="5" customFormat="1" ht="25.5">
      <c r="A254" s="357">
        <v>2.4</v>
      </c>
      <c r="B254" s="359" t="s">
        <v>66</v>
      </c>
      <c r="C254" s="208">
        <v>3.372</v>
      </c>
      <c r="D254" s="209" t="s">
        <v>5</v>
      </c>
      <c r="E254" s="530"/>
      <c r="F254" s="555">
        <f>ROUND((C254*E254),2)</f>
        <v>0</v>
      </c>
      <c r="G254" s="167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</row>
    <row r="255" spans="1:7" s="62" customFormat="1" ht="15.75">
      <c r="A255" s="373"/>
      <c r="B255" s="374"/>
      <c r="C255" s="375"/>
      <c r="D255" s="372"/>
      <c r="E255" s="588"/>
      <c r="F255" s="587"/>
      <c r="G255" s="82"/>
    </row>
    <row r="256" spans="1:7" s="62" customFormat="1" ht="15.75">
      <c r="A256" s="376">
        <v>3</v>
      </c>
      <c r="B256" s="377" t="s">
        <v>298</v>
      </c>
      <c r="C256" s="375"/>
      <c r="D256" s="372"/>
      <c r="E256" s="588"/>
      <c r="F256" s="587"/>
      <c r="G256" s="82"/>
    </row>
    <row r="257" spans="1:7" s="62" customFormat="1" ht="15.75">
      <c r="A257" s="373">
        <v>3.1</v>
      </c>
      <c r="B257" s="374" t="s">
        <v>102</v>
      </c>
      <c r="C257" s="375">
        <v>0.64</v>
      </c>
      <c r="D257" s="372" t="s">
        <v>5</v>
      </c>
      <c r="E257" s="588"/>
      <c r="F257" s="589">
        <f>ROUND(E257*C257,2)</f>
        <v>0</v>
      </c>
      <c r="G257" s="82"/>
    </row>
    <row r="258" spans="1:7" s="62" customFormat="1" ht="15.75">
      <c r="A258" s="373">
        <v>3.2</v>
      </c>
      <c r="B258" s="374" t="s">
        <v>103</v>
      </c>
      <c r="C258" s="375">
        <v>0.22</v>
      </c>
      <c r="D258" s="372" t="s">
        <v>5</v>
      </c>
      <c r="E258" s="588"/>
      <c r="F258" s="589">
        <f>ROUND(E258*C258,2)</f>
        <v>0</v>
      </c>
      <c r="G258" s="82"/>
    </row>
    <row r="259" spans="1:7" s="62" customFormat="1" ht="15.75">
      <c r="A259" s="373">
        <v>3.3</v>
      </c>
      <c r="B259" s="374" t="s">
        <v>104</v>
      </c>
      <c r="C259" s="375">
        <v>0.84</v>
      </c>
      <c r="D259" s="372" t="s">
        <v>5</v>
      </c>
      <c r="E259" s="588"/>
      <c r="F259" s="589">
        <f>ROUND(E259*C259,2)</f>
        <v>0</v>
      </c>
      <c r="G259" s="82"/>
    </row>
    <row r="260" spans="1:7" s="62" customFormat="1" ht="15.75">
      <c r="A260" s="373"/>
      <c r="B260" s="374"/>
      <c r="C260" s="375"/>
      <c r="D260" s="372"/>
      <c r="E260" s="588"/>
      <c r="F260" s="587"/>
      <c r="G260" s="82"/>
    </row>
    <row r="261" spans="1:7" s="62" customFormat="1" ht="15.75">
      <c r="A261" s="376">
        <v>4</v>
      </c>
      <c r="B261" s="377" t="s">
        <v>105</v>
      </c>
      <c r="C261" s="375"/>
      <c r="D261" s="372"/>
      <c r="E261" s="588"/>
      <c r="F261" s="587"/>
      <c r="G261" s="82"/>
    </row>
    <row r="262" spans="1:7" s="62" customFormat="1" ht="15.75">
      <c r="A262" s="373">
        <v>4.1</v>
      </c>
      <c r="B262" s="374" t="s">
        <v>106</v>
      </c>
      <c r="C262" s="375">
        <v>4</v>
      </c>
      <c r="D262" s="372" t="s">
        <v>7</v>
      </c>
      <c r="E262" s="588"/>
      <c r="F262" s="589">
        <f>ROUND(E262*C262,2)</f>
        <v>0</v>
      </c>
      <c r="G262" s="82"/>
    </row>
    <row r="263" spans="1:7" s="62" customFormat="1" ht="15.75">
      <c r="A263" s="373">
        <v>4.2</v>
      </c>
      <c r="B263" s="374" t="s">
        <v>107</v>
      </c>
      <c r="C263" s="375">
        <v>21.6</v>
      </c>
      <c r="D263" s="372" t="s">
        <v>7</v>
      </c>
      <c r="E263" s="588"/>
      <c r="F263" s="589">
        <f>ROUND(E263*C263,2)</f>
        <v>0</v>
      </c>
      <c r="G263" s="82"/>
    </row>
    <row r="264" spans="1:7" s="62" customFormat="1" ht="15.75">
      <c r="A264" s="373"/>
      <c r="B264" s="374"/>
      <c r="C264" s="375"/>
      <c r="D264" s="372"/>
      <c r="E264" s="588"/>
      <c r="F264" s="587"/>
      <c r="G264" s="82"/>
    </row>
    <row r="265" spans="1:7" s="62" customFormat="1" ht="15.75">
      <c r="A265" s="376">
        <v>5</v>
      </c>
      <c r="B265" s="377" t="s">
        <v>108</v>
      </c>
      <c r="C265" s="375"/>
      <c r="D265" s="372"/>
      <c r="E265" s="588"/>
      <c r="F265" s="587"/>
      <c r="G265" s="82"/>
    </row>
    <row r="266" spans="1:7" s="62" customFormat="1" ht="15.75">
      <c r="A266" s="373">
        <v>5.1</v>
      </c>
      <c r="B266" s="374" t="s">
        <v>109</v>
      </c>
      <c r="C266" s="375">
        <v>20.85</v>
      </c>
      <c r="D266" s="372" t="s">
        <v>7</v>
      </c>
      <c r="E266" s="588"/>
      <c r="F266" s="589">
        <f aca="true" t="shared" si="9" ref="F266:F274">ROUND(E266*C266,2)</f>
        <v>0</v>
      </c>
      <c r="G266" s="82"/>
    </row>
    <row r="267" spans="1:7" s="62" customFormat="1" ht="15.75">
      <c r="A267" s="373">
        <v>5.2</v>
      </c>
      <c r="B267" s="374" t="s">
        <v>79</v>
      </c>
      <c r="C267" s="375">
        <v>21.61</v>
      </c>
      <c r="D267" s="372" t="s">
        <v>7</v>
      </c>
      <c r="E267" s="588"/>
      <c r="F267" s="589">
        <f t="shared" si="9"/>
        <v>0</v>
      </c>
      <c r="G267" s="82"/>
    </row>
    <row r="268" spans="1:7" s="62" customFormat="1" ht="15.75">
      <c r="A268" s="373">
        <v>5.3</v>
      </c>
      <c r="B268" s="374" t="s">
        <v>110</v>
      </c>
      <c r="C268" s="375">
        <v>4.84</v>
      </c>
      <c r="D268" s="372" t="s">
        <v>7</v>
      </c>
      <c r="E268" s="588"/>
      <c r="F268" s="589">
        <f t="shared" si="9"/>
        <v>0</v>
      </c>
      <c r="G268" s="82"/>
    </row>
    <row r="269" spans="1:7" s="62" customFormat="1" ht="15.75">
      <c r="A269" s="373">
        <v>5.4</v>
      </c>
      <c r="B269" s="374" t="s">
        <v>111</v>
      </c>
      <c r="C269" s="375">
        <v>8.41</v>
      </c>
      <c r="D269" s="372" t="s">
        <v>7</v>
      </c>
      <c r="E269" s="588"/>
      <c r="F269" s="589">
        <f t="shared" si="9"/>
        <v>0</v>
      </c>
      <c r="G269" s="82"/>
    </row>
    <row r="270" spans="1:7" s="62" customFormat="1" ht="15.75">
      <c r="A270" s="373">
        <v>5.5</v>
      </c>
      <c r="B270" s="374" t="s">
        <v>82</v>
      </c>
      <c r="C270" s="375">
        <v>38.1</v>
      </c>
      <c r="D270" s="372" t="s">
        <v>11</v>
      </c>
      <c r="E270" s="588"/>
      <c r="F270" s="589">
        <f t="shared" si="9"/>
        <v>0</v>
      </c>
      <c r="G270" s="82"/>
    </row>
    <row r="271" spans="1:7" s="62" customFormat="1" ht="15.75">
      <c r="A271" s="373">
        <v>5.6</v>
      </c>
      <c r="B271" s="374" t="s">
        <v>112</v>
      </c>
      <c r="C271" s="375">
        <v>11.6</v>
      </c>
      <c r="D271" s="372" t="s">
        <v>11</v>
      </c>
      <c r="E271" s="588"/>
      <c r="F271" s="589">
        <f t="shared" si="9"/>
        <v>0</v>
      </c>
      <c r="G271" s="82"/>
    </row>
    <row r="272" spans="1:7" s="62" customFormat="1" ht="15.75">
      <c r="A272" s="373">
        <v>5.7</v>
      </c>
      <c r="B272" s="374" t="s">
        <v>113</v>
      </c>
      <c r="C272" s="375">
        <v>4.97</v>
      </c>
      <c r="D272" s="372" t="s">
        <v>7</v>
      </c>
      <c r="E272" s="588"/>
      <c r="F272" s="589">
        <f t="shared" si="9"/>
        <v>0</v>
      </c>
      <c r="G272" s="82"/>
    </row>
    <row r="273" spans="1:7" s="62" customFormat="1" ht="15.75">
      <c r="A273" s="373">
        <v>5.8</v>
      </c>
      <c r="B273" s="374" t="s">
        <v>114</v>
      </c>
      <c r="C273" s="375">
        <v>11.6</v>
      </c>
      <c r="D273" s="372" t="s">
        <v>11</v>
      </c>
      <c r="E273" s="588"/>
      <c r="F273" s="589">
        <f t="shared" si="9"/>
        <v>0</v>
      </c>
      <c r="G273" s="82"/>
    </row>
    <row r="274" spans="1:7" s="62" customFormat="1" ht="15.75">
      <c r="A274" s="373">
        <v>5.9</v>
      </c>
      <c r="B274" s="374" t="s">
        <v>115</v>
      </c>
      <c r="C274" s="375">
        <v>49.33</v>
      </c>
      <c r="D274" s="372" t="s">
        <v>7</v>
      </c>
      <c r="E274" s="588"/>
      <c r="F274" s="589">
        <f t="shared" si="9"/>
        <v>0</v>
      </c>
      <c r="G274" s="82"/>
    </row>
    <row r="275" spans="1:7" s="62" customFormat="1" ht="15.75">
      <c r="A275" s="373"/>
      <c r="B275" s="374"/>
      <c r="C275" s="375"/>
      <c r="D275" s="372"/>
      <c r="E275" s="588"/>
      <c r="F275" s="587"/>
      <c r="G275" s="82"/>
    </row>
    <row r="276" spans="1:7" s="62" customFormat="1" ht="25.5">
      <c r="A276" s="379">
        <v>6</v>
      </c>
      <c r="B276" s="380" t="s">
        <v>250</v>
      </c>
      <c r="C276" s="381">
        <v>1.89</v>
      </c>
      <c r="D276" s="382" t="s">
        <v>7</v>
      </c>
      <c r="E276" s="590"/>
      <c r="F276" s="591">
        <f>ROUND(E276*C276,2)</f>
        <v>0</v>
      </c>
      <c r="G276" s="82"/>
    </row>
    <row r="277" spans="1:7" s="62" customFormat="1" ht="15.75">
      <c r="A277" s="373">
        <v>7</v>
      </c>
      <c r="B277" s="374" t="s">
        <v>299</v>
      </c>
      <c r="C277" s="375">
        <v>7.44</v>
      </c>
      <c r="D277" s="372" t="s">
        <v>7</v>
      </c>
      <c r="E277" s="588"/>
      <c r="F277" s="589">
        <f>ROUND(E277*C277,2)</f>
        <v>0</v>
      </c>
      <c r="G277" s="82"/>
    </row>
    <row r="278" spans="1:7" s="62" customFormat="1" ht="15.75">
      <c r="A278" s="373"/>
      <c r="B278" s="374"/>
      <c r="C278" s="375"/>
      <c r="D278" s="372"/>
      <c r="E278" s="588"/>
      <c r="F278" s="587"/>
      <c r="G278" s="82"/>
    </row>
    <row r="279" spans="1:7" s="62" customFormat="1" ht="15.75">
      <c r="A279" s="376">
        <v>8</v>
      </c>
      <c r="B279" s="377" t="s">
        <v>116</v>
      </c>
      <c r="C279" s="375"/>
      <c r="D279" s="372"/>
      <c r="E279" s="588"/>
      <c r="F279" s="587"/>
      <c r="G279" s="82"/>
    </row>
    <row r="280" spans="1:7" s="62" customFormat="1" ht="15.75">
      <c r="A280" s="383">
        <v>8.1</v>
      </c>
      <c r="B280" s="384" t="s">
        <v>117</v>
      </c>
      <c r="C280" s="385">
        <v>1</v>
      </c>
      <c r="D280" s="386" t="s">
        <v>51</v>
      </c>
      <c r="E280" s="592"/>
      <c r="F280" s="593">
        <f>ROUND(E280*C280,2)</f>
        <v>0</v>
      </c>
      <c r="G280" s="82"/>
    </row>
    <row r="281" spans="1:7" s="62" customFormat="1" ht="15.75">
      <c r="A281" s="373">
        <v>8.2</v>
      </c>
      <c r="B281" s="374" t="s">
        <v>118</v>
      </c>
      <c r="C281" s="375">
        <v>1</v>
      </c>
      <c r="D281" s="372" t="s">
        <v>51</v>
      </c>
      <c r="E281" s="594"/>
      <c r="F281" s="589">
        <f>ROUND(E281*C281,2)</f>
        <v>0</v>
      </c>
      <c r="G281" s="82"/>
    </row>
    <row r="282" spans="1:7" s="62" customFormat="1" ht="15.75">
      <c r="A282" s="373">
        <v>8.3</v>
      </c>
      <c r="B282" s="374" t="s">
        <v>119</v>
      </c>
      <c r="C282" s="375">
        <v>1</v>
      </c>
      <c r="D282" s="372" t="s">
        <v>51</v>
      </c>
      <c r="E282" s="594"/>
      <c r="F282" s="589">
        <f>ROUND(E282*C282,2)</f>
        <v>0</v>
      </c>
      <c r="G282" s="82"/>
    </row>
    <row r="283" spans="1:7" s="62" customFormat="1" ht="15.75">
      <c r="A283" s="373">
        <v>8.4</v>
      </c>
      <c r="B283" s="374" t="s">
        <v>120</v>
      </c>
      <c r="C283" s="375">
        <v>2</v>
      </c>
      <c r="D283" s="372" t="s">
        <v>51</v>
      </c>
      <c r="E283" s="594"/>
      <c r="F283" s="589">
        <f>ROUND(E283*C283,2)</f>
        <v>0</v>
      </c>
      <c r="G283" s="82"/>
    </row>
    <row r="284" spans="1:7" s="62" customFormat="1" ht="8.25" customHeight="1">
      <c r="A284" s="373"/>
      <c r="B284" s="374"/>
      <c r="C284" s="375"/>
      <c r="D284" s="372"/>
      <c r="E284" s="588"/>
      <c r="F284" s="587"/>
      <c r="G284" s="82"/>
    </row>
    <row r="285" spans="1:7" s="62" customFormat="1" ht="15.75">
      <c r="A285" s="373">
        <v>9</v>
      </c>
      <c r="B285" s="374" t="s">
        <v>121</v>
      </c>
      <c r="C285" s="375">
        <v>1</v>
      </c>
      <c r="D285" s="372" t="s">
        <v>51</v>
      </c>
      <c r="E285" s="588"/>
      <c r="F285" s="589">
        <f>ROUND(E285*C285,2)</f>
        <v>0</v>
      </c>
      <c r="G285" s="82"/>
    </row>
    <row r="286" spans="1:7" s="62" customFormat="1" ht="15.75">
      <c r="A286" s="373"/>
      <c r="B286" s="374"/>
      <c r="C286" s="375"/>
      <c r="D286" s="372"/>
      <c r="E286" s="588"/>
      <c r="F286" s="587"/>
      <c r="G286" s="82"/>
    </row>
    <row r="287" spans="1:7" s="62" customFormat="1" ht="15.75">
      <c r="A287" s="376">
        <v>10</v>
      </c>
      <c r="B287" s="377" t="s">
        <v>242</v>
      </c>
      <c r="C287" s="375"/>
      <c r="D287" s="372"/>
      <c r="E287" s="588"/>
      <c r="F287" s="587"/>
      <c r="G287" s="82"/>
    </row>
    <row r="288" spans="1:7" s="63" customFormat="1" ht="15.75">
      <c r="A288" s="387">
        <v>10.1</v>
      </c>
      <c r="B288" s="388" t="s">
        <v>122</v>
      </c>
      <c r="C288" s="389">
        <v>2</v>
      </c>
      <c r="D288" s="372" t="s">
        <v>51</v>
      </c>
      <c r="E288" s="595"/>
      <c r="F288" s="596">
        <f aca="true" t="shared" si="10" ref="F288:F293">ROUND(E288*C288,2)</f>
        <v>0</v>
      </c>
      <c r="G288" s="83"/>
    </row>
    <row r="289" spans="1:7" s="63" customFormat="1" ht="15.75">
      <c r="A289" s="387">
        <v>10.2</v>
      </c>
      <c r="B289" s="388" t="s">
        <v>123</v>
      </c>
      <c r="C289" s="389">
        <v>1</v>
      </c>
      <c r="D289" s="372" t="s">
        <v>51</v>
      </c>
      <c r="E289" s="595"/>
      <c r="F289" s="596">
        <f t="shared" si="10"/>
        <v>0</v>
      </c>
      <c r="G289" s="83"/>
    </row>
    <row r="290" spans="1:7" s="63" customFormat="1" ht="15.75">
      <c r="A290" s="387">
        <v>10.3</v>
      </c>
      <c r="B290" s="388" t="s">
        <v>124</v>
      </c>
      <c r="C290" s="389">
        <v>1</v>
      </c>
      <c r="D290" s="372" t="s">
        <v>51</v>
      </c>
      <c r="E290" s="595"/>
      <c r="F290" s="596">
        <f t="shared" si="10"/>
        <v>0</v>
      </c>
      <c r="G290" s="83"/>
    </row>
    <row r="291" spans="1:7" s="63" customFormat="1" ht="15.75">
      <c r="A291" s="387">
        <v>10.4</v>
      </c>
      <c r="B291" s="388" t="s">
        <v>125</v>
      </c>
      <c r="C291" s="389">
        <v>2</v>
      </c>
      <c r="D291" s="372" t="s">
        <v>51</v>
      </c>
      <c r="E291" s="595"/>
      <c r="F291" s="596">
        <f t="shared" si="10"/>
        <v>0</v>
      </c>
      <c r="G291" s="83"/>
    </row>
    <row r="292" spans="1:7" s="63" customFormat="1" ht="15.75">
      <c r="A292" s="387">
        <v>10.5</v>
      </c>
      <c r="B292" s="388" t="s">
        <v>126</v>
      </c>
      <c r="C292" s="389">
        <v>1</v>
      </c>
      <c r="D292" s="372" t="s">
        <v>51</v>
      </c>
      <c r="E292" s="595"/>
      <c r="F292" s="596">
        <f t="shared" si="10"/>
        <v>0</v>
      </c>
      <c r="G292" s="83"/>
    </row>
    <row r="293" spans="1:7" s="63" customFormat="1" ht="16.5" thickBot="1">
      <c r="A293" s="387">
        <v>10.6</v>
      </c>
      <c r="B293" s="388" t="s">
        <v>127</v>
      </c>
      <c r="C293" s="389">
        <v>1</v>
      </c>
      <c r="D293" s="372" t="s">
        <v>51</v>
      </c>
      <c r="E293" s="595"/>
      <c r="F293" s="596">
        <f t="shared" si="10"/>
        <v>0</v>
      </c>
      <c r="G293" s="83"/>
    </row>
    <row r="294" spans="1:40" s="64" customFormat="1" ht="16.5" thickBot="1" thickTop="1">
      <c r="A294" s="390"/>
      <c r="B294" s="391" t="s">
        <v>128</v>
      </c>
      <c r="C294" s="392"/>
      <c r="D294" s="393"/>
      <c r="E294" s="597"/>
      <c r="F294" s="598">
        <f>SUM(F248:F293)</f>
        <v>0</v>
      </c>
      <c r="G294" s="84"/>
      <c r="H294" s="172"/>
      <c r="I294" s="172"/>
      <c r="J294" s="172"/>
      <c r="K294" s="172"/>
      <c r="L294" s="172"/>
      <c r="M294" s="172"/>
      <c r="N294" s="172"/>
      <c r="O294" s="172"/>
      <c r="P294" s="172"/>
      <c r="Q294" s="172"/>
      <c r="R294" s="172"/>
      <c r="S294" s="172"/>
      <c r="T294" s="172"/>
      <c r="U294" s="172"/>
      <c r="V294" s="172"/>
      <c r="W294" s="172"/>
      <c r="X294" s="172"/>
      <c r="Y294" s="172"/>
      <c r="Z294" s="172"/>
      <c r="AA294" s="172"/>
      <c r="AB294" s="172"/>
      <c r="AC294" s="172"/>
      <c r="AD294" s="172"/>
      <c r="AE294" s="172"/>
      <c r="AF294" s="172"/>
      <c r="AG294" s="172"/>
      <c r="AH294" s="172"/>
      <c r="AI294" s="172"/>
      <c r="AJ294" s="172"/>
      <c r="AK294" s="172"/>
      <c r="AL294" s="172"/>
      <c r="AM294" s="172"/>
      <c r="AN294" s="172"/>
    </row>
    <row r="295" spans="1:7" s="6" customFormat="1" ht="5.25" customHeight="1" thickTop="1">
      <c r="A295" s="394"/>
      <c r="B295" s="395"/>
      <c r="C295" s="396"/>
      <c r="D295" s="397"/>
      <c r="E295" s="599"/>
      <c r="F295" s="600"/>
      <c r="G295" s="76"/>
    </row>
    <row r="296" spans="1:7" s="7" customFormat="1" ht="25.5">
      <c r="A296" s="398" t="s">
        <v>237</v>
      </c>
      <c r="B296" s="399" t="s">
        <v>129</v>
      </c>
      <c r="C296" s="400"/>
      <c r="D296" s="401"/>
      <c r="E296" s="601"/>
      <c r="F296" s="602"/>
      <c r="G296" s="173"/>
    </row>
    <row r="297" spans="1:7" s="7" customFormat="1" ht="8.25" customHeight="1">
      <c r="A297" s="402"/>
      <c r="B297" s="399"/>
      <c r="C297" s="400"/>
      <c r="D297" s="401"/>
      <c r="E297" s="601"/>
      <c r="F297" s="602"/>
      <c r="G297" s="173"/>
    </row>
    <row r="298" spans="1:7" s="65" customFormat="1" ht="14.25">
      <c r="A298" s="249">
        <v>1</v>
      </c>
      <c r="B298" s="246" t="s">
        <v>59</v>
      </c>
      <c r="C298" s="247"/>
      <c r="D298" s="248"/>
      <c r="E298" s="539"/>
      <c r="F298" s="540"/>
      <c r="G298" s="78"/>
    </row>
    <row r="299" spans="1:7" s="65" customFormat="1" ht="14.25">
      <c r="A299" s="250">
        <v>1.1</v>
      </c>
      <c r="B299" s="251" t="s">
        <v>172</v>
      </c>
      <c r="C299" s="267">
        <v>430</v>
      </c>
      <c r="D299" s="248" t="s">
        <v>11</v>
      </c>
      <c r="E299" s="539"/>
      <c r="F299" s="540">
        <f>ROUND(C299*E299,2)</f>
        <v>0</v>
      </c>
      <c r="G299" s="78"/>
    </row>
    <row r="300" spans="1:7" s="65" customFormat="1" ht="14.25">
      <c r="A300" s="250"/>
      <c r="B300" s="251"/>
      <c r="C300" s="247"/>
      <c r="D300" s="248"/>
      <c r="E300" s="539"/>
      <c r="F300" s="540">
        <f>ROUND(C300*E300,2)</f>
        <v>0</v>
      </c>
      <c r="G300" s="78"/>
    </row>
    <row r="301" spans="1:7" s="65" customFormat="1" ht="14.25">
      <c r="A301" s="249">
        <v>2</v>
      </c>
      <c r="B301" s="246" t="s">
        <v>61</v>
      </c>
      <c r="C301" s="247"/>
      <c r="D301" s="248"/>
      <c r="E301" s="539"/>
      <c r="F301" s="540">
        <f>ROUND(C301*E301,2)</f>
        <v>0</v>
      </c>
      <c r="G301" s="78"/>
    </row>
    <row r="302" spans="1:7" s="65" customFormat="1" ht="16.5" customHeight="1">
      <c r="A302" s="403">
        <v>2.1</v>
      </c>
      <c r="B302" s="254" t="s">
        <v>300</v>
      </c>
      <c r="C302" s="404"/>
      <c r="D302" s="248"/>
      <c r="E302" s="603"/>
      <c r="F302" s="540"/>
      <c r="G302" s="78"/>
    </row>
    <row r="303" spans="1:7" s="34" customFormat="1" ht="14.25">
      <c r="A303" s="29" t="s">
        <v>223</v>
      </c>
      <c r="B303" s="40" t="s">
        <v>337</v>
      </c>
      <c r="C303" s="43">
        <v>104.5</v>
      </c>
      <c r="D303" s="42" t="s">
        <v>5</v>
      </c>
      <c r="E303" s="41"/>
      <c r="F303" s="528">
        <f>C303*E303</f>
        <v>0</v>
      </c>
      <c r="G303" s="76"/>
    </row>
    <row r="304" spans="1:7" s="34" customFormat="1" ht="15">
      <c r="A304" s="29" t="s">
        <v>224</v>
      </c>
      <c r="B304" s="40" t="s">
        <v>251</v>
      </c>
      <c r="C304" s="43">
        <v>243.82</v>
      </c>
      <c r="D304" s="42" t="s">
        <v>5</v>
      </c>
      <c r="E304" s="41"/>
      <c r="F304" s="528">
        <f>C304*E304</f>
        <v>0</v>
      </c>
      <c r="G304" s="77"/>
    </row>
    <row r="305" spans="1:7" s="66" customFormat="1" ht="14.25">
      <c r="A305" s="405">
        <v>2.2</v>
      </c>
      <c r="B305" s="406" t="s">
        <v>62</v>
      </c>
      <c r="C305" s="407">
        <v>30.1</v>
      </c>
      <c r="D305" s="256" t="s">
        <v>5</v>
      </c>
      <c r="E305" s="526"/>
      <c r="F305" s="604">
        <f>ROUND(C305*E305,2)</f>
        <v>0</v>
      </c>
      <c r="G305" s="85"/>
    </row>
    <row r="306" spans="1:7" s="34" customFormat="1" ht="41.25" customHeight="1">
      <c r="A306" s="29" t="s">
        <v>22</v>
      </c>
      <c r="B306" s="51" t="s">
        <v>220</v>
      </c>
      <c r="C306" s="123">
        <v>70.77</v>
      </c>
      <c r="D306" s="122" t="s">
        <v>5</v>
      </c>
      <c r="E306" s="121"/>
      <c r="F306" s="569">
        <f>C306*E306</f>
        <v>0</v>
      </c>
      <c r="G306" s="77"/>
    </row>
    <row r="307" spans="1:7" s="65" customFormat="1" ht="25.5">
      <c r="A307" s="250">
        <v>2.4</v>
      </c>
      <c r="B307" s="251" t="s">
        <v>130</v>
      </c>
      <c r="C307" s="408">
        <v>294.86</v>
      </c>
      <c r="D307" s="270" t="s">
        <v>5</v>
      </c>
      <c r="E307" s="524"/>
      <c r="F307" s="605">
        <f>ROUND(C307*E307,2)</f>
        <v>0</v>
      </c>
      <c r="G307" s="78"/>
    </row>
    <row r="308" spans="1:7" s="65" customFormat="1" ht="25.5">
      <c r="A308" s="250">
        <v>2.5</v>
      </c>
      <c r="B308" s="251" t="s">
        <v>131</v>
      </c>
      <c r="C308" s="408">
        <v>134.9</v>
      </c>
      <c r="D308" s="270" t="s">
        <v>5</v>
      </c>
      <c r="E308" s="606"/>
      <c r="F308" s="605">
        <f>ROUND(C308*E308,2)</f>
        <v>0</v>
      </c>
      <c r="G308" s="78"/>
    </row>
    <row r="309" spans="1:7" s="65" customFormat="1" ht="14.25">
      <c r="A309" s="409"/>
      <c r="B309" s="251"/>
      <c r="C309" s="267"/>
      <c r="D309" s="248"/>
      <c r="E309" s="539"/>
      <c r="F309" s="540"/>
      <c r="G309" s="78"/>
    </row>
    <row r="310" spans="1:7" s="65" customFormat="1" ht="14.25">
      <c r="A310" s="249">
        <v>3</v>
      </c>
      <c r="B310" s="246" t="s">
        <v>15</v>
      </c>
      <c r="C310" s="247"/>
      <c r="D310" s="248"/>
      <c r="E310" s="539"/>
      <c r="F310" s="540">
        <f>ROUND(C310*E310,2)</f>
        <v>0</v>
      </c>
      <c r="G310" s="78"/>
    </row>
    <row r="311" spans="1:7" s="65" customFormat="1" ht="25.5">
      <c r="A311" s="410">
        <v>3.1</v>
      </c>
      <c r="B311" s="251" t="s">
        <v>132</v>
      </c>
      <c r="C311" s="411">
        <v>442.9</v>
      </c>
      <c r="D311" s="248" t="s">
        <v>11</v>
      </c>
      <c r="E311" s="539"/>
      <c r="F311" s="540">
        <f>ROUND(C311*E311,2)</f>
        <v>0</v>
      </c>
      <c r="G311" s="78"/>
    </row>
    <row r="312" spans="1:7" s="65" customFormat="1" ht="14.25">
      <c r="A312" s="245"/>
      <c r="B312" s="246"/>
      <c r="C312" s="247"/>
      <c r="D312" s="248"/>
      <c r="E312" s="539"/>
      <c r="F312" s="540">
        <f>ROUND(C312*E312,2)</f>
        <v>0</v>
      </c>
      <c r="G312" s="78"/>
    </row>
    <row r="313" spans="1:7" s="65" customFormat="1" ht="14.25">
      <c r="A313" s="249">
        <v>4</v>
      </c>
      <c r="B313" s="246" t="s">
        <v>63</v>
      </c>
      <c r="C313" s="247"/>
      <c r="D313" s="248"/>
      <c r="E313" s="539"/>
      <c r="F313" s="540">
        <f>ROUND(C313*E313,2)</f>
        <v>0</v>
      </c>
      <c r="G313" s="78"/>
    </row>
    <row r="314" spans="1:7" s="65" customFormat="1" ht="14.25" customHeight="1">
      <c r="A314" s="410">
        <v>4.1</v>
      </c>
      <c r="B314" s="251" t="s">
        <v>132</v>
      </c>
      <c r="C314" s="411">
        <v>442.9</v>
      </c>
      <c r="D314" s="248" t="s">
        <v>11</v>
      </c>
      <c r="E314" s="539"/>
      <c r="F314" s="540">
        <f>ROUND(C314*E314,2)</f>
        <v>0</v>
      </c>
      <c r="G314" s="78"/>
    </row>
    <row r="315" spans="1:7" s="65" customFormat="1" ht="14.25">
      <c r="A315" s="250"/>
      <c r="B315" s="251"/>
      <c r="C315" s="411"/>
      <c r="D315" s="248"/>
      <c r="E315" s="539"/>
      <c r="F315" s="540"/>
      <c r="G315" s="78"/>
    </row>
    <row r="316" spans="1:7" s="44" customFormat="1" ht="14.25">
      <c r="A316" s="412">
        <v>5</v>
      </c>
      <c r="B316" s="413" t="s">
        <v>133</v>
      </c>
      <c r="C316" s="414"/>
      <c r="D316" s="415"/>
      <c r="E316" s="607"/>
      <c r="F316" s="608"/>
      <c r="G316" s="78"/>
    </row>
    <row r="317" spans="1:7" s="44" customFormat="1" ht="14.25">
      <c r="A317" s="416">
        <v>5.2</v>
      </c>
      <c r="B317" s="417" t="s">
        <v>190</v>
      </c>
      <c r="C317" s="418">
        <v>442.9</v>
      </c>
      <c r="D317" s="419" t="s">
        <v>11</v>
      </c>
      <c r="E317" s="609"/>
      <c r="F317" s="545">
        <f>ROUND(C317*E317,2)</f>
        <v>0</v>
      </c>
      <c r="G317" s="78"/>
    </row>
    <row r="318" spans="1:7" s="44" customFormat="1" ht="14.25">
      <c r="A318" s="415"/>
      <c r="B318" s="358"/>
      <c r="C318" s="420"/>
      <c r="D318" s="415"/>
      <c r="E318" s="607"/>
      <c r="F318" s="541">
        <f>ROUND(C318*E318,2)</f>
        <v>0</v>
      </c>
      <c r="G318" s="78"/>
    </row>
    <row r="319" spans="1:7" s="93" customFormat="1" ht="15" customHeight="1">
      <c r="A319" s="421">
        <v>6</v>
      </c>
      <c r="B319" s="422" t="s">
        <v>134</v>
      </c>
      <c r="C319" s="423"/>
      <c r="D319" s="256"/>
      <c r="E319" s="542"/>
      <c r="F319" s="604"/>
      <c r="G319" s="85"/>
    </row>
    <row r="320" spans="1:40" s="104" customFormat="1" ht="25.5">
      <c r="A320" s="89">
        <v>6.1</v>
      </c>
      <c r="B320" s="424" t="s">
        <v>258</v>
      </c>
      <c r="C320" s="425">
        <v>2</v>
      </c>
      <c r="D320" s="426" t="s">
        <v>51</v>
      </c>
      <c r="E320" s="610"/>
      <c r="F320" s="611">
        <f>ROUND(C320*E320,2)</f>
        <v>0</v>
      </c>
      <c r="G320" s="105"/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  <c r="R320" s="108"/>
      <c r="S320" s="108"/>
      <c r="T320" s="108"/>
      <c r="U320" s="108"/>
      <c r="V320" s="108"/>
      <c r="W320" s="108"/>
      <c r="X320" s="108"/>
      <c r="Y320" s="108"/>
      <c r="Z320" s="108"/>
      <c r="AA320" s="108"/>
      <c r="AB320" s="108"/>
      <c r="AC320" s="108"/>
      <c r="AD320" s="108"/>
      <c r="AE320" s="108"/>
      <c r="AF320" s="108"/>
      <c r="AG320" s="108"/>
      <c r="AH320" s="108"/>
      <c r="AI320" s="108"/>
      <c r="AJ320" s="108"/>
      <c r="AK320" s="108"/>
      <c r="AL320" s="108"/>
      <c r="AM320" s="108"/>
      <c r="AN320" s="108"/>
    </row>
    <row r="321" spans="1:40" s="104" customFormat="1" ht="25.5">
      <c r="A321" s="89">
        <v>6.2</v>
      </c>
      <c r="B321" s="427" t="s">
        <v>290</v>
      </c>
      <c r="C321" s="425">
        <v>1</v>
      </c>
      <c r="D321" s="426" t="s">
        <v>51</v>
      </c>
      <c r="E321" s="610"/>
      <c r="F321" s="611">
        <f>ROUND(C321*E321,2)</f>
        <v>0</v>
      </c>
      <c r="G321" s="105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  <c r="R321" s="108"/>
      <c r="S321" s="108"/>
      <c r="T321" s="108"/>
      <c r="U321" s="108"/>
      <c r="V321" s="108"/>
      <c r="W321" s="108"/>
      <c r="X321" s="108"/>
      <c r="Y321" s="108"/>
      <c r="Z321" s="108"/>
      <c r="AA321" s="108"/>
      <c r="AB321" s="108"/>
      <c r="AC321" s="108"/>
      <c r="AD321" s="108"/>
      <c r="AE321" s="108"/>
      <c r="AF321" s="108"/>
      <c r="AG321" s="108"/>
      <c r="AH321" s="108"/>
      <c r="AI321" s="108"/>
      <c r="AJ321" s="108"/>
      <c r="AK321" s="108"/>
      <c r="AL321" s="108"/>
      <c r="AM321" s="108"/>
      <c r="AN321" s="108"/>
    </row>
    <row r="322" spans="1:9" s="108" customFormat="1" ht="12.75">
      <c r="A322" s="321">
        <v>6.3</v>
      </c>
      <c r="B322" s="428" t="s">
        <v>289</v>
      </c>
      <c r="C322" s="38">
        <v>3</v>
      </c>
      <c r="D322" s="309" t="s">
        <v>51</v>
      </c>
      <c r="E322" s="41"/>
      <c r="F322" s="528">
        <f>ROUND(C322*E322,2)</f>
        <v>0</v>
      </c>
      <c r="G322" s="133"/>
      <c r="H322" s="107"/>
      <c r="I322" s="107"/>
    </row>
    <row r="323" spans="1:40" s="104" customFormat="1" ht="12.75">
      <c r="A323" s="89">
        <v>6.4</v>
      </c>
      <c r="B323" s="429" t="s">
        <v>256</v>
      </c>
      <c r="C323" s="92">
        <v>4</v>
      </c>
      <c r="D323" s="430" t="s">
        <v>51</v>
      </c>
      <c r="E323" s="610"/>
      <c r="F323" s="611">
        <f>ROUND(C323*E323,2)</f>
        <v>0</v>
      </c>
      <c r="G323" s="105"/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  <c r="R323" s="108"/>
      <c r="S323" s="108"/>
      <c r="T323" s="108"/>
      <c r="U323" s="108"/>
      <c r="V323" s="108"/>
      <c r="W323" s="108"/>
      <c r="X323" s="108"/>
      <c r="Y323" s="108"/>
      <c r="Z323" s="108"/>
      <c r="AA323" s="108"/>
      <c r="AB323" s="108"/>
      <c r="AC323" s="108"/>
      <c r="AD323" s="108"/>
      <c r="AE323" s="108"/>
      <c r="AF323" s="108"/>
      <c r="AG323" s="108"/>
      <c r="AH323" s="108"/>
      <c r="AI323" s="108"/>
      <c r="AJ323" s="108"/>
      <c r="AK323" s="108"/>
      <c r="AL323" s="108"/>
      <c r="AM323" s="108"/>
      <c r="AN323" s="108"/>
    </row>
    <row r="324" spans="1:40" s="104" customFormat="1" ht="12.75">
      <c r="A324" s="89">
        <v>6.6</v>
      </c>
      <c r="B324" s="429" t="s">
        <v>257</v>
      </c>
      <c r="C324" s="92">
        <v>6</v>
      </c>
      <c r="D324" s="430" t="s">
        <v>51</v>
      </c>
      <c r="E324" s="610"/>
      <c r="F324" s="611">
        <f>ROUND(C324*E324,2)</f>
        <v>0</v>
      </c>
      <c r="G324" s="105"/>
      <c r="H324" s="108"/>
      <c r="I324" s="108"/>
      <c r="J324" s="108"/>
      <c r="K324" s="108"/>
      <c r="L324" s="108"/>
      <c r="M324" s="108"/>
      <c r="N324" s="108"/>
      <c r="O324" s="108"/>
      <c r="P324" s="108"/>
      <c r="Q324" s="108"/>
      <c r="R324" s="108"/>
      <c r="S324" s="108"/>
      <c r="T324" s="108"/>
      <c r="U324" s="108"/>
      <c r="V324" s="108"/>
      <c r="W324" s="108"/>
      <c r="X324" s="108"/>
      <c r="Y324" s="108"/>
      <c r="Z324" s="108"/>
      <c r="AA324" s="108"/>
      <c r="AB324" s="108"/>
      <c r="AC324" s="108"/>
      <c r="AD324" s="108"/>
      <c r="AE324" s="108"/>
      <c r="AF324" s="108"/>
      <c r="AG324" s="108"/>
      <c r="AH324" s="108"/>
      <c r="AI324" s="108"/>
      <c r="AJ324" s="108"/>
      <c r="AK324" s="108"/>
      <c r="AL324" s="108"/>
      <c r="AM324" s="108"/>
      <c r="AN324" s="108"/>
    </row>
    <row r="325" spans="1:7" s="35" customFormat="1" ht="14.25">
      <c r="A325" s="367"/>
      <c r="B325" s="295"/>
      <c r="C325" s="368"/>
      <c r="D325" s="431"/>
      <c r="E325" s="583"/>
      <c r="F325" s="541"/>
      <c r="G325" s="78"/>
    </row>
    <row r="326" spans="1:7" s="35" customFormat="1" ht="14.25">
      <c r="A326" s="432">
        <v>7</v>
      </c>
      <c r="B326" s="433" t="s">
        <v>135</v>
      </c>
      <c r="C326" s="434"/>
      <c r="D326" s="435"/>
      <c r="E326" s="612"/>
      <c r="F326" s="541">
        <f>ROUND(C326*E326,2)</f>
        <v>0</v>
      </c>
      <c r="G326" s="78"/>
    </row>
    <row r="327" spans="1:7" s="35" customFormat="1" ht="25.5">
      <c r="A327" s="436">
        <v>7.1</v>
      </c>
      <c r="B327" s="281" t="s">
        <v>136</v>
      </c>
      <c r="C327" s="437">
        <v>2</v>
      </c>
      <c r="D327" s="430" t="s">
        <v>51</v>
      </c>
      <c r="E327" s="613"/>
      <c r="F327" s="547">
        <f>ROUND(C327*E327,2)</f>
        <v>0</v>
      </c>
      <c r="G327" s="78"/>
    </row>
    <row r="328" spans="1:7" s="35" customFormat="1" ht="14.25">
      <c r="A328" s="436">
        <v>7.2</v>
      </c>
      <c r="B328" s="438" t="s">
        <v>137</v>
      </c>
      <c r="C328" s="439">
        <v>2</v>
      </c>
      <c r="D328" s="430" t="s">
        <v>51</v>
      </c>
      <c r="E328" s="612"/>
      <c r="F328" s="541">
        <f>ROUND(C328*E328,2)</f>
        <v>0</v>
      </c>
      <c r="G328" s="78"/>
    </row>
    <row r="329" spans="1:7" s="35" customFormat="1" ht="14.25">
      <c r="A329" s="367"/>
      <c r="B329" s="295"/>
      <c r="C329" s="368"/>
      <c r="D329" s="431"/>
      <c r="E329" s="583"/>
      <c r="F329" s="541"/>
      <c r="G329" s="78"/>
    </row>
    <row r="330" spans="1:7" s="35" customFormat="1" ht="14.25">
      <c r="A330" s="367">
        <v>8</v>
      </c>
      <c r="B330" s="295" t="s">
        <v>240</v>
      </c>
      <c r="C330" s="368">
        <v>430</v>
      </c>
      <c r="D330" s="431" t="s">
        <v>4</v>
      </c>
      <c r="E330" s="583"/>
      <c r="F330" s="541">
        <f>ROUND(C330*E330,2)</f>
        <v>0</v>
      </c>
      <c r="G330" s="78"/>
    </row>
    <row r="331" spans="1:7" s="54" customFormat="1" ht="15">
      <c r="A331" s="344"/>
      <c r="B331" s="391" t="s">
        <v>367</v>
      </c>
      <c r="C331" s="344"/>
      <c r="D331" s="345"/>
      <c r="E331" s="580"/>
      <c r="F331" s="581">
        <f>SUM(F299:F330)</f>
        <v>0</v>
      </c>
      <c r="G331" s="86"/>
    </row>
    <row r="332" spans="1:7" s="44" customFormat="1" ht="14.25">
      <c r="A332" s="440"/>
      <c r="B332" s="413"/>
      <c r="C332" s="441"/>
      <c r="D332" s="415"/>
      <c r="E332" s="607"/>
      <c r="F332" s="608"/>
      <c r="G332" s="79"/>
    </row>
    <row r="333" spans="1:7" s="11" customFormat="1" ht="14.25">
      <c r="A333" s="442" t="s">
        <v>238</v>
      </c>
      <c r="B333" s="443" t="s">
        <v>38</v>
      </c>
      <c r="C333" s="444"/>
      <c r="D333" s="445"/>
      <c r="E333" s="614"/>
      <c r="F333" s="615"/>
      <c r="G333" s="87"/>
    </row>
    <row r="334" spans="1:7" s="11" customFormat="1" ht="14.25">
      <c r="A334" s="446"/>
      <c r="B334" s="294"/>
      <c r="C334" s="444"/>
      <c r="D334" s="445"/>
      <c r="E334" s="614"/>
      <c r="F334" s="615"/>
      <c r="G334" s="87"/>
    </row>
    <row r="335" spans="1:7" s="11" customFormat="1" ht="14.25">
      <c r="A335" s="284">
        <v>1</v>
      </c>
      <c r="B335" s="251" t="s">
        <v>172</v>
      </c>
      <c r="C335" s="447">
        <v>5616.85</v>
      </c>
      <c r="D335" s="42" t="s">
        <v>11</v>
      </c>
      <c r="E335" s="616"/>
      <c r="F335" s="615">
        <f>ROUND(C335*E335,2)</f>
        <v>0</v>
      </c>
      <c r="G335" s="87"/>
    </row>
    <row r="336" spans="1:7" s="11" customFormat="1" ht="14.25">
      <c r="A336" s="448"/>
      <c r="B336" s="449"/>
      <c r="C336" s="450"/>
      <c r="D336" s="451"/>
      <c r="E336" s="617"/>
      <c r="F336" s="618"/>
      <c r="G336" s="87"/>
    </row>
    <row r="337" spans="1:7" s="11" customFormat="1" ht="14.25">
      <c r="A337" s="452" t="s">
        <v>19</v>
      </c>
      <c r="B337" s="347" t="s">
        <v>12</v>
      </c>
      <c r="C337" s="453"/>
      <c r="D337" s="347"/>
      <c r="E337" s="619"/>
      <c r="F337" s="615"/>
      <c r="G337" s="87"/>
    </row>
    <row r="338" spans="1:7" s="11" customFormat="1" ht="15.75" customHeight="1">
      <c r="A338" s="452" t="s">
        <v>20</v>
      </c>
      <c r="B338" s="254" t="s">
        <v>301</v>
      </c>
      <c r="C338" s="454"/>
      <c r="D338" s="455"/>
      <c r="E338" s="614"/>
      <c r="F338" s="615"/>
      <c r="G338" s="87"/>
    </row>
    <row r="339" spans="1:41" s="30" customFormat="1" ht="14.25">
      <c r="A339" s="29" t="s">
        <v>225</v>
      </c>
      <c r="B339" s="40" t="s">
        <v>252</v>
      </c>
      <c r="C339" s="43">
        <v>3394.85</v>
      </c>
      <c r="D339" s="42" t="s">
        <v>5</v>
      </c>
      <c r="E339" s="41"/>
      <c r="F339" s="528">
        <f>C339*E339</f>
        <v>0</v>
      </c>
      <c r="G339" s="76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145"/>
    </row>
    <row r="340" spans="1:41" s="30" customFormat="1" ht="15">
      <c r="A340" s="29" t="s">
        <v>226</v>
      </c>
      <c r="B340" s="40" t="s">
        <v>253</v>
      </c>
      <c r="C340" s="43">
        <v>848.71</v>
      </c>
      <c r="D340" s="42" t="s">
        <v>5</v>
      </c>
      <c r="E340" s="41"/>
      <c r="F340" s="528">
        <f>C340*E340</f>
        <v>0</v>
      </c>
      <c r="G340" s="77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145"/>
    </row>
    <row r="341" spans="1:41" s="32" customFormat="1" ht="14.25">
      <c r="A341" s="394" t="s">
        <v>21</v>
      </c>
      <c r="B341" s="51" t="s">
        <v>30</v>
      </c>
      <c r="C341" s="454">
        <v>337.01</v>
      </c>
      <c r="D341" s="455" t="s">
        <v>5</v>
      </c>
      <c r="E341" s="526"/>
      <c r="F341" s="615">
        <f>ROUND(C341*E341,2)</f>
        <v>0</v>
      </c>
      <c r="G341" s="87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48"/>
    </row>
    <row r="342" spans="1:41" s="30" customFormat="1" ht="28.5" customHeight="1">
      <c r="A342" s="29" t="s">
        <v>22</v>
      </c>
      <c r="B342" s="51" t="s">
        <v>220</v>
      </c>
      <c r="C342" s="123">
        <v>187.63</v>
      </c>
      <c r="D342" s="122" t="s">
        <v>5</v>
      </c>
      <c r="E342" s="121"/>
      <c r="F342" s="569">
        <f>C342*E342</f>
        <v>0</v>
      </c>
      <c r="G342" s="76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  <c r="AO342" s="145"/>
    </row>
    <row r="343" spans="1:41" s="32" customFormat="1" ht="25.5">
      <c r="A343" s="394" t="s">
        <v>22</v>
      </c>
      <c r="B343" s="51" t="s">
        <v>330</v>
      </c>
      <c r="C343" s="456">
        <v>3127.17</v>
      </c>
      <c r="D343" s="457" t="s">
        <v>5</v>
      </c>
      <c r="E343" s="524"/>
      <c r="F343" s="620">
        <f>ROUND(C343*E343,2)</f>
        <v>0</v>
      </c>
      <c r="G343" s="76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48"/>
    </row>
    <row r="344" spans="1:41" s="32" customFormat="1" ht="14.25">
      <c r="A344" s="394" t="s">
        <v>23</v>
      </c>
      <c r="B344" s="51" t="s">
        <v>254</v>
      </c>
      <c r="C344" s="458">
        <v>1781.12</v>
      </c>
      <c r="D344" s="459" t="s">
        <v>5</v>
      </c>
      <c r="E344" s="530"/>
      <c r="F344" s="615">
        <f>ROUND(C344*E344,2)</f>
        <v>0</v>
      </c>
      <c r="G344" s="76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48"/>
    </row>
    <row r="345" spans="1:7" s="11" customFormat="1" ht="14.25">
      <c r="A345" s="460"/>
      <c r="B345" s="294"/>
      <c r="C345" s="454"/>
      <c r="D345" s="459"/>
      <c r="E345" s="614"/>
      <c r="F345" s="615"/>
      <c r="G345" s="76"/>
    </row>
    <row r="346" spans="1:7" s="11" customFormat="1" ht="14.25">
      <c r="A346" s="452" t="s">
        <v>24</v>
      </c>
      <c r="B346" s="443" t="s">
        <v>15</v>
      </c>
      <c r="C346" s="453"/>
      <c r="D346" s="347"/>
      <c r="E346" s="619"/>
      <c r="F346" s="615">
        <f aca="true" t="shared" si="11" ref="F346:F352">ROUND(C346*E346,2)</f>
        <v>0</v>
      </c>
      <c r="G346" s="76"/>
    </row>
    <row r="347" spans="1:7" s="11" customFormat="1" ht="14.25">
      <c r="A347" s="394" t="s">
        <v>25</v>
      </c>
      <c r="B347" s="294" t="s">
        <v>39</v>
      </c>
      <c r="C347" s="458">
        <v>5156.52</v>
      </c>
      <c r="D347" s="459" t="s">
        <v>11</v>
      </c>
      <c r="E347" s="621"/>
      <c r="F347" s="615">
        <f t="shared" si="11"/>
        <v>0</v>
      </c>
      <c r="G347" s="76"/>
    </row>
    <row r="348" spans="1:7" s="11" customFormat="1" ht="14.25">
      <c r="A348" s="394" t="s">
        <v>34</v>
      </c>
      <c r="B348" s="294" t="s">
        <v>35</v>
      </c>
      <c r="C348" s="458">
        <v>572.67</v>
      </c>
      <c r="D348" s="459" t="s">
        <v>11</v>
      </c>
      <c r="E348" s="621"/>
      <c r="F348" s="615">
        <f t="shared" si="11"/>
        <v>0</v>
      </c>
      <c r="G348" s="87"/>
    </row>
    <row r="349" spans="1:7" s="11" customFormat="1" ht="14.25">
      <c r="A349" s="394"/>
      <c r="B349" s="294"/>
      <c r="C349" s="458"/>
      <c r="D349" s="459"/>
      <c r="E349" s="621"/>
      <c r="F349" s="615">
        <f t="shared" si="11"/>
        <v>0</v>
      </c>
      <c r="G349" s="87"/>
    </row>
    <row r="350" spans="1:7" s="11" customFormat="1" ht="14.25">
      <c r="A350" s="452" t="s">
        <v>26</v>
      </c>
      <c r="B350" s="443" t="s">
        <v>16</v>
      </c>
      <c r="C350" s="458"/>
      <c r="D350" s="459"/>
      <c r="E350" s="621"/>
      <c r="F350" s="615">
        <f t="shared" si="11"/>
        <v>0</v>
      </c>
      <c r="G350" s="87"/>
    </row>
    <row r="351" spans="1:7" s="11" customFormat="1" ht="14.25">
      <c r="A351" s="394" t="s">
        <v>27</v>
      </c>
      <c r="B351" s="294" t="s">
        <v>39</v>
      </c>
      <c r="C351" s="458">
        <v>5156.52</v>
      </c>
      <c r="D351" s="459" t="s">
        <v>11</v>
      </c>
      <c r="E351" s="621"/>
      <c r="F351" s="615">
        <f t="shared" si="11"/>
        <v>0</v>
      </c>
      <c r="G351" s="87"/>
    </row>
    <row r="352" spans="1:7" s="11" customFormat="1" ht="14.25">
      <c r="A352" s="394" t="s">
        <v>31</v>
      </c>
      <c r="B352" s="294" t="s">
        <v>35</v>
      </c>
      <c r="C352" s="458">
        <v>572.67</v>
      </c>
      <c r="D352" s="459" t="s">
        <v>11</v>
      </c>
      <c r="E352" s="621"/>
      <c r="F352" s="615">
        <f t="shared" si="11"/>
        <v>0</v>
      </c>
      <c r="G352" s="87"/>
    </row>
    <row r="353" spans="1:7" s="11" customFormat="1" ht="14.25">
      <c r="A353" s="461"/>
      <c r="B353" s="443"/>
      <c r="C353" s="454"/>
      <c r="D353" s="51"/>
      <c r="E353" s="614"/>
      <c r="F353" s="615"/>
      <c r="G353" s="87"/>
    </row>
    <row r="354" spans="1:7" s="11" customFormat="1" ht="14.25">
      <c r="A354" s="461">
        <v>5</v>
      </c>
      <c r="B354" s="443" t="s">
        <v>32</v>
      </c>
      <c r="C354" s="454"/>
      <c r="D354" s="51"/>
      <c r="E354" s="614"/>
      <c r="F354" s="615"/>
      <c r="G354" s="87"/>
    </row>
    <row r="355" spans="1:7" s="11" customFormat="1" ht="14.25">
      <c r="A355" s="460">
        <v>5.1</v>
      </c>
      <c r="B355" s="294" t="s">
        <v>39</v>
      </c>
      <c r="C355" s="458">
        <v>5055.41</v>
      </c>
      <c r="D355" s="459" t="s">
        <v>11</v>
      </c>
      <c r="E355" s="614"/>
      <c r="F355" s="615">
        <f>ROUND(C355*E355,2)</f>
        <v>0</v>
      </c>
      <c r="G355" s="87"/>
    </row>
    <row r="356" spans="1:7" s="11" customFormat="1" ht="14.25">
      <c r="A356" s="462">
        <v>5.2</v>
      </c>
      <c r="B356" s="463" t="s">
        <v>35</v>
      </c>
      <c r="C356" s="464">
        <v>561.44</v>
      </c>
      <c r="D356" s="465" t="s">
        <v>11</v>
      </c>
      <c r="E356" s="622"/>
      <c r="F356" s="623">
        <f>ROUND(C356*E356,2)</f>
        <v>0</v>
      </c>
      <c r="G356" s="87"/>
    </row>
    <row r="357" spans="1:7" s="11" customFormat="1" ht="14.25">
      <c r="A357" s="460"/>
      <c r="B357" s="294"/>
      <c r="C357" s="454"/>
      <c r="D357" s="459"/>
      <c r="E357" s="614"/>
      <c r="F357" s="615"/>
      <c r="G357" s="87"/>
    </row>
    <row r="358" spans="1:7" s="95" customFormat="1" ht="14.25">
      <c r="A358" s="466">
        <v>6</v>
      </c>
      <c r="B358" s="467" t="s">
        <v>37</v>
      </c>
      <c r="C358" s="468"/>
      <c r="D358" s="469"/>
      <c r="E358" s="624"/>
      <c r="F358" s="625"/>
      <c r="G358" s="94"/>
    </row>
    <row r="359" spans="1:9" s="113" customFormat="1" ht="24" customHeight="1">
      <c r="A359" s="470">
        <v>6.1</v>
      </c>
      <c r="B359" s="337" t="s">
        <v>274</v>
      </c>
      <c r="C359" s="117">
        <v>5</v>
      </c>
      <c r="D359" s="430" t="s">
        <v>51</v>
      </c>
      <c r="E359" s="562"/>
      <c r="F359" s="561">
        <f aca="true" t="shared" si="12" ref="F359:F373">ROUND(C359*E359,2)</f>
        <v>0</v>
      </c>
      <c r="G359" s="134"/>
      <c r="H359" s="112"/>
      <c r="I359" s="112"/>
    </row>
    <row r="360" spans="1:9" s="113" customFormat="1" ht="24" customHeight="1">
      <c r="A360" s="470">
        <v>6.2</v>
      </c>
      <c r="B360" s="337" t="s">
        <v>286</v>
      </c>
      <c r="C360" s="117">
        <v>1</v>
      </c>
      <c r="D360" s="430" t="s">
        <v>51</v>
      </c>
      <c r="E360" s="562"/>
      <c r="F360" s="561">
        <f t="shared" si="12"/>
        <v>0</v>
      </c>
      <c r="G360" s="134"/>
      <c r="H360" s="112"/>
      <c r="I360" s="112"/>
    </row>
    <row r="361" spans="1:9" s="113" customFormat="1" ht="24" customHeight="1">
      <c r="A361" s="470">
        <v>6.3</v>
      </c>
      <c r="B361" s="337" t="s">
        <v>287</v>
      </c>
      <c r="C361" s="117">
        <v>1</v>
      </c>
      <c r="D361" s="430" t="s">
        <v>51</v>
      </c>
      <c r="E361" s="562"/>
      <c r="F361" s="561">
        <f t="shared" si="12"/>
        <v>0</v>
      </c>
      <c r="G361" s="134"/>
      <c r="H361" s="112"/>
      <c r="I361" s="112"/>
    </row>
    <row r="362" spans="1:9" s="113" customFormat="1" ht="24" customHeight="1">
      <c r="A362" s="470">
        <v>6.4</v>
      </c>
      <c r="B362" s="337" t="s">
        <v>275</v>
      </c>
      <c r="C362" s="117">
        <v>1</v>
      </c>
      <c r="D362" s="430" t="s">
        <v>51</v>
      </c>
      <c r="E362" s="562"/>
      <c r="F362" s="561">
        <f t="shared" si="12"/>
        <v>0</v>
      </c>
      <c r="G362" s="134"/>
      <c r="H362" s="112"/>
      <c r="I362" s="112"/>
    </row>
    <row r="363" spans="1:9" s="113" customFormat="1" ht="24" customHeight="1">
      <c r="A363" s="470">
        <v>6.5</v>
      </c>
      <c r="B363" s="337" t="s">
        <v>276</v>
      </c>
      <c r="C363" s="117">
        <v>2</v>
      </c>
      <c r="D363" s="430" t="s">
        <v>51</v>
      </c>
      <c r="E363" s="562"/>
      <c r="F363" s="561">
        <f t="shared" si="12"/>
        <v>0</v>
      </c>
      <c r="G363" s="134"/>
      <c r="H363" s="112"/>
      <c r="I363" s="112"/>
    </row>
    <row r="364" spans="1:9" s="113" customFormat="1" ht="24" customHeight="1">
      <c r="A364" s="470">
        <v>6.6</v>
      </c>
      <c r="B364" s="337" t="s">
        <v>288</v>
      </c>
      <c r="C364" s="117">
        <v>1</v>
      </c>
      <c r="D364" s="430" t="s">
        <v>51</v>
      </c>
      <c r="E364" s="562"/>
      <c r="F364" s="561">
        <f t="shared" si="12"/>
        <v>0</v>
      </c>
      <c r="G364" s="134"/>
      <c r="H364" s="112"/>
      <c r="I364" s="112"/>
    </row>
    <row r="365" spans="1:9" s="113" customFormat="1" ht="24" customHeight="1">
      <c r="A365" s="470">
        <v>6.7</v>
      </c>
      <c r="B365" s="337" t="s">
        <v>277</v>
      </c>
      <c r="C365" s="117">
        <v>4</v>
      </c>
      <c r="D365" s="430" t="s">
        <v>51</v>
      </c>
      <c r="E365" s="562"/>
      <c r="F365" s="561">
        <f t="shared" si="12"/>
        <v>0</v>
      </c>
      <c r="G365" s="134"/>
      <c r="H365" s="112"/>
      <c r="I365" s="112"/>
    </row>
    <row r="366" spans="1:9" s="113" customFormat="1" ht="24" customHeight="1">
      <c r="A366" s="470">
        <v>6.8</v>
      </c>
      <c r="B366" s="337" t="s">
        <v>278</v>
      </c>
      <c r="C366" s="117">
        <v>2</v>
      </c>
      <c r="D366" s="430" t="s">
        <v>51</v>
      </c>
      <c r="E366" s="562"/>
      <c r="F366" s="561">
        <f t="shared" si="12"/>
        <v>0</v>
      </c>
      <c r="G366" s="134"/>
      <c r="H366" s="112"/>
      <c r="I366" s="112"/>
    </row>
    <row r="367" spans="1:9" s="113" customFormat="1" ht="24" customHeight="1">
      <c r="A367" s="470">
        <v>6.9</v>
      </c>
      <c r="B367" s="337" t="s">
        <v>279</v>
      </c>
      <c r="C367" s="117">
        <v>1</v>
      </c>
      <c r="D367" s="430" t="s">
        <v>51</v>
      </c>
      <c r="E367" s="562"/>
      <c r="F367" s="561">
        <f t="shared" si="12"/>
        <v>0</v>
      </c>
      <c r="G367" s="134"/>
      <c r="H367" s="112"/>
      <c r="I367" s="112"/>
    </row>
    <row r="368" spans="1:9" s="113" customFormat="1" ht="24" customHeight="1">
      <c r="A368" s="654">
        <v>6.1</v>
      </c>
      <c r="B368" s="337" t="s">
        <v>280</v>
      </c>
      <c r="C368" s="117">
        <v>1</v>
      </c>
      <c r="D368" s="430" t="s">
        <v>51</v>
      </c>
      <c r="E368" s="562"/>
      <c r="F368" s="561">
        <f t="shared" si="12"/>
        <v>0</v>
      </c>
      <c r="G368" s="134"/>
      <c r="H368" s="112"/>
      <c r="I368" s="112"/>
    </row>
    <row r="369" spans="1:9" s="113" customFormat="1" ht="25.5" customHeight="1">
      <c r="A369" s="470">
        <v>6.11</v>
      </c>
      <c r="B369" s="337" t="s">
        <v>281</v>
      </c>
      <c r="C369" s="117">
        <v>3</v>
      </c>
      <c r="D369" s="430" t="s">
        <v>51</v>
      </c>
      <c r="E369" s="562"/>
      <c r="F369" s="561">
        <f t="shared" si="12"/>
        <v>0</v>
      </c>
      <c r="G369" s="134"/>
      <c r="H369" s="112"/>
      <c r="I369" s="112"/>
    </row>
    <row r="370" spans="1:9" s="113" customFormat="1" ht="25.5" customHeight="1">
      <c r="A370" s="470">
        <v>6.12</v>
      </c>
      <c r="B370" s="337" t="s">
        <v>282</v>
      </c>
      <c r="C370" s="117">
        <v>26</v>
      </c>
      <c r="D370" s="430" t="s">
        <v>51</v>
      </c>
      <c r="E370" s="562"/>
      <c r="F370" s="561">
        <f t="shared" si="12"/>
        <v>0</v>
      </c>
      <c r="G370" s="134"/>
      <c r="H370" s="112"/>
      <c r="I370" s="112"/>
    </row>
    <row r="371" spans="1:9" s="113" customFormat="1" ht="25.5">
      <c r="A371" s="470">
        <v>6.13</v>
      </c>
      <c r="B371" s="337" t="s">
        <v>283</v>
      </c>
      <c r="C371" s="117">
        <v>1</v>
      </c>
      <c r="D371" s="430" t="s">
        <v>51</v>
      </c>
      <c r="E371" s="562"/>
      <c r="F371" s="561">
        <f t="shared" si="12"/>
        <v>0</v>
      </c>
      <c r="G371" s="134"/>
      <c r="H371" s="112"/>
      <c r="I371" s="112"/>
    </row>
    <row r="372" spans="1:9" s="113" customFormat="1" ht="12.75">
      <c r="A372" s="470">
        <v>6.14</v>
      </c>
      <c r="B372" s="337" t="s">
        <v>284</v>
      </c>
      <c r="C372" s="117">
        <v>13</v>
      </c>
      <c r="D372" s="430" t="s">
        <v>51</v>
      </c>
      <c r="E372" s="562"/>
      <c r="F372" s="561">
        <f t="shared" si="12"/>
        <v>0</v>
      </c>
      <c r="G372" s="134"/>
      <c r="H372" s="112"/>
      <c r="I372" s="112"/>
    </row>
    <row r="373" spans="1:40" s="110" customFormat="1" ht="25.5">
      <c r="A373" s="470">
        <v>6.15</v>
      </c>
      <c r="B373" s="337" t="s">
        <v>371</v>
      </c>
      <c r="C373" s="188">
        <v>62</v>
      </c>
      <c r="D373" s="471" t="s">
        <v>51</v>
      </c>
      <c r="E373" s="626"/>
      <c r="F373" s="627">
        <f t="shared" si="12"/>
        <v>0</v>
      </c>
      <c r="G373" s="174"/>
      <c r="H373" s="174"/>
      <c r="I373" s="111"/>
      <c r="J373" s="174"/>
      <c r="K373" s="174"/>
      <c r="L373" s="174"/>
      <c r="M373" s="174"/>
      <c r="N373" s="174"/>
      <c r="O373" s="174"/>
      <c r="P373" s="174"/>
      <c r="Q373" s="174"/>
      <c r="R373" s="174"/>
      <c r="S373" s="174"/>
      <c r="T373" s="174"/>
      <c r="U373" s="174"/>
      <c r="V373" s="174"/>
      <c r="W373" s="174"/>
      <c r="X373" s="174"/>
      <c r="Y373" s="174"/>
      <c r="Z373" s="174"/>
      <c r="AA373" s="174"/>
      <c r="AB373" s="174"/>
      <c r="AC373" s="174"/>
      <c r="AD373" s="174"/>
      <c r="AE373" s="174"/>
      <c r="AF373" s="174"/>
      <c r="AG373" s="174"/>
      <c r="AH373" s="174"/>
      <c r="AI373" s="174"/>
      <c r="AJ373" s="174"/>
      <c r="AK373" s="174"/>
      <c r="AL373" s="174"/>
      <c r="AM373" s="174"/>
      <c r="AN373" s="174"/>
    </row>
    <row r="374" spans="1:7" s="109" customFormat="1" ht="12.75" customHeight="1">
      <c r="A374" s="466"/>
      <c r="B374" s="472"/>
      <c r="C374" s="473"/>
      <c r="D374" s="474"/>
      <c r="E374" s="628"/>
      <c r="F374" s="629"/>
      <c r="G374" s="106"/>
    </row>
    <row r="375" spans="1:9" s="108" customFormat="1" ht="12.75">
      <c r="A375" s="307">
        <v>7</v>
      </c>
      <c r="B375" s="308" t="s">
        <v>285</v>
      </c>
      <c r="C375" s="38"/>
      <c r="D375" s="309"/>
      <c r="E375" s="41"/>
      <c r="F375" s="528">
        <f>ROUND(C375*E375,2)</f>
        <v>0</v>
      </c>
      <c r="G375" s="133"/>
      <c r="H375" s="107"/>
      <c r="I375" s="107"/>
    </row>
    <row r="376" spans="1:9" s="108" customFormat="1" ht="12.75" customHeight="1">
      <c r="A376" s="321">
        <v>7.1</v>
      </c>
      <c r="B376" s="475" t="s">
        <v>302</v>
      </c>
      <c r="C376" s="38">
        <v>118</v>
      </c>
      <c r="D376" s="430" t="s">
        <v>51</v>
      </c>
      <c r="E376" s="41"/>
      <c r="F376" s="528">
        <f>ROUND(C376*E376,2)</f>
        <v>0</v>
      </c>
      <c r="G376" s="133"/>
      <c r="H376" s="107"/>
      <c r="I376" s="107"/>
    </row>
    <row r="377" spans="1:9" s="108" customFormat="1" ht="12.75" customHeight="1">
      <c r="A377" s="321">
        <v>7.2</v>
      </c>
      <c r="B377" s="475" t="s">
        <v>303</v>
      </c>
      <c r="C377" s="38">
        <v>11</v>
      </c>
      <c r="D377" s="430" t="s">
        <v>51</v>
      </c>
      <c r="E377" s="41"/>
      <c r="F377" s="528">
        <f>ROUND(C377*E377,2)</f>
        <v>0</v>
      </c>
      <c r="G377" s="133"/>
      <c r="H377" s="107"/>
      <c r="I377" s="107"/>
    </row>
    <row r="378" spans="1:9" s="108" customFormat="1" ht="12.75" customHeight="1">
      <c r="A378" s="321">
        <v>7.3</v>
      </c>
      <c r="B378" s="475" t="s">
        <v>304</v>
      </c>
      <c r="C378" s="38">
        <v>5</v>
      </c>
      <c r="D378" s="430" t="s">
        <v>51</v>
      </c>
      <c r="E378" s="41"/>
      <c r="F378" s="528">
        <f>ROUND(C378*E378,2)</f>
        <v>0</v>
      </c>
      <c r="G378" s="133"/>
      <c r="H378" s="107"/>
      <c r="I378" s="107"/>
    </row>
    <row r="379" spans="1:40" s="91" customFormat="1" ht="12.75">
      <c r="A379" s="89"/>
      <c r="B379" s="429"/>
      <c r="C379" s="92"/>
      <c r="D379" s="430"/>
      <c r="E379" s="610"/>
      <c r="F379" s="611"/>
      <c r="G379" s="90"/>
      <c r="H379" s="175"/>
      <c r="I379" s="175"/>
      <c r="J379" s="175"/>
      <c r="K379" s="175"/>
      <c r="L379" s="175"/>
      <c r="M379" s="175"/>
      <c r="N379" s="175"/>
      <c r="O379" s="175"/>
      <c r="P379" s="175"/>
      <c r="Q379" s="175"/>
      <c r="R379" s="175"/>
      <c r="S379" s="175"/>
      <c r="T379" s="175"/>
      <c r="U379" s="175"/>
      <c r="V379" s="175"/>
      <c r="W379" s="175"/>
      <c r="X379" s="175"/>
      <c r="Y379" s="175"/>
      <c r="Z379" s="175"/>
      <c r="AA379" s="175"/>
      <c r="AB379" s="175"/>
      <c r="AC379" s="175"/>
      <c r="AD379" s="175"/>
      <c r="AE379" s="175"/>
      <c r="AF379" s="175"/>
      <c r="AG379" s="175"/>
      <c r="AH379" s="175"/>
      <c r="AI379" s="175"/>
      <c r="AJ379" s="175"/>
      <c r="AK379" s="175"/>
      <c r="AL379" s="175"/>
      <c r="AM379" s="175"/>
      <c r="AN379" s="175"/>
    </row>
    <row r="380" spans="1:10" s="44" customFormat="1" ht="14.25">
      <c r="A380" s="432">
        <v>8</v>
      </c>
      <c r="B380" s="433" t="s">
        <v>135</v>
      </c>
      <c r="C380" s="434"/>
      <c r="D380" s="430"/>
      <c r="E380" s="612"/>
      <c r="F380" s="541">
        <f>ROUND(C380*E380,2)</f>
        <v>0</v>
      </c>
      <c r="G380" s="79"/>
      <c r="J380" s="175"/>
    </row>
    <row r="381" spans="1:7" s="44" customFormat="1" ht="25.5">
      <c r="A381" s="436">
        <v>8.1</v>
      </c>
      <c r="B381" s="281" t="s">
        <v>138</v>
      </c>
      <c r="C381" s="437">
        <v>1</v>
      </c>
      <c r="D381" s="476" t="s">
        <v>51</v>
      </c>
      <c r="E381" s="613"/>
      <c r="F381" s="547">
        <f>ROUND(C381*E381,2)</f>
        <v>0</v>
      </c>
      <c r="G381" s="79"/>
    </row>
    <row r="382" spans="1:7" s="44" customFormat="1" ht="25.5">
      <c r="A382" s="436">
        <v>8.2</v>
      </c>
      <c r="B382" s="281" t="s">
        <v>139</v>
      </c>
      <c r="C382" s="437">
        <v>3</v>
      </c>
      <c r="D382" s="476" t="s">
        <v>51</v>
      </c>
      <c r="E382" s="613"/>
      <c r="F382" s="547">
        <f>ROUND(C382*E382,2)</f>
        <v>0</v>
      </c>
      <c r="G382" s="79"/>
    </row>
    <row r="383" spans="1:7" s="44" customFormat="1" ht="14.25">
      <c r="A383" s="436">
        <v>8.3</v>
      </c>
      <c r="B383" s="438" t="s">
        <v>36</v>
      </c>
      <c r="C383" s="437">
        <v>4</v>
      </c>
      <c r="D383" s="476" t="s">
        <v>51</v>
      </c>
      <c r="E383" s="613"/>
      <c r="F383" s="547">
        <f>ROUND(C383*E383,2)</f>
        <v>0</v>
      </c>
      <c r="G383" s="79"/>
    </row>
    <row r="384" spans="1:7" s="44" customFormat="1" ht="14.25">
      <c r="A384" s="250"/>
      <c r="B384" s="251"/>
      <c r="C384" s="411"/>
      <c r="D384" s="248"/>
      <c r="E384" s="539"/>
      <c r="F384" s="540"/>
      <c r="G384" s="79"/>
    </row>
    <row r="385" spans="1:7" s="44" customFormat="1" ht="14.25">
      <c r="A385" s="412">
        <v>9</v>
      </c>
      <c r="B385" s="413" t="s">
        <v>133</v>
      </c>
      <c r="C385" s="414"/>
      <c r="D385" s="415"/>
      <c r="E385" s="607"/>
      <c r="F385" s="608"/>
      <c r="G385" s="79"/>
    </row>
    <row r="386" spans="1:7" s="44" customFormat="1" ht="14.25">
      <c r="A386" s="321">
        <f>+A385+0.1</f>
        <v>9.1</v>
      </c>
      <c r="B386" s="295" t="s">
        <v>140</v>
      </c>
      <c r="C386" s="414">
        <v>475</v>
      </c>
      <c r="D386" s="477" t="s">
        <v>11</v>
      </c>
      <c r="E386" s="583"/>
      <c r="F386" s="541">
        <f>ROUND(C386*E386,2)</f>
        <v>0</v>
      </c>
      <c r="G386" s="79"/>
    </row>
    <row r="387" spans="1:7" s="44" customFormat="1" ht="14.25">
      <c r="A387" s="321">
        <f>+A386+0.1</f>
        <v>9.2</v>
      </c>
      <c r="B387" s="295" t="s">
        <v>141</v>
      </c>
      <c r="C387" s="414">
        <v>4033</v>
      </c>
      <c r="D387" s="431" t="s">
        <v>11</v>
      </c>
      <c r="E387" s="583"/>
      <c r="F387" s="541">
        <f>ROUND(C387*E387,2)</f>
        <v>0</v>
      </c>
      <c r="G387" s="79"/>
    </row>
    <row r="388" spans="1:7" s="44" customFormat="1" ht="14.25">
      <c r="A388" s="478"/>
      <c r="B388" s="295"/>
      <c r="C388" s="414"/>
      <c r="D388" s="431"/>
      <c r="E388" s="583"/>
      <c r="F388" s="541"/>
      <c r="G388" s="79"/>
    </row>
    <row r="389" spans="1:7" s="103" customFormat="1" ht="15.75" customHeight="1">
      <c r="A389" s="479">
        <v>10</v>
      </c>
      <c r="B389" s="467" t="s">
        <v>291</v>
      </c>
      <c r="C389" s="296"/>
      <c r="D389" s="480"/>
      <c r="E389" s="630"/>
      <c r="F389" s="560">
        <f>ROUND(C389*E389,2)</f>
        <v>0</v>
      </c>
      <c r="G389" s="102"/>
    </row>
    <row r="390" spans="1:7" s="103" customFormat="1" ht="14.25" customHeight="1">
      <c r="A390" s="481">
        <f>+A389+0.1</f>
        <v>10.1</v>
      </c>
      <c r="B390" s="482" t="s">
        <v>142</v>
      </c>
      <c r="C390" s="483">
        <v>45</v>
      </c>
      <c r="D390" s="484" t="s">
        <v>51</v>
      </c>
      <c r="E390" s="631"/>
      <c r="F390" s="632">
        <f aca="true" t="shared" si="13" ref="F390:F405">ROUND(C390*E390,2)</f>
        <v>0</v>
      </c>
      <c r="G390" s="102"/>
    </row>
    <row r="391" spans="1:7" s="103" customFormat="1" ht="15.75" customHeight="1">
      <c r="A391" s="321">
        <f>+A390+0.1</f>
        <v>10.2</v>
      </c>
      <c r="B391" s="294" t="s">
        <v>142</v>
      </c>
      <c r="C391" s="485">
        <v>45</v>
      </c>
      <c r="D391" s="430" t="s">
        <v>51</v>
      </c>
      <c r="E391" s="633"/>
      <c r="F391" s="560">
        <f t="shared" si="13"/>
        <v>0</v>
      </c>
      <c r="G391" s="102"/>
    </row>
    <row r="392" spans="1:7" s="103" customFormat="1" ht="28.5" customHeight="1">
      <c r="A392" s="321">
        <f aca="true" t="shared" si="14" ref="A392:A398">+A391+0.1</f>
        <v>10.299999999999999</v>
      </c>
      <c r="B392" s="294" t="s">
        <v>143</v>
      </c>
      <c r="C392" s="286">
        <v>540</v>
      </c>
      <c r="D392" s="363" t="s">
        <v>11</v>
      </c>
      <c r="E392" s="634"/>
      <c r="F392" s="551">
        <f t="shared" si="13"/>
        <v>0</v>
      </c>
      <c r="G392" s="102"/>
    </row>
    <row r="393" spans="1:7" s="103" customFormat="1" ht="13.5" customHeight="1">
      <c r="A393" s="321">
        <f t="shared" si="14"/>
        <v>10.399999999999999</v>
      </c>
      <c r="B393" s="294" t="s">
        <v>144</v>
      </c>
      <c r="C393" s="485">
        <v>180</v>
      </c>
      <c r="D393" s="430" t="s">
        <v>51</v>
      </c>
      <c r="E393" s="633"/>
      <c r="F393" s="560">
        <f t="shared" si="13"/>
        <v>0</v>
      </c>
      <c r="G393" s="102"/>
    </row>
    <row r="394" spans="1:7" s="103" customFormat="1" ht="12.75">
      <c r="A394" s="321">
        <f t="shared" si="14"/>
        <v>10.499999999999998</v>
      </c>
      <c r="B394" s="294" t="s">
        <v>145</v>
      </c>
      <c r="C394" s="485">
        <v>180</v>
      </c>
      <c r="D394" s="474"/>
      <c r="E394" s="633"/>
      <c r="F394" s="560">
        <f t="shared" si="13"/>
        <v>0</v>
      </c>
      <c r="G394" s="102"/>
    </row>
    <row r="395" spans="1:7" s="103" customFormat="1" ht="25.5">
      <c r="A395" s="321">
        <f t="shared" si="14"/>
        <v>10.599999999999998</v>
      </c>
      <c r="B395" s="294" t="s">
        <v>146</v>
      </c>
      <c r="C395" s="485">
        <v>90</v>
      </c>
      <c r="D395" s="474" t="s">
        <v>11</v>
      </c>
      <c r="E395" s="633"/>
      <c r="F395" s="560">
        <f t="shared" si="13"/>
        <v>0</v>
      </c>
      <c r="G395" s="102"/>
    </row>
    <row r="396" spans="1:7" s="103" customFormat="1" ht="12.75">
      <c r="A396" s="321">
        <f t="shared" si="14"/>
        <v>10.699999999999998</v>
      </c>
      <c r="B396" s="294" t="s">
        <v>147</v>
      </c>
      <c r="C396" s="485">
        <v>90</v>
      </c>
      <c r="D396" s="430" t="s">
        <v>51</v>
      </c>
      <c r="E396" s="633"/>
      <c r="F396" s="560">
        <f t="shared" si="13"/>
        <v>0</v>
      </c>
      <c r="G396" s="102"/>
    </row>
    <row r="397" spans="1:7" s="103" customFormat="1" ht="12.75">
      <c r="A397" s="321">
        <f t="shared" si="14"/>
        <v>10.799999999999997</v>
      </c>
      <c r="B397" s="294" t="s">
        <v>148</v>
      </c>
      <c r="C397" s="485">
        <v>90</v>
      </c>
      <c r="D397" s="430" t="s">
        <v>51</v>
      </c>
      <c r="E397" s="633"/>
      <c r="F397" s="560">
        <f t="shared" si="13"/>
        <v>0</v>
      </c>
      <c r="G397" s="102"/>
    </row>
    <row r="398" spans="1:7" s="103" customFormat="1" ht="12.75">
      <c r="A398" s="321">
        <f t="shared" si="14"/>
        <v>10.899999999999997</v>
      </c>
      <c r="B398" s="294" t="s">
        <v>149</v>
      </c>
      <c r="C398" s="485">
        <v>90</v>
      </c>
      <c r="D398" s="430" t="s">
        <v>51</v>
      </c>
      <c r="E398" s="633"/>
      <c r="F398" s="560">
        <f t="shared" si="13"/>
        <v>0</v>
      </c>
      <c r="G398" s="102"/>
    </row>
    <row r="399" spans="1:7" s="103" customFormat="1" ht="12.75">
      <c r="A399" s="321">
        <v>10.11</v>
      </c>
      <c r="B399" s="294" t="s">
        <v>150</v>
      </c>
      <c r="C399" s="485">
        <v>90</v>
      </c>
      <c r="D399" s="430" t="s">
        <v>51</v>
      </c>
      <c r="E399" s="633"/>
      <c r="F399" s="560">
        <f t="shared" si="13"/>
        <v>0</v>
      </c>
      <c r="G399" s="102"/>
    </row>
    <row r="400" spans="1:7" s="103" customFormat="1" ht="12.75">
      <c r="A400" s="321">
        <v>10.12</v>
      </c>
      <c r="B400" s="294" t="s">
        <v>151</v>
      </c>
      <c r="C400" s="485">
        <v>90</v>
      </c>
      <c r="D400" s="430" t="s">
        <v>51</v>
      </c>
      <c r="E400" s="633"/>
      <c r="F400" s="560">
        <f t="shared" si="13"/>
        <v>0</v>
      </c>
      <c r="G400" s="102"/>
    </row>
    <row r="401" spans="1:7" s="103" customFormat="1" ht="25.5">
      <c r="A401" s="321">
        <v>10.13</v>
      </c>
      <c r="B401" s="268" t="s">
        <v>388</v>
      </c>
      <c r="C401" s="286">
        <v>178.2</v>
      </c>
      <c r="D401" s="363" t="s">
        <v>5</v>
      </c>
      <c r="E401" s="634"/>
      <c r="F401" s="551">
        <f t="shared" si="13"/>
        <v>0</v>
      </c>
      <c r="G401" s="102"/>
    </row>
    <row r="402" spans="1:7" s="103" customFormat="1" ht="12.75">
      <c r="A402" s="321">
        <v>10.14</v>
      </c>
      <c r="B402" s="294" t="s">
        <v>215</v>
      </c>
      <c r="C402" s="485">
        <v>90</v>
      </c>
      <c r="D402" s="430" t="s">
        <v>51</v>
      </c>
      <c r="E402" s="633"/>
      <c r="F402" s="560">
        <f t="shared" si="13"/>
        <v>0</v>
      </c>
      <c r="G402" s="102"/>
    </row>
    <row r="403" spans="1:7" s="103" customFormat="1" ht="12.75">
      <c r="A403" s="321">
        <v>10.15</v>
      </c>
      <c r="B403" s="294" t="s">
        <v>57</v>
      </c>
      <c r="C403" s="485">
        <v>90</v>
      </c>
      <c r="D403" s="430" t="s">
        <v>51</v>
      </c>
      <c r="E403" s="633"/>
      <c r="F403" s="560">
        <f t="shared" si="13"/>
        <v>0</v>
      </c>
      <c r="G403" s="102"/>
    </row>
    <row r="404" spans="1:7" s="44" customFormat="1" ht="14.25">
      <c r="A404" s="486"/>
      <c r="B404" s="294"/>
      <c r="C404" s="487"/>
      <c r="D404" s="445"/>
      <c r="E404" s="589"/>
      <c r="F404" s="541">
        <f t="shared" si="13"/>
        <v>0</v>
      </c>
      <c r="G404" s="79"/>
    </row>
    <row r="405" spans="1:7" s="35" customFormat="1" ht="14.25">
      <c r="A405" s="367">
        <v>11</v>
      </c>
      <c r="B405" s="295" t="s">
        <v>240</v>
      </c>
      <c r="C405" s="368">
        <v>5616.85</v>
      </c>
      <c r="D405" s="431" t="s">
        <v>4</v>
      </c>
      <c r="E405" s="583"/>
      <c r="F405" s="541">
        <f t="shared" si="13"/>
        <v>0</v>
      </c>
      <c r="G405" s="78"/>
    </row>
    <row r="406" spans="1:7" s="54" customFormat="1" ht="15">
      <c r="A406" s="344"/>
      <c r="B406" s="345" t="s">
        <v>368</v>
      </c>
      <c r="C406" s="344"/>
      <c r="D406" s="345"/>
      <c r="E406" s="580"/>
      <c r="F406" s="581">
        <f>SUM(F334:F405)</f>
        <v>0</v>
      </c>
      <c r="G406" s="86"/>
    </row>
    <row r="407" spans="1:7" s="44" customFormat="1" ht="14.25">
      <c r="A407" s="440"/>
      <c r="B407" s="413"/>
      <c r="C407" s="441"/>
      <c r="D407" s="415"/>
      <c r="E407" s="607"/>
      <c r="F407" s="608"/>
      <c r="G407" s="79"/>
    </row>
    <row r="408" spans="1:7" s="35" customFormat="1" ht="14.25">
      <c r="A408" s="488" t="s">
        <v>29</v>
      </c>
      <c r="B408" s="489" t="s">
        <v>153</v>
      </c>
      <c r="C408" s="280"/>
      <c r="D408" s="222"/>
      <c r="E408" s="541"/>
      <c r="F408" s="635"/>
      <c r="G408" s="79"/>
    </row>
    <row r="409" spans="1:7" s="35" customFormat="1" ht="63.75">
      <c r="A409" s="490">
        <v>1</v>
      </c>
      <c r="B409" s="295" t="s">
        <v>154</v>
      </c>
      <c r="C409" s="491">
        <v>1</v>
      </c>
      <c r="D409" s="492" t="s">
        <v>51</v>
      </c>
      <c r="E409" s="547"/>
      <c r="F409" s="547">
        <f>ROUND(C409*E409,2)</f>
        <v>0</v>
      </c>
      <c r="G409" s="79"/>
    </row>
    <row r="410" spans="1:7" s="35" customFormat="1" ht="38.25">
      <c r="A410" s="490">
        <v>2</v>
      </c>
      <c r="B410" s="51" t="s">
        <v>239</v>
      </c>
      <c r="C410" s="280">
        <v>4</v>
      </c>
      <c r="D410" s="228" t="s">
        <v>369</v>
      </c>
      <c r="E410" s="541"/>
      <c r="F410" s="541">
        <f>ROUND(C410*E410,2)</f>
        <v>0</v>
      </c>
      <c r="G410" s="79"/>
    </row>
    <row r="411" spans="1:7" s="67" customFormat="1" ht="15">
      <c r="A411" s="493"/>
      <c r="B411" s="494" t="s">
        <v>155</v>
      </c>
      <c r="C411" s="495"/>
      <c r="D411" s="493"/>
      <c r="E411" s="636"/>
      <c r="F411" s="637">
        <f>SUM(F409:F410)</f>
        <v>0</v>
      </c>
      <c r="G411" s="86"/>
    </row>
    <row r="412" spans="1:7" s="44" customFormat="1" ht="14.25">
      <c r="A412" s="496"/>
      <c r="B412" s="497"/>
      <c r="C412" s="496"/>
      <c r="D412" s="497"/>
      <c r="E412" s="638"/>
      <c r="F412" s="639"/>
      <c r="G412" s="79"/>
    </row>
    <row r="413" spans="1:40" s="45" customFormat="1" ht="14.25">
      <c r="A413" s="498"/>
      <c r="B413" s="499" t="s">
        <v>156</v>
      </c>
      <c r="C413" s="498"/>
      <c r="D413" s="499"/>
      <c r="E413" s="640"/>
      <c r="F413" s="640">
        <f>F411+F406+F331+F294+F168+F68+F244</f>
        <v>0</v>
      </c>
      <c r="G413" s="176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</row>
    <row r="414" spans="1:40" s="45" customFormat="1" ht="14.25">
      <c r="A414" s="344"/>
      <c r="B414" s="345" t="s">
        <v>156</v>
      </c>
      <c r="C414" s="344"/>
      <c r="D414" s="345"/>
      <c r="E414" s="580"/>
      <c r="F414" s="580">
        <f>F413</f>
        <v>0</v>
      </c>
      <c r="G414" s="176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</row>
    <row r="415" spans="1:6" ht="14.25">
      <c r="A415" s="500"/>
      <c r="B415" s="497"/>
      <c r="C415" s="277"/>
      <c r="D415" s="501"/>
      <c r="E415" s="552"/>
      <c r="F415" s="638"/>
    </row>
    <row r="416" spans="1:6" ht="14.25">
      <c r="A416" s="500"/>
      <c r="B416" s="496" t="s">
        <v>8</v>
      </c>
      <c r="C416" s="277"/>
      <c r="D416" s="501"/>
      <c r="E416" s="552"/>
      <c r="F416" s="638"/>
    </row>
    <row r="417" spans="1:6" ht="14.25">
      <c r="A417" s="500"/>
      <c r="B417" s="500" t="s">
        <v>9</v>
      </c>
      <c r="C417" s="502">
        <v>0.1</v>
      </c>
      <c r="D417" s="503"/>
      <c r="E417" s="552"/>
      <c r="F417" s="552">
        <f aca="true" t="shared" si="15" ref="F417:F425">ROUND(C417*$F$414,2)</f>
        <v>0</v>
      </c>
    </row>
    <row r="418" spans="1:6" ht="14.25">
      <c r="A418" s="500"/>
      <c r="B418" s="500" t="s">
        <v>157</v>
      </c>
      <c r="C418" s="502">
        <v>0.05</v>
      </c>
      <c r="D418" s="503"/>
      <c r="E418" s="552"/>
      <c r="F418" s="552">
        <f t="shared" si="15"/>
        <v>0</v>
      </c>
    </row>
    <row r="419" spans="1:6" ht="14.25">
      <c r="A419" s="500"/>
      <c r="B419" s="500" t="s">
        <v>14</v>
      </c>
      <c r="C419" s="502">
        <v>0.04</v>
      </c>
      <c r="D419" s="503"/>
      <c r="E419" s="552"/>
      <c r="F419" s="552">
        <f t="shared" si="15"/>
        <v>0</v>
      </c>
    </row>
    <row r="420" spans="1:6" ht="14.25">
      <c r="A420" s="500"/>
      <c r="B420" s="500" t="s">
        <v>28</v>
      </c>
      <c r="C420" s="502">
        <v>0.04</v>
      </c>
      <c r="D420" s="503"/>
      <c r="E420" s="552"/>
      <c r="F420" s="552">
        <f t="shared" si="15"/>
        <v>0</v>
      </c>
    </row>
    <row r="421" spans="1:6" ht="14.25">
      <c r="A421" s="500"/>
      <c r="B421" s="500" t="s">
        <v>158</v>
      </c>
      <c r="C421" s="502">
        <v>0.04</v>
      </c>
      <c r="D421" s="503"/>
      <c r="E421" s="552"/>
      <c r="F421" s="552">
        <f t="shared" si="15"/>
        <v>0</v>
      </c>
    </row>
    <row r="422" spans="1:6" ht="14.25">
      <c r="A422" s="500"/>
      <c r="B422" s="500" t="s">
        <v>0</v>
      </c>
      <c r="C422" s="502">
        <v>0.01</v>
      </c>
      <c r="D422" s="503"/>
      <c r="E422" s="552"/>
      <c r="F422" s="552">
        <f t="shared" si="15"/>
        <v>0</v>
      </c>
    </row>
    <row r="423" spans="1:40" s="137" customFormat="1" ht="14.25">
      <c r="A423" s="504"/>
      <c r="B423" s="504" t="s">
        <v>370</v>
      </c>
      <c r="C423" s="505">
        <v>0.02</v>
      </c>
      <c r="D423" s="506"/>
      <c r="E423" s="552"/>
      <c r="F423" s="552">
        <f t="shared" si="15"/>
        <v>0</v>
      </c>
      <c r="G423" s="94"/>
      <c r="H423" s="177"/>
      <c r="I423" s="177"/>
      <c r="J423" s="177"/>
      <c r="K423" s="177"/>
      <c r="L423" s="177"/>
      <c r="M423" s="177"/>
      <c r="N423" s="177"/>
      <c r="O423" s="177"/>
      <c r="P423" s="177"/>
      <c r="Q423" s="177"/>
      <c r="R423" s="177"/>
      <c r="S423" s="177"/>
      <c r="T423" s="177"/>
      <c r="U423" s="177"/>
      <c r="V423" s="177"/>
      <c r="W423" s="177"/>
      <c r="X423" s="177"/>
      <c r="Y423" s="177"/>
      <c r="Z423" s="177"/>
      <c r="AA423" s="177"/>
      <c r="AB423" s="177"/>
      <c r="AC423" s="177"/>
      <c r="AD423" s="177"/>
      <c r="AE423" s="177"/>
      <c r="AF423" s="177"/>
      <c r="AG423" s="177"/>
      <c r="AH423" s="177"/>
      <c r="AI423" s="177"/>
      <c r="AJ423" s="177"/>
      <c r="AK423" s="177"/>
      <c r="AL423" s="177"/>
      <c r="AM423" s="177"/>
      <c r="AN423" s="177"/>
    </row>
    <row r="424" spans="1:7" s="1" customFormat="1" ht="14.25">
      <c r="A424" s="51"/>
      <c r="B424" s="507" t="s">
        <v>169</v>
      </c>
      <c r="C424" s="508">
        <v>0.1</v>
      </c>
      <c r="D424" s="509"/>
      <c r="E424" s="624"/>
      <c r="F424" s="641">
        <f t="shared" si="15"/>
        <v>0</v>
      </c>
      <c r="G424" s="79"/>
    </row>
    <row r="425" spans="1:7" s="2" customFormat="1" ht="14.25">
      <c r="A425" s="51"/>
      <c r="B425" s="507" t="s">
        <v>170</v>
      </c>
      <c r="C425" s="508">
        <v>0.001</v>
      </c>
      <c r="D425" s="509"/>
      <c r="E425" s="614"/>
      <c r="F425" s="641">
        <f t="shared" si="15"/>
        <v>0</v>
      </c>
      <c r="G425" s="79"/>
    </row>
    <row r="426" spans="1:9" ht="14.25">
      <c r="A426" s="500"/>
      <c r="B426" s="500" t="s">
        <v>159</v>
      </c>
      <c r="C426" s="502">
        <v>0.18</v>
      </c>
      <c r="D426" s="503"/>
      <c r="E426" s="552"/>
      <c r="F426" s="552">
        <f>ROUND(C426*$F$417,2)</f>
        <v>0</v>
      </c>
      <c r="I426" s="178"/>
    </row>
    <row r="427" spans="1:40" s="135" customFormat="1" ht="89.25">
      <c r="A427" s="510"/>
      <c r="B427" s="510" t="s">
        <v>390</v>
      </c>
      <c r="C427" s="511">
        <v>10000</v>
      </c>
      <c r="D427" s="512" t="s">
        <v>4</v>
      </c>
      <c r="E427" s="642"/>
      <c r="F427" s="643">
        <f>ROUND(C427*$E$427,2)</f>
        <v>0</v>
      </c>
      <c r="G427" s="179"/>
      <c r="H427" s="180"/>
      <c r="I427" s="180"/>
      <c r="J427" s="180"/>
      <c r="K427" s="180"/>
      <c r="L427" s="180"/>
      <c r="M427" s="180"/>
      <c r="N427" s="180"/>
      <c r="O427" s="180"/>
      <c r="P427" s="180"/>
      <c r="Q427" s="180"/>
      <c r="R427" s="180"/>
      <c r="S427" s="180"/>
      <c r="T427" s="180"/>
      <c r="U427" s="180"/>
      <c r="V427" s="180"/>
      <c r="W427" s="180"/>
      <c r="X427" s="180"/>
      <c r="Y427" s="180"/>
      <c r="Z427" s="180"/>
      <c r="AA427" s="180"/>
      <c r="AB427" s="180"/>
      <c r="AC427" s="180"/>
      <c r="AD427" s="180"/>
      <c r="AE427" s="180"/>
      <c r="AF427" s="180"/>
      <c r="AG427" s="180"/>
      <c r="AH427" s="180"/>
      <c r="AI427" s="180"/>
      <c r="AJ427" s="180"/>
      <c r="AK427" s="180"/>
      <c r="AL427" s="180"/>
      <c r="AM427" s="180"/>
      <c r="AN427" s="180"/>
    </row>
    <row r="428" spans="1:7" ht="15">
      <c r="A428" s="496"/>
      <c r="B428" s="496" t="s">
        <v>1</v>
      </c>
      <c r="C428" s="496"/>
      <c r="D428" s="513"/>
      <c r="E428" s="638"/>
      <c r="F428" s="638">
        <f>SUM(F417:F427)</f>
        <v>0</v>
      </c>
      <c r="G428" s="181"/>
    </row>
    <row r="429" spans="1:6" ht="14.25">
      <c r="A429" s="496"/>
      <c r="B429" s="496"/>
      <c r="C429" s="496"/>
      <c r="D429" s="513"/>
      <c r="E429" s="638"/>
      <c r="F429" s="638"/>
    </row>
    <row r="430" spans="1:40" s="68" customFormat="1" ht="15">
      <c r="A430" s="514"/>
      <c r="B430" s="514" t="s">
        <v>2</v>
      </c>
      <c r="C430" s="514"/>
      <c r="D430" s="515"/>
      <c r="E430" s="644" t="s">
        <v>160</v>
      </c>
      <c r="F430" s="644">
        <f>+F428+F414</f>
        <v>0</v>
      </c>
      <c r="G430" s="182"/>
      <c r="H430" s="183"/>
      <c r="I430" s="183"/>
      <c r="J430" s="183"/>
      <c r="K430" s="183"/>
      <c r="L430" s="183"/>
      <c r="M430" s="183"/>
      <c r="N430" s="183"/>
      <c r="O430" s="183"/>
      <c r="P430" s="183"/>
      <c r="Q430" s="183"/>
      <c r="R430" s="183"/>
      <c r="S430" s="183"/>
      <c r="T430" s="183"/>
      <c r="U430" s="183"/>
      <c r="V430" s="183"/>
      <c r="W430" s="183"/>
      <c r="X430" s="183"/>
      <c r="Y430" s="183"/>
      <c r="Z430" s="183"/>
      <c r="AA430" s="183"/>
      <c r="AB430" s="183"/>
      <c r="AC430" s="183"/>
      <c r="AD430" s="183"/>
      <c r="AE430" s="183"/>
      <c r="AF430" s="183"/>
      <c r="AG430" s="183"/>
      <c r="AH430" s="183"/>
      <c r="AI430" s="183"/>
      <c r="AJ430" s="183"/>
      <c r="AK430" s="183"/>
      <c r="AL430" s="183"/>
      <c r="AM430" s="183"/>
      <c r="AN430" s="183"/>
    </row>
    <row r="431" spans="1:6" ht="14.25">
      <c r="A431" s="500"/>
      <c r="B431" s="500"/>
      <c r="C431" s="500"/>
      <c r="D431" s="503"/>
      <c r="E431" s="552"/>
      <c r="F431" s="552"/>
    </row>
    <row r="432" spans="1:40" s="68" customFormat="1" ht="15">
      <c r="A432" s="516"/>
      <c r="B432" s="517" t="s">
        <v>161</v>
      </c>
      <c r="C432" s="517"/>
      <c r="D432" s="518"/>
      <c r="E432" s="645" t="s">
        <v>160</v>
      </c>
      <c r="F432" s="645">
        <f>+F430</f>
        <v>0</v>
      </c>
      <c r="G432" s="182"/>
      <c r="H432" s="183"/>
      <c r="I432" s="183"/>
      <c r="J432" s="183"/>
      <c r="K432" s="183"/>
      <c r="L432" s="183"/>
      <c r="M432" s="183"/>
      <c r="N432" s="183"/>
      <c r="O432" s="183"/>
      <c r="P432" s="183"/>
      <c r="Q432" s="183"/>
      <c r="R432" s="183"/>
      <c r="S432" s="183"/>
      <c r="T432" s="183"/>
      <c r="U432" s="183"/>
      <c r="V432" s="183"/>
      <c r="W432" s="183"/>
      <c r="X432" s="183"/>
      <c r="Y432" s="183"/>
      <c r="Z432" s="183"/>
      <c r="AA432" s="183"/>
      <c r="AB432" s="183"/>
      <c r="AC432" s="183"/>
      <c r="AD432" s="183"/>
      <c r="AE432" s="183"/>
      <c r="AF432" s="183"/>
      <c r="AG432" s="183"/>
      <c r="AH432" s="183"/>
      <c r="AI432" s="183"/>
      <c r="AJ432" s="183"/>
      <c r="AK432" s="183"/>
      <c r="AL432" s="183"/>
      <c r="AM432" s="183"/>
      <c r="AN432" s="183"/>
    </row>
    <row r="433" spans="1:6" ht="14.25">
      <c r="A433" s="8"/>
      <c r="B433" s="9"/>
      <c r="C433" s="9"/>
      <c r="D433" s="9"/>
      <c r="E433" s="9"/>
      <c r="F433" s="9"/>
    </row>
    <row r="434" ht="14.25"/>
    <row r="435" ht="14.25"/>
    <row r="825" spans="193:198" ht="14.25">
      <c r="GK825" s="71"/>
      <c r="GL825" s="72"/>
      <c r="GM825" s="73"/>
      <c r="GP825" s="71"/>
    </row>
    <row r="826" spans="193:195" ht="14.25">
      <c r="GK826" s="3"/>
      <c r="GL826" s="69"/>
      <c r="GM826" s="74"/>
    </row>
    <row r="827" spans="193:198" ht="14.25">
      <c r="GK827" s="3"/>
      <c r="GL827" s="69"/>
      <c r="GM827" s="74"/>
      <c r="GN827" s="75"/>
      <c r="GP827" s="3"/>
    </row>
    <row r="828" spans="193:198" ht="14.25">
      <c r="GK828" s="3"/>
      <c r="GL828" s="69"/>
      <c r="GM828" s="74"/>
      <c r="GN828" s="75"/>
      <c r="GP828" s="3"/>
    </row>
    <row r="829" spans="193:198" ht="14.25">
      <c r="GK829" s="3"/>
      <c r="GL829" s="69"/>
      <c r="GM829" s="74"/>
      <c r="GN829" s="75"/>
      <c r="GP829" s="3"/>
    </row>
    <row r="830" spans="193:198" ht="14.25">
      <c r="GK830" s="3"/>
      <c r="GL830" s="69"/>
      <c r="GM830" s="74"/>
      <c r="GN830" s="75"/>
      <c r="GP830" s="3"/>
    </row>
    <row r="831" spans="193:198" ht="14.25">
      <c r="GK831" s="3"/>
      <c r="GL831" s="69"/>
      <c r="GM831" s="74"/>
      <c r="GN831" s="75"/>
      <c r="GP831" s="3"/>
    </row>
    <row r="832" spans="193:198" ht="14.25">
      <c r="GK832" s="3"/>
      <c r="GL832" s="69"/>
      <c r="GM832" s="74"/>
      <c r="GN832" s="75"/>
      <c r="GP832" s="3"/>
    </row>
    <row r="833" spans="193:198" ht="14.25">
      <c r="GK833" s="3"/>
      <c r="GL833" s="69"/>
      <c r="GM833" s="74"/>
      <c r="GN833" s="75"/>
      <c r="GP833" s="3"/>
    </row>
    <row r="834" spans="193:198" ht="14.25">
      <c r="GK834" s="3"/>
      <c r="GL834" s="69"/>
      <c r="GM834" s="74"/>
      <c r="GN834" s="75"/>
      <c r="GP834" s="3"/>
    </row>
    <row r="835" spans="193:198" ht="14.25">
      <c r="GK835" s="3"/>
      <c r="GL835" s="69"/>
      <c r="GN835" s="75"/>
      <c r="GP835" s="3"/>
    </row>
    <row r="836" spans="193:198" ht="14.25">
      <c r="GK836" s="3"/>
      <c r="GL836" s="69"/>
      <c r="GM836" s="74"/>
      <c r="GN836" s="75"/>
      <c r="GP836" s="3"/>
    </row>
    <row r="837" spans="193:198" ht="14.25">
      <c r="GK837" s="3"/>
      <c r="GL837" s="69"/>
      <c r="GM837" s="74"/>
      <c r="GN837" s="75"/>
      <c r="GP837" s="3"/>
    </row>
    <row r="838" spans="193:198" ht="14.25">
      <c r="GK838" s="3"/>
      <c r="GL838" s="69"/>
      <c r="GM838" s="74"/>
      <c r="GN838" s="75"/>
      <c r="GP838" s="3"/>
    </row>
    <row r="839" spans="193:198" ht="14.25">
      <c r="GK839" s="3"/>
      <c r="GL839" s="69"/>
      <c r="GM839" s="74"/>
      <c r="GN839" s="75"/>
      <c r="GP839" s="3"/>
    </row>
    <row r="840" spans="193:198" ht="14.25">
      <c r="GK840" s="3"/>
      <c r="GL840" s="69"/>
      <c r="GM840" s="74"/>
      <c r="GN840" s="75"/>
      <c r="GP840" s="3"/>
    </row>
    <row r="841" spans="193:198" ht="14.25">
      <c r="GK841" s="3"/>
      <c r="GL841" s="69"/>
      <c r="GM841" s="74"/>
      <c r="GN841" s="75"/>
      <c r="GP841" s="3"/>
    </row>
    <row r="842" spans="193:198" ht="14.25">
      <c r="GK842" s="3"/>
      <c r="GL842" s="69"/>
      <c r="GM842" s="74"/>
      <c r="GN842" s="75"/>
      <c r="GP842" s="3"/>
    </row>
    <row r="843" spans="193:198" ht="14.25">
      <c r="GK843" s="3"/>
      <c r="GL843" s="69"/>
      <c r="GM843" s="74"/>
      <c r="GN843" s="75"/>
      <c r="GP843" s="3"/>
    </row>
    <row r="844" spans="193:195" ht="14.25">
      <c r="GK844" s="3"/>
      <c r="GL844" s="69"/>
      <c r="GM844" s="74"/>
    </row>
    <row r="845" spans="193:195" ht="14.25">
      <c r="GK845" s="3"/>
      <c r="GL845" s="69"/>
      <c r="GM845" s="74"/>
    </row>
    <row r="846" spans="193:195" ht="14.25">
      <c r="GK846" s="3"/>
      <c r="GL846" s="69"/>
      <c r="GM846" s="74"/>
    </row>
    <row r="847" spans="193:195" ht="14.25">
      <c r="GK847" s="3"/>
      <c r="GL847" s="69"/>
      <c r="GM847" s="74"/>
    </row>
    <row r="848" spans="193:195" ht="14.25">
      <c r="GK848" s="3"/>
      <c r="GL848" s="69"/>
      <c r="GM848" s="74"/>
    </row>
    <row r="849" spans="193:195" ht="14.25">
      <c r="GK849" s="3"/>
      <c r="GL849" s="69"/>
      <c r="GM849" s="74"/>
    </row>
    <row r="850" spans="193:195" ht="14.25">
      <c r="GK850" s="3"/>
      <c r="GL850" s="69"/>
      <c r="GM850" s="74"/>
    </row>
    <row r="851" spans="193:195" ht="14.25">
      <c r="GK851" s="3"/>
      <c r="GL851" s="69"/>
      <c r="GM851" s="74"/>
    </row>
    <row r="852" spans="193:195" ht="14.25">
      <c r="GK852" s="3"/>
      <c r="GL852" s="69"/>
      <c r="GM852" s="74"/>
    </row>
    <row r="853" spans="193:195" ht="14.25">
      <c r="GK853" s="3"/>
      <c r="GL853" s="69"/>
      <c r="GM853" s="74"/>
    </row>
    <row r="854" spans="193:195" ht="14.25">
      <c r="GK854" s="3"/>
      <c r="GL854" s="69"/>
      <c r="GM854" s="74"/>
    </row>
    <row r="855" spans="193:195" ht="14.25">
      <c r="GK855" s="3"/>
      <c r="GL855" s="69"/>
      <c r="GM855" s="74"/>
    </row>
    <row r="856" spans="193:195" ht="14.25">
      <c r="GK856" s="3"/>
      <c r="GL856" s="69"/>
      <c r="GM856" s="74"/>
    </row>
    <row r="857" spans="193:195" ht="14.25">
      <c r="GK857" s="3"/>
      <c r="GL857" s="69"/>
      <c r="GM857" s="74"/>
    </row>
    <row r="858" spans="193:195" ht="14.25">
      <c r="GK858" s="3"/>
      <c r="GL858" s="69"/>
      <c r="GM858" s="74"/>
    </row>
  </sheetData>
  <sheetProtection password="8A46" sheet="1"/>
  <autoFilter ref="A9:F165"/>
  <mergeCells count="5">
    <mergeCell ref="A1:F1"/>
    <mergeCell ref="A2:F2"/>
    <mergeCell ref="A3:F3"/>
    <mergeCell ref="A4:F4"/>
    <mergeCell ref="A6:F6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r:id="rId2"/>
  <headerFooter alignWithMargins="0">
    <oddFooter>&amp;C&amp;6Página &amp;P de &amp;N</oddFooter>
  </headerFooter>
  <rowBreaks count="11" manualBreakCount="11">
    <brk id="47" max="5" man="1"/>
    <brk id="87" max="5" man="1"/>
    <brk id="119" max="5" man="1"/>
    <brk id="155" max="5" man="1"/>
    <brk id="197" max="5" man="1"/>
    <brk id="240" max="5" man="1"/>
    <brk id="280" max="5" man="1"/>
    <brk id="317" max="5" man="1"/>
    <brk id="356" max="5" man="1"/>
    <brk id="390" max="5" man="1"/>
    <brk id="413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 1</dc:creator>
  <cp:keywords/>
  <dc:description/>
  <cp:lastModifiedBy>Claudia Sofía De León Rosario</cp:lastModifiedBy>
  <cp:lastPrinted>2019-03-25T21:05:33Z</cp:lastPrinted>
  <dcterms:created xsi:type="dcterms:W3CDTF">2008-02-19T10:28:27Z</dcterms:created>
  <dcterms:modified xsi:type="dcterms:W3CDTF">2019-03-25T23:39:25Z</dcterms:modified>
  <cp:category/>
  <cp:version/>
  <cp:contentType/>
  <cp:contentStatus/>
</cp:coreProperties>
</file>