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apagobdo-my.sharepoint.com/personal/federico_delacruz_inapa_gob_do/Documents/Documentos/"/>
    </mc:Choice>
  </mc:AlternateContent>
  <bookViews>
    <workbookView xWindow="-120" yWindow="-120" windowWidth="29040" windowHeight="17640"/>
  </bookViews>
  <sheets>
    <sheet name="Listado de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">[1]M.O.!#REF!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[2]Mezcla!$F$37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[3]Analisis!$D$63</definedName>
    <definedName name="___pu5">[4]Sheet5!$E:$E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pu5">[5]Sheet5!$E:$E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Key1" hidden="1">#REF!</definedName>
    <definedName name="_Key2" hidden="1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VAR38">[9]Precio!$F$11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C2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[10]PVC!#REF!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>'[13]Listado Equipos a utilizar'!#REF!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>#REF!</definedName>
    <definedName name="acero_8">#REF!</definedName>
    <definedName name="Acero_QQ">[15]INSU!$D$9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60">#REF!</definedName>
    <definedName name="acero60_8">#REF!</definedName>
    <definedName name="acerog40">[16]MATERIALES!$G$7</definedName>
    <definedName name="aceroi">#REF!</definedName>
    <definedName name="aceroii">#REF!</definedName>
    <definedName name="aceromalla">#REF!</definedName>
    <definedName name="ACUEDUCTO">[17]INS!#REF!</definedName>
    <definedName name="ACUEDUCTO_8">#REF!</definedName>
    <definedName name="ADA">'[18]CUB-10181-3(Rescision)'!#REF!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dm">'[19]Resumen Precio Equipos'!$C$28</definedName>
    <definedName name="ADMINISTRATIVOS">#REF!</definedName>
    <definedName name="AG">[9]Precio!$F$21</definedName>
    <definedName name="Agregado_3">#N/A</definedName>
    <definedName name="agricola">'[13]Listado Equipos a utilizar'!#REF!</definedName>
    <definedName name="Agua">#REF!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18">[9]Precio!$F$15</definedName>
    <definedName name="alambi">#REF!</definedName>
    <definedName name="alambii">#REF!</definedName>
    <definedName name="alambiii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>[15]INSU!$D$17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>[20]presupuesto!#REF!</definedName>
    <definedName name="ana">#REF!</definedName>
    <definedName name="ana_6">#REF!</definedName>
    <definedName name="analiis">[21]M.O.!#REF!</definedName>
    <definedName name="analisis">#REF!</definedName>
    <definedName name="analisis2">#REF!</definedName>
    <definedName name="analisisI">#REF!</definedName>
    <definedName name="ANALISSSSS">#REF!</definedName>
    <definedName name="ANALISSSSS_6">#REF!</definedName>
    <definedName name="Anclaje_de_Pilotes_3">#N/A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3">"$#REF!.$B$246"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[20]presupuesto!#REF!</definedName>
    <definedName name="_xlnm.Extract">#REF!</definedName>
    <definedName name="_xlnm.Print_Area" localSheetId="0">'Listado de Partidas'!$A$1:$F$804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bca">#REF!</definedName>
    <definedName name="arenafina">[16]MATERIALES!$G$11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vada">[16]MATERIALES!$G$13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'[13]Listado Equipos a utilizar'!#REF!</definedName>
    <definedName name="as">[23]M.O.!#REF!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>#REF!</definedName>
    <definedName name="AY">#REF!</definedName>
    <definedName name="AYAL">[6]MOJornal!$D$20</definedName>
    <definedName name="AYCARP">[17]INS!#REF!</definedName>
    <definedName name="AYCARP_6">#REF!</definedName>
    <definedName name="AYCARP_8">#REF!</definedName>
    <definedName name="ayoperador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ayudcadenero">[16]OBRAMANO!$F$67</definedName>
    <definedName name="b">[24]ADDENDA!#REF!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RANDILLA_3">#N/A</definedName>
    <definedName name="barra12">[7]analisis!$G$2860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>#REF!</definedName>
    <definedName name="BBBBBBBBBBBBBBBB">#REF!</definedName>
    <definedName name="BENEFICIOS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5M">[2]insumo!$D$9</definedName>
    <definedName name="BLOCK0.20M">[2]insumo!$D$10</definedName>
    <definedName name="bloque8">#REF!</definedName>
    <definedName name="bloque8_6">#REF!</definedName>
    <definedName name="bloque8_8">#REF!</definedName>
    <definedName name="Bloques_de_6">[14]Insumos!$B$22:$D$22</definedName>
    <definedName name="Bloques_de_8">[14]Insumos!$B$23:$D$23</definedName>
    <definedName name="bloques4">[16]MATERIALES!#REF!</definedName>
    <definedName name="bloques6">[16]MATERIALES!#REF!</definedName>
    <definedName name="bloques8">[16]MATERIALES!#REF!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[25]INSU!$B$42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[21]M.O.!$C$9</definedName>
    <definedName name="BRIGADATOPOGRAFICA_6">#REF!</definedName>
    <definedName name="brochas">#REF!</definedName>
    <definedName name="BVNBVNBV">[29]M.O.!#REF!</definedName>
    <definedName name="BVNBVNBV_6">#REF!</definedName>
    <definedName name="C._ADICIONAL">#N/A</definedName>
    <definedName name="C._ADICIONAL_6">NA()</definedName>
    <definedName name="caballeteasbecto">[30]precios!#REF!</definedName>
    <definedName name="caballeteasbecto_8">#REF!</definedName>
    <definedName name="caballeteasbeto">[30]precios!#REF!</definedName>
    <definedName name="caballeteasbeto_8">#REF!</definedName>
    <definedName name="Cable_de_Postensado_3">#N/A</definedName>
    <definedName name="CACERO">#REF!</definedName>
    <definedName name="cadeneros">'[19]O.M. y Salarios'!#REF!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mioncama">'[13]Listado Equipos a utilizar'!#REF!</definedName>
    <definedName name="camioneta">'[13]Listado Equipos a utilizar'!#REF!</definedName>
    <definedName name="CAMIONVOLTEO">[16]EQUIPOS!$I$19</definedName>
    <definedName name="canali">#REF!</definedName>
    <definedName name="canalii">#REF!</definedName>
    <definedName name="canaliii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>#REF!</definedName>
    <definedName name="Capatazequipo">[16]OBRAMANO!$F$81</definedName>
    <definedName name="CAR.SOC">'[31]Cargas Sociales'!$G$23</definedName>
    <definedName name="CARACOL">[21]M.O.!#REF!</definedName>
    <definedName name="CARANTEPECHO">[21]M.O.!#REF!</definedName>
    <definedName name="CARANTEPECHO_6">#REF!</definedName>
    <definedName name="CARANTEPECHO_8">#REF!</definedName>
    <definedName name="CARCOL30">[21]M.O.!#REF!</definedName>
    <definedName name="CARCOL30_6">#REF!</definedName>
    <definedName name="CARCOL30_8">#REF!</definedName>
    <definedName name="CARCOL50">[21]M.O.!#REF!</definedName>
    <definedName name="CARCOL50_6">#REF!</definedName>
    <definedName name="CARCOL50_8">#REF!</definedName>
    <definedName name="CARCOL51">[21]M.O.!#REF!</definedName>
    <definedName name="CARCOLAMARRE">[21]M.O.!#REF!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gador">'[13]Listado Equipos a utilizar'!#REF!</definedName>
    <definedName name="CARGADORB">[32]EQUIPOS!$D$13</definedName>
    <definedName name="CARLOSAPLA">[21]M.O.!#REF!</definedName>
    <definedName name="CARLOSAPLA_6">#REF!</definedName>
    <definedName name="CARLOSAPLA_8">#REF!</definedName>
    <definedName name="CARLOSAVARIASAGUAS">[21]M.O.!#REF!</definedName>
    <definedName name="CARLOSAVARIASAGUAS_6">#REF!</definedName>
    <definedName name="CARLOSAVARIASAGUAS_8">#REF!</definedName>
    <definedName name="CARMURO">[21]M.O.!#REF!</definedName>
    <definedName name="CARMURO_6">#REF!</definedName>
    <definedName name="CARMURO_8">#REF!</definedName>
    <definedName name="CARP1">[17]INS!#REF!</definedName>
    <definedName name="CARP1_6">#REF!</definedName>
    <definedName name="CARP1_8">#REF!</definedName>
    <definedName name="CARP2">[17]INS!#REF!</definedName>
    <definedName name="CARP2_6">#REF!</definedName>
    <definedName name="CARP2_8">#REF!</definedName>
    <definedName name="CARPDINTEL">[21]M.O.!#REF!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[21]M.O.!#REF!</definedName>
    <definedName name="CARPVIGA2040_6">#REF!</definedName>
    <definedName name="CARPVIGA2040_8">#REF!</definedName>
    <definedName name="CARPVIGA3050">[21]M.O.!#REF!</definedName>
    <definedName name="CARPVIGA3050_6">#REF!</definedName>
    <definedName name="CARPVIGA3050_8">#REF!</definedName>
    <definedName name="CARPVIGA3060">[21]M.O.!#REF!</definedName>
    <definedName name="CARPVIGA3060_6">#REF!</definedName>
    <definedName name="CARPVIGA3060_8">#REF!</definedName>
    <definedName name="CARPVIGA4080">[21]M.O.!#REF!</definedName>
    <definedName name="CARPVIGA4080_6">#REF!</definedName>
    <definedName name="CARPVIGA4080_8">#REF!</definedName>
    <definedName name="CARRAMPA">[21]M.O.!#REF!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[21]M.O.!#REF!</definedName>
    <definedName name="CASABE_8">#REF!</definedName>
    <definedName name="CASBESTO">[21]M.O.!#REF!</definedName>
    <definedName name="CASBESTO_6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>[17]INS!#REF!</definedName>
    <definedName name="CBLOCK10_6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>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blanco">[16]MATERIALES!#REF!</definedName>
    <definedName name="cementogris">[16]MATERIALES!$G$17</definedName>
    <definedName name="CEMENTOP">[2]insumo!$D$13</definedName>
    <definedName name="CEN">#REF!</definedName>
    <definedName name="ceramcr33">[16]MATERIALES!#REF!</definedName>
    <definedName name="ceramcriolla">[16]MATERIALES!#REF!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italia">[16]MATERIALES!#REF!</definedName>
    <definedName name="ceramicaitaliapared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>[15]INSU!$D$130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[15]INSU!$D$131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3">#N/A</definedName>
    <definedName name="clavos_6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Ceramica.Pisos">'[36]Costos Mano de Obra'!$O$46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resores">[16]EQUIPOS!$I$28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ATO2">#REF!</definedName>
    <definedName name="control_3">"$#REF!.$#REF!$#REF!:#REF!#REF!"</definedName>
    <definedName name="COPIA">[17]INS!#REF!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[24]ADDENDA!#REF!</definedName>
    <definedName name="cuadro_6">#REF!</definedName>
    <definedName name="cuadro_8">#REF!</definedName>
    <definedName name="Cuadro_Resumen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netasi">#REF!</definedName>
    <definedName name="cunetasii">#REF!</definedName>
    <definedName name="cunetasiii">#REF!</definedName>
    <definedName name="cunetasiiii">#REF!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>[21]M.O.!#REF!</definedName>
    <definedName name="CZINC_6">#REF!</definedName>
    <definedName name="CZINC_8">#REF!</definedName>
    <definedName name="D">#REF!</definedName>
    <definedName name="D_3">#N/A</definedName>
    <definedName name="D7H">[16]EQUIPOS!$I$9</definedName>
    <definedName name="D8K">[16]EQUIPOS!$I$8</definedName>
    <definedName name="d8r">'[13]Listado Equipos a utilizar'!#REF!</definedName>
    <definedName name="D8T">'[19]Resumen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>[23]M.O.!#REF!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[15]MO!$B$256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vi">#REF!</definedName>
    <definedName name="desvii">#REF!</definedName>
    <definedName name="desviii">#REF!</definedName>
    <definedName name="desviiii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istribuidor">'[13]Listado Equipos a utilizar'!$I$12</definedName>
    <definedName name="donatelo">[37]INS!#REF!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'[19]Resumen Precio Equipos'!$C$27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lce">#REF!</definedName>
    <definedName name="DYNACA25">[16]EQUIPOS!$I$13</definedName>
    <definedName name="e">#REF!</definedName>
    <definedName name="e214bft">'[13]Listado Equipos a utilizar'!#REF!</definedName>
    <definedName name="e320b">'[13]Listado Equipos a utilizar'!#REF!</definedName>
    <definedName name="EEEEEEEEEEEEEEEEEEE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OF_COLS_1">[15]MO!$B$247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acero">'[13]Listado Equipos a utilizar'!#REF!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ri">#REF!</definedName>
    <definedName name="escarii">#REF!</definedName>
    <definedName name="escariii">#REF!</definedName>
    <definedName name="escariiii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cobillones">'[13]Listado Equipos a utilizar'!#REF!</definedName>
    <definedName name="Eslingas_3">#N/A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320b">'[13]Listado Equipos a utilizar'!#REF!</definedName>
    <definedName name="EXC_NO_CLASIF">#REF!</definedName>
    <definedName name="EXCAVACION">#REF!</definedName>
    <definedName name="excavadora">'[13]Listado Equipos a utilizar'!#REF!</definedName>
    <definedName name="excavadora235">[16]EQUIPOS!$I$16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l">[24]ADDENDA!#REF!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ac.optimi.obras.arte">'[38]ANALISIS A USAR'!$J$17</definedName>
    <definedName name="FF" hidden="1">#REF!</definedName>
    <definedName name="FFFFFFFFFFFFFFFFFFFF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[39]FUNCION!$C$16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[17]INS!$D$561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FGFF" hidden="1">#REF!</definedName>
    <definedName name="GFSG" hidden="1">#REF!</definedName>
    <definedName name="GGG">#REF!</definedName>
    <definedName name="glpintura">'[31]Analisis Unit. '!$F$49</definedName>
    <definedName name="GRADER12G">[16]EQUIPOS!$I$11</definedName>
    <definedName name="graderm">'[13]Listado Equipos a utilizar'!#REF!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[11]M.O.!#REF!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'[35]HORM. Y MORTEROS.'!$H$212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>#REF!</definedName>
    <definedName name="ilma">[21]M.O.!#REF!</definedName>
    <definedName name="impresion_2">[41]Directos!#REF!</definedName>
    <definedName name="Imprimir_área_IM">#REF!</definedName>
    <definedName name="Imprimir_área_IM_6">#REF!</definedName>
    <definedName name="ingeniera">[23]M.O.!$C$10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>'[18]CUB-10181-3(Rescision)'!#REF!</definedName>
    <definedName name="jminimo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[21]M.O.!#REF!</definedName>
    <definedName name="kerosene">#REF!</definedName>
    <definedName name="Kilometro">[16]EQUIPOS!$I$25</definedName>
    <definedName name="komatsu">'[13]Listado Equipos a utilizar'!#REF!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[25]INSU!$B$41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_y_vaciado_3">#N/A</definedName>
    <definedName name="Ligado_y_Vaciado_a_Mano">[14]Insumos!$B$136:$D$136</definedName>
    <definedName name="ligadohormigon">[16]OBRAMANO!#REF!</definedName>
    <definedName name="ligadora">'[13]Listado Equipos a utilizar'!#REF!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">#REF!</definedName>
    <definedName name="limpii">#REF!</definedName>
    <definedName name="limpiii">#REF!</definedName>
    <definedName name="limpiiii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AL">[6]MOJornal!$D$31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3">#N/A</definedName>
    <definedName name="Madera_P2">[15]INSU!$D$132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[17]INS!#REF!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mi">#REF!</definedName>
    <definedName name="mamii">#REF!</definedName>
    <definedName name="mamiii">#REF!</definedName>
    <definedName name="mamiiii">#REF!</definedName>
    <definedName name="Mano_de_Obra_Acero_3">#N/A</definedName>
    <definedName name="Mano_de_Obra_Madera_3">#N/A</definedName>
    <definedName name="manti">#REF!</definedName>
    <definedName name="mantii">#REF!</definedName>
    <definedName name="mantiii">#REF!</definedName>
    <definedName name="mantiiii">#REF!</definedName>
    <definedName name="maquito">'[13]Listado Equipos a utilizar'!#REF!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tillo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BR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3">[2]Mezcla!$F$10</definedName>
    <definedName name="MEZCLA14">[2]Mezcla!$F$17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iscelaneos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[15]MO!$B$612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BASECON">[33]M.O.!$C$203</definedName>
    <definedName name="MOCONTEN553015">[33]M.O.!$C$216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[17]INS!#REF!</definedName>
    <definedName name="MOPISOCERAMICA_6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vtierra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[43]Insumos!#REF!</definedName>
    <definedName name="NADA_6">#REF!</definedName>
    <definedName name="NADA_8">#REF!</definedName>
    <definedName name="NAMA">#REF!</definedName>
    <definedName name="NCLASI">#REF!</definedName>
    <definedName name="NCLASII">#REF!</definedName>
    <definedName name="NCLASIII">#REF!</definedName>
    <definedName name="NCLASIIII">#REF!</definedName>
    <definedName name="NINGUNA">[43]Insumos!#REF!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ssan">'[13]Listado Equipos a utilizar'!#REF!</definedName>
    <definedName name="NUEVA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fi">#REF!</definedName>
    <definedName name="ofii">#REF!</definedName>
    <definedName name="ofiii">#REF!</definedName>
    <definedName name="ofiiii">#REF!</definedName>
    <definedName name="omencofrado">'[19]O.M. y Salarios'!#REF!</definedName>
    <definedName name="opala">[42]Salarios!$D$16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[35]SALARIOS!$C$10</definedName>
    <definedName name="otractor">[42]Salarios!$D$14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[15]MO!$B$11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[25]MO!$B$11</definedName>
    <definedName name="PEONCARP">[17]INS!#REF!</definedName>
    <definedName name="PEONCARP_6">#REF!</definedName>
    <definedName name="PEONCARP_8">#REF!</definedName>
    <definedName name="Peones_3">#N/A</definedName>
    <definedName name="PERFIL_CUADRADO_34">[25]INSU!$B$91</definedName>
    <definedName name="Pernos">#REF!</definedName>
    <definedName name="Pernos_3">"$#REF!.$B$68"</definedName>
    <definedName name="Pernos_6">#REF!</definedName>
    <definedName name="Pernos_8">#REF!</definedName>
    <definedName name="PHCH23BCO">[33]Ins!$E$627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O_GRANITO_FONDO_BCO">[25]INSU!$B$103</definedName>
    <definedName name="Plancha_de_Plywood_4_x8_x3_4_3">#N/A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>#REF!</definedName>
    <definedName name="PLOMERO">[17]INS!#REF!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[17]INS!#REF!</definedName>
    <definedName name="PLOMEROAYUDANTE_6">#REF!</definedName>
    <definedName name="PLOMEROAYUDANTE_8">#REF!</definedName>
    <definedName name="PLOMEROOFICIAL">[17]INS!#REF!</definedName>
    <definedName name="PLOMEROOFICIAL_6">#REF!</definedName>
    <definedName name="PLOMEROOFICIAL_8">#REF!</definedName>
    <definedName name="PLYWOOD_34_2CARAS">[15]INSU!$D$133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[30]precios!#REF!</definedName>
    <definedName name="pmadera2162_8">#REF!</definedName>
    <definedName name="po">[46]PRESUPUESTO!$O$9:$O$236</definedName>
    <definedName name="porcentaje_3">"$#REF!.$J$12"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[47]Precios!$A$4:$F$1576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OMEDIO">#REF!</definedName>
    <definedName name="prticos_3">#N/A</definedName>
    <definedName name="pti">#REF!</definedName>
    <definedName name="ptii">#REF!</definedName>
    <definedName name="ptiii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ESC">[33]M.O.!$C$970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[48]INS!#REF!</definedName>
    <definedName name="QQQ">[11]M.O.!#REF!</definedName>
    <definedName name="QQQQ">#REF!</definedName>
    <definedName name="QQQQQ">#REF!</definedName>
    <definedName name="qw">[46]PRESUPUESTO!$M$10:$AH$731</definedName>
    <definedName name="qwe">[15]INSU!$D$133</definedName>
    <definedName name="qwe_6">#REF!</definedName>
    <definedName name="rastra">'[13]Listado Equipos a utilizar'!#REF!</definedName>
    <definedName name="rastrapuas">'[13]Listado Equipos a utilizar'!#REF!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[49]COF!$G$733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>[1]M.O.!#REF!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ISADO">#REF!</definedName>
    <definedName name="rodillo">'[13]Listado Equipos a utilizar'!#REF!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dneu">'[13]Listado Equipos a utilizar'!#REF!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ARIO">#REF!</definedName>
    <definedName name="SALIDA">#N/A</definedName>
    <definedName name="SALIDA_6">NA()</definedName>
    <definedName name="SDFSDD">#REF!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olvente">#REF!</definedName>
    <definedName name="spm">#REF!</definedName>
    <definedName name="SS">[21]M.O.!$C$12</definedName>
    <definedName name="SSSSSSS">#REF!</definedName>
    <definedName name="SSSSSSSSSS">#REF!</definedName>
    <definedName name="SUB">[50]presupuesto!#REF!</definedName>
    <definedName name="SUB_3">#N/A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CAL">[6]MOJornal!$D$63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tuii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'Listado de Partidas'!$1:$11</definedName>
    <definedName name="_xlnm.Print_Titles">#N/A</definedName>
    <definedName name="tiza">#REF!</definedName>
    <definedName name="TNC">#REF!</definedName>
    <definedName name="TNCAL">[6]MOJornal!$D$73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si">#REF!</definedName>
    <definedName name="tosii">#REF!</definedName>
    <definedName name="tosiii">#REF!</definedName>
    <definedName name="tosiiii">#REF!</definedName>
    <definedName name="totalgeneral_3">"$#REF!.$M$56"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CTORD">[32]EQUIPOS!$D$14</definedName>
    <definedName name="tractorm">'[13]Listado Equipos a utilizar'!#REF!</definedName>
    <definedName name="TRANSESC">[33]Ins!$E$660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'[51]Ins 2'!$E$51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ruct">[19]Materiales!#REF!</definedName>
    <definedName name="tub8x12">[7]analisis!$G$2313</definedName>
    <definedName name="tub8x516">[7]analisis!$G$2322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oM">#REF!</definedName>
    <definedName name="uso.vibrador">'[36]Costos Mano de Obra'!$O$42</definedName>
    <definedName name="VACC">[9]Precio!$F$31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3">"$#REF!.$B$109"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olteobote">'[13]Listado Equipos a utilizar'!#REF!</definedName>
    <definedName name="volteobotela">'[13]Listado Equipos a utilizar'!#REF!</definedName>
    <definedName name="volteobotelargo">'[13]Listado Equipos a utilizar'!#REF!</definedName>
    <definedName name="VUELO10">#REF!</definedName>
    <definedName name="VUELO10_6">#REF!</definedName>
    <definedName name="VXCSD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[48]INS!$D$561</definedName>
    <definedName name="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apata">'[4]caseta de planta'!$C:$C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2" i="1" l="1"/>
  <c r="F801" i="1"/>
  <c r="F799" i="1"/>
  <c r="F792" i="1"/>
  <c r="F798" i="1"/>
  <c r="F797" i="1"/>
  <c r="F796" i="1"/>
  <c r="F795" i="1"/>
  <c r="F794" i="1"/>
  <c r="F793" i="1"/>
  <c r="F791" i="1"/>
  <c r="F790" i="1"/>
  <c r="F789" i="1"/>
  <c r="F788" i="1"/>
  <c r="F787" i="1"/>
  <c r="F786" i="1"/>
  <c r="F783" i="1"/>
  <c r="F782" i="1"/>
  <c r="F780" i="1"/>
  <c r="F775" i="1"/>
  <c r="F661" i="1"/>
  <c r="F357" i="1"/>
  <c r="F322" i="1"/>
  <c r="F268" i="1"/>
  <c r="F253" i="1"/>
  <c r="F181" i="1"/>
  <c r="F779" i="1"/>
  <c r="F778" i="1"/>
  <c r="F777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737" i="1" l="1"/>
  <c r="A738" i="1" s="1"/>
  <c r="A739" i="1" s="1"/>
  <c r="A740" i="1" s="1"/>
  <c r="A741" i="1" s="1"/>
  <c r="A742" i="1" s="1"/>
  <c r="A743" i="1" s="1"/>
  <c r="A744" i="1" s="1"/>
  <c r="A730" i="1"/>
  <c r="A731" i="1" s="1"/>
  <c r="A732" i="1" s="1"/>
  <c r="A733" i="1" s="1"/>
  <c r="A734" i="1" s="1"/>
  <c r="A720" i="1"/>
  <c r="A721" i="1" s="1"/>
  <c r="A722" i="1" s="1"/>
  <c r="A723" i="1" s="1"/>
  <c r="A724" i="1" s="1"/>
  <c r="A725" i="1" s="1"/>
  <c r="A726" i="1" s="1"/>
  <c r="A727" i="1" s="1"/>
  <c r="A728" i="1" s="1"/>
  <c r="A714" i="1"/>
  <c r="A715" i="1" s="1"/>
  <c r="A716" i="1" s="1"/>
  <c r="A717" i="1" s="1"/>
  <c r="A706" i="1"/>
  <c r="A707" i="1" s="1"/>
  <c r="A708" i="1" s="1"/>
  <c r="A709" i="1" s="1"/>
  <c r="A710" i="1" s="1"/>
  <c r="A711" i="1" s="1"/>
  <c r="A693" i="1"/>
  <c r="A694" i="1" s="1"/>
  <c r="A695" i="1" s="1"/>
  <c r="A696" i="1" s="1"/>
  <c r="A697" i="1" s="1"/>
  <c r="A698" i="1" s="1"/>
  <c r="A699" i="1" s="1"/>
  <c r="A590" i="1"/>
  <c r="A591" i="1" s="1"/>
  <c r="A592" i="1" s="1"/>
  <c r="A593" i="1" s="1"/>
  <c r="A589" i="1"/>
  <c r="A586" i="1"/>
  <c r="A587" i="1" s="1"/>
  <c r="A573" i="1"/>
  <c r="A574" i="1" s="1"/>
  <c r="A575" i="1" s="1"/>
  <c r="A576" i="1" s="1"/>
  <c r="A577" i="1" s="1"/>
  <c r="A578" i="1" s="1"/>
  <c r="A579" i="1" s="1"/>
  <c r="A580" i="1" s="1"/>
  <c r="A304" i="1"/>
  <c r="A302" i="1"/>
  <c r="C267" i="1"/>
  <c r="A192" i="1"/>
  <c r="A189" i="1"/>
  <c r="A186" i="1"/>
  <c r="A52" i="1"/>
  <c r="A23" i="1"/>
  <c r="A24" i="1" s="1"/>
  <c r="A25" i="1" s="1"/>
</calcChain>
</file>

<file path=xl/sharedStrings.xml><?xml version="1.0" encoding="utf-8"?>
<sst xmlns="http://schemas.openxmlformats.org/spreadsheetml/2006/main" count="1323" uniqueCount="656">
  <si>
    <t>Obra : CONSTRUCCIÓN ESTACIÓN DE BOMBEO, LÍNEA DE IMPULSIÓN Y PLANTA DEPURADORA,  ALCANTARILLADO 
          SANITARIO DE SABANA DE LA MAR</t>
  </si>
  <si>
    <t>Ubicación : PROVINCIA HATO MAYOR</t>
  </si>
  <si>
    <t>Zona  VI</t>
  </si>
  <si>
    <t>Nº</t>
  </si>
  <si>
    <t>DESCRIPCIÓN</t>
  </si>
  <si>
    <t xml:space="preserve">CANTIDAD </t>
  </si>
  <si>
    <t>UD</t>
  </si>
  <si>
    <t>P.U. (RD$)</t>
  </si>
  <si>
    <t xml:space="preserve"> VALOR (RD$) </t>
  </si>
  <si>
    <t>A</t>
  </si>
  <si>
    <t>ESTACIÓN DE BOMBEO</t>
  </si>
  <si>
    <t>I</t>
  </si>
  <si>
    <t>CÁRCAMO</t>
  </si>
  <si>
    <t>PRELIMINARES</t>
  </si>
  <si>
    <t>Demolición de vivienda existente (incluye bote de material)</t>
  </si>
  <si>
    <t>Ud</t>
  </si>
  <si>
    <t>Replanteo</t>
  </si>
  <si>
    <t>MOVIMIENTO DE TIERRA:</t>
  </si>
  <si>
    <t>Excavación material compactado con 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</si>
  <si>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</si>
  <si>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 xml:space="preserve">Relleno compactado c/compactador mecánico en capas de 0.20 m producto de la excavación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</si>
  <si>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</si>
  <si>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>Bote de material c/camión d= 19 km (incluye  esparcimiento en botadero)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</si>
  <si>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</si>
  <si>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HORMIGÓN ARMADO INDUSTRIAL f'c= 280 kg/cm</t>
    </r>
    <r>
      <rPr>
        <b/>
        <sz val="10"/>
        <rFont val="Calibri"/>
        <family val="2"/>
      </rPr>
      <t>²</t>
    </r>
  </si>
  <si>
    <r>
      <t>Zapata de muro (1.62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</si>
  <si>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3</t>
    </r>
  </si>
  <si>
    <r>
      <t>Losa de fondo de 0.20 m (3.16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</si>
  <si>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Losa intermedia de 0.30 m (1.80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), losa de fondo del registro</t>
    </r>
  </si>
  <si>
    <r>
      <t>Muros de 0.30 m (4.83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</si>
  <si>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Muros de 0.25 m (1.74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</si>
  <si>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Columnas de 0.30 x 0.30 m (6.42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</si>
  <si>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Viga de 0.25 x 0.55 m (4.69 qq/m3)</t>
  </si>
  <si>
    <t>Losa de techo e= 0.15 m (1.16 qq/m3), incluye registro</t>
  </si>
  <si>
    <r>
      <t>Hormigón de limpieza (F’c=140 kg/cm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</si>
  <si>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TERMINACIÓN DE SUPERFICIE</t>
  </si>
  <si>
    <t>Pañete exterior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</si>
  <si>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Calibri"/>
        <family val="2"/>
      </rPr>
      <t/>
    </r>
  </si>
  <si>
    <t xml:space="preserve">Pañete interior pulido </t>
  </si>
  <si>
    <t>Fino en fondo pulido</t>
  </si>
  <si>
    <t>Fino de techo</t>
  </si>
  <si>
    <t>Cantos</t>
  </si>
  <si>
    <t>M</t>
  </si>
  <si>
    <t>SUMINISTRO E INSTALACIÓN DE:</t>
  </si>
  <si>
    <t>Suministro y colocación de tapas de tola galvanizada calibre 20 de 0.80 x 0.80 m (pintadas con Galvo One 3 capas)</t>
  </si>
  <si>
    <t>EMBELLECIMIENTO CON GRAVILLA (espesor 8 cm)</t>
  </si>
  <si>
    <t>CASETA DE CONTROL ELÉCTRICO SOBRE CÁRCAMO DE BOMBEO</t>
  </si>
  <si>
    <r>
      <t>HORMIGÓN ARMADO f’c=210 kg/cm</t>
    </r>
    <r>
      <rPr>
        <b/>
        <sz val="10"/>
        <rFont val="Calibri"/>
        <family val="2"/>
      </rPr>
      <t>²</t>
    </r>
  </si>
  <si>
    <t>7.1.1</t>
  </si>
  <si>
    <r>
      <t>Columna de amarre 15x15 (4.58 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</si>
  <si>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7.1.2</t>
  </si>
  <si>
    <r>
      <t>Viga de amarre 0.15 x 0.20 (3.66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</si>
  <si>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</si>
  <si>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7.1.3</t>
  </si>
  <si>
    <r>
      <t>Losa de techo , e= 0.12 (1.86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</si>
  <si>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MURO DE BLOCKS Y VENTANAS</t>
  </si>
  <si>
    <t>7.2.1</t>
  </si>
  <si>
    <t>De bloques de 6" SNP</t>
  </si>
  <si>
    <t>7.2.2</t>
  </si>
  <si>
    <t>De bloques de 4" SNP</t>
  </si>
  <si>
    <t>7.2.3</t>
  </si>
  <si>
    <r>
      <t xml:space="preserve">Ventana de celocias fijas de planchuelas de 3" X </t>
    </r>
    <r>
      <rPr>
        <sz val="10"/>
        <color theme="1"/>
        <rFont val="Calibri"/>
        <family val="2"/>
      </rPr>
      <t>¼</t>
    </r>
    <r>
      <rPr>
        <sz val="10"/>
        <color theme="1"/>
        <rFont val="Arial"/>
        <family val="2"/>
      </rPr>
      <t>" con un marco de angular de 2</t>
    </r>
    <r>
      <rPr>
        <sz val="10"/>
        <color theme="1"/>
        <rFont val="Calibri"/>
        <family val="2"/>
      </rPr>
      <t>½</t>
    </r>
    <r>
      <rPr>
        <sz val="10"/>
        <color theme="1"/>
        <rFont val="Arial"/>
        <family val="2"/>
      </rPr>
      <t>" X  ¼" ( acabado con base dos manos en Oxiguard o similar y luego dos manos de pintura ep</t>
    </r>
    <r>
      <rPr>
        <sz val="10"/>
        <color theme="1"/>
        <rFont val="Calibri"/>
        <family val="2"/>
      </rPr>
      <t>óxica mantenimiento industrial, apricado con pistola y compresor)</t>
    </r>
  </si>
  <si>
    <t>7.2.4</t>
  </si>
  <si>
    <t>Antepecho de 0.20 m</t>
  </si>
  <si>
    <t>7.3.1</t>
  </si>
  <si>
    <t>Pañete interior maestreado y a plomo</t>
  </si>
  <si>
    <t>7.3.2</t>
  </si>
  <si>
    <t>Pañete  exterior maestreado y a plomo</t>
  </si>
  <si>
    <t>7.3.3</t>
  </si>
  <si>
    <t xml:space="preserve">Pañete  de  techo </t>
  </si>
  <si>
    <t>7.3.4</t>
  </si>
  <si>
    <t xml:space="preserve">Fino de  techo </t>
  </si>
  <si>
    <t>7.3.5</t>
  </si>
  <si>
    <t>Pintura acrilica superior (incluida base fresh cement)</t>
  </si>
  <si>
    <t>7.3.6</t>
  </si>
  <si>
    <r>
      <t>Acera perimetral 0.80m (hormigon 210 kg/cm</t>
    </r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 xml:space="preserve"> y reforzado con fibra de polipropileno)</t>
    </r>
  </si>
  <si>
    <t>7.3.7</t>
  </si>
  <si>
    <t xml:space="preserve">Cantos </t>
  </si>
  <si>
    <t>7.3.8</t>
  </si>
  <si>
    <t>Piso hormigón simple pulido  (hormigon 210 kg/cm² y reforzado con fibra de polipropileno)</t>
  </si>
  <si>
    <t>7.3.9</t>
  </si>
  <si>
    <t>Zabaleta</t>
  </si>
  <si>
    <t>INSTALACIÓN SANITARIA:</t>
  </si>
  <si>
    <t>7.4.1</t>
  </si>
  <si>
    <t>Inodoro blanco sencillo</t>
  </si>
  <si>
    <t>7.4.2</t>
  </si>
  <si>
    <t>Lavamanos blanco pequeño</t>
  </si>
  <si>
    <t>7.4.3</t>
  </si>
  <si>
    <r>
      <t xml:space="preserve">Desagüe de piso de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2" </t>
    </r>
  </si>
  <si>
    <t>7.4.4</t>
  </si>
  <si>
    <t>Tuberías y piezas agua potable</t>
  </si>
  <si>
    <t>7.4.5</t>
  </si>
  <si>
    <t>Tuberías y piezas aguas residuales</t>
  </si>
  <si>
    <t>7.4.6</t>
  </si>
  <si>
    <t>M.O. plomería general</t>
  </si>
  <si>
    <t>7.4.7</t>
  </si>
  <si>
    <t>Cámara de inspección 0.70x0.70x0.90 m</t>
  </si>
  <si>
    <t>7.4.8</t>
  </si>
  <si>
    <t>Camara séptica (1.9 x 1.10 x 1.77) m</t>
  </si>
  <si>
    <t>PINTURA</t>
  </si>
  <si>
    <t>7.5.1</t>
  </si>
  <si>
    <t>Pintura acrílica general (incluye base fresh cement)</t>
  </si>
  <si>
    <t>INSTALACIONES ELÉCTRICAS:</t>
  </si>
  <si>
    <t>7.6.2</t>
  </si>
  <si>
    <t xml:space="preserve">Salidas cenitales </t>
  </si>
  <si>
    <t>7.6.3</t>
  </si>
  <si>
    <t>Salidas interruptores doble</t>
  </si>
  <si>
    <t>7.6.4</t>
  </si>
  <si>
    <t>Salida tomacorrientes, 120V, doble</t>
  </si>
  <si>
    <t>LIMPIEZA FINAL</t>
  </si>
  <si>
    <t>CONTRUCCIÓN GARITA PARA VIGILANTE</t>
  </si>
  <si>
    <t>9.1.1</t>
  </si>
  <si>
    <t>9.1.2</t>
  </si>
  <si>
    <t xml:space="preserve">Movimiento de tierra </t>
  </si>
  <si>
    <t>HORMIGÓN ARMADO f’c=210 kg/cm²</t>
  </si>
  <si>
    <t>9.2.1</t>
  </si>
  <si>
    <r>
      <t>Zapata de muros 0.45 x 0 .25 (0.89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</si>
  <si>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9.2.2</t>
  </si>
  <si>
    <r>
      <t>Columna c1, 0.30x0.15- (8.42 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</si>
  <si>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9.2.3</t>
  </si>
  <si>
    <r>
      <t>Viga de amarre 0.15 x 0.20 (2.32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</si>
  <si>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9.2.4</t>
  </si>
  <si>
    <r>
      <t>Viga dintel  0.15 x 0.20 (2.60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</si>
  <si>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9.2.5</t>
  </si>
  <si>
    <r>
      <t>Losa de techo , e= 0.12 (1.23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</si>
  <si>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9.2.6</t>
  </si>
  <si>
    <r>
      <t>Losa de vuelo encima de puerta , e= 0.10 ( 1.12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</si>
  <si>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9.2.7</t>
  </si>
  <si>
    <t>Losa de piso con malla electosoldada, e= 0.10 m   (hormigon 210 kg/cm² y reforzado con fibra de polipropileno)</t>
  </si>
  <si>
    <t>9.3.1</t>
  </si>
  <si>
    <t>9.3.2</t>
  </si>
  <si>
    <t>9.3.3</t>
  </si>
  <si>
    <t>Ventana de block calados</t>
  </si>
  <si>
    <t>9.3.4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</si>
  <si>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</si>
  <si>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</si>
  <si>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</si>
  <si>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</si>
  <si>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</si>
  <si>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</si>
  <si>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</si>
  <si>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</si>
  <si>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</si>
  <si>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9.5.1</t>
  </si>
  <si>
    <t>9.5.2</t>
  </si>
  <si>
    <t>9.5.3</t>
  </si>
  <si>
    <t xml:space="preserve">Desagüe de piso de ø2" </t>
  </si>
  <si>
    <t>9.5.4</t>
  </si>
  <si>
    <t>9.5.5</t>
  </si>
  <si>
    <t>9.5.6</t>
  </si>
  <si>
    <t>9.5.7</t>
  </si>
  <si>
    <t>Séptico de 1.90x1.10x1.77 m</t>
  </si>
  <si>
    <t>9.6.1</t>
  </si>
  <si>
    <t>9.7.1</t>
  </si>
  <si>
    <t>Salida panel de distribución de 8-16 circuito</t>
  </si>
  <si>
    <t>9.7.2</t>
  </si>
  <si>
    <t>9.7.3</t>
  </si>
  <si>
    <t>Salidas interruptores sencillos</t>
  </si>
  <si>
    <t>9.7.4</t>
  </si>
  <si>
    <t>VERJA EN BLOQUES DE 6" VIOLINADOS</t>
  </si>
  <si>
    <t>REPLANTEO</t>
  </si>
  <si>
    <t>10.2.1</t>
  </si>
  <si>
    <t>Excavación zapatas  a mano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</si>
  <si>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</si>
  <si>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10.2.2</t>
  </si>
  <si>
    <t xml:space="preserve">Relleno compactado c/compactador mecánico en capas de 0.30 m producto de la excavación </t>
  </si>
  <si>
    <t>10.2.3</t>
  </si>
  <si>
    <t>Bote de material con camión in situ</t>
  </si>
  <si>
    <t>HORMIGÓN ARMADO EN:</t>
  </si>
  <si>
    <t>10.3.1</t>
  </si>
  <si>
    <r>
      <t>Zapata de muros (0.45 x 0.25) m  - 0.87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f᾽c=180 kg/cm²</t>
    </r>
  </si>
  <si>
    <t>10.3.2</t>
  </si>
  <si>
    <r>
      <t>Zapata  de  columnas  (0.60 x 0.60 x 0.25) m - 2.08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F᾽c=180 kg/cm²</t>
    </r>
  </si>
  <si>
    <t>10.3.3</t>
  </si>
  <si>
    <r>
      <t>Columnas de amarre (0.20 x 0.20) m - 4.36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F᾽c=210 kg/cm²</t>
    </r>
  </si>
  <si>
    <t>10.3.4</t>
  </si>
  <si>
    <r>
      <t>Viga de amarre  BNP (0.15 x 0.20) m - 3.22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F᾽c=210 kg/cm²</t>
    </r>
  </si>
  <si>
    <t>10.3.5</t>
  </si>
  <si>
    <r>
      <t>Viga de amarre SNP (0.20 x 0.20) m - 2.45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F᾽c=210 kg/cm²</t>
    </r>
  </si>
  <si>
    <t>10.3.6</t>
  </si>
  <si>
    <r>
      <t>Viga apoyo del riel puerta corrediza L=8.40 m- 2.32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, F᾽c=240 kg/cm² </t>
    </r>
  </si>
  <si>
    <t>MUROS</t>
  </si>
  <si>
    <t>10.4.1</t>
  </si>
  <si>
    <t xml:space="preserve">Block 6"  ø3/8"@0.60 m  SNP violinado 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</si>
  <si>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</si>
  <si>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10.4.2</t>
  </si>
  <si>
    <t>Block 6"  ø3/8"@0.60 m  BNP</t>
  </si>
  <si>
    <t>10.5.1</t>
  </si>
  <si>
    <t>Suministro y aplicación de adhesivo para concreto sobre superficies de concreto (Lanco CB-100 o similar)</t>
  </si>
  <si>
    <t>10.5.2</t>
  </si>
  <si>
    <t>Pañete en vigas y columnas</t>
  </si>
  <si>
    <t>10.5.3</t>
  </si>
  <si>
    <t>ML</t>
  </si>
  <si>
    <t>10.6.1</t>
  </si>
  <si>
    <t>Base fresh cement en vigas y columnas</t>
  </si>
  <si>
    <t>10.6.2</t>
  </si>
  <si>
    <t xml:space="preserve">Acrílica superior azul turquesa en vigas y columnas </t>
  </si>
  <si>
    <t>Suministro y colocación de alambre galvanizado tipo trinchera</t>
  </si>
  <si>
    <t>Suministro y colocación de junta expansiva (colocada cada 30 m según detalle), tira de foam 1/2"</t>
  </si>
  <si>
    <t>Suministro y colocación de angulares de 1 1/2"x3/16"</t>
  </si>
  <si>
    <r>
      <t>Puerta  corrediza de canaleta con perfiles y  barras cuadradas    L=4 m (Terminaci</t>
    </r>
    <r>
      <rPr>
        <sz val="10"/>
        <color theme="1"/>
        <rFont val="Calibri"/>
        <family val="2"/>
      </rPr>
      <t>ó</t>
    </r>
    <r>
      <rPr>
        <sz val="10"/>
        <color theme="1"/>
        <rFont val="Arial"/>
        <family val="2"/>
      </rPr>
      <t>n  aplicando dos manos de Oxiguard o similar y acabado con dos manos de pintura ep</t>
    </r>
    <r>
      <rPr>
        <sz val="10"/>
        <color theme="1"/>
        <rFont val="Calibri"/>
        <family val="2"/>
      </rPr>
      <t>ó</t>
    </r>
    <r>
      <rPr>
        <sz val="10"/>
        <color theme="1"/>
        <rFont val="Arial"/>
        <family val="2"/>
      </rPr>
      <t>xica mantenimiento industrial)</t>
    </r>
  </si>
  <si>
    <t>Logo y letrero del INAPA en acrilico alto relieve con luces de led en el interior incluye instalacion electrica. (tamaño aproximado 1.00 m de diametro)</t>
  </si>
  <si>
    <t>Limpieza final</t>
  </si>
  <si>
    <t>SUB-TOTAL  A</t>
  </si>
  <si>
    <t>B</t>
  </si>
  <si>
    <t>EQUIPAMIENTO Y ELECTRIFICACIÓN</t>
  </si>
  <si>
    <t>EQUIPO DE BOMBEO</t>
  </si>
  <si>
    <t xml:space="preserve">Electrobombas sumergibles no atascables, descarga 3", capacidad, 900 GPM vs. 50' TDH, 3,450 RPM, motor 20 H.P., 460V., trifásico, 60 Hz. </t>
  </si>
  <si>
    <t>Mano de obra instalación de electrobomba</t>
  </si>
  <si>
    <t>Panel de control de motores con 4 arrancadores suave, 460V, cubierta Nema 3R, incluye: contactores magnéticos, breakers, alternador, selector H-O-A, transformador de circuito de control, luces indicadoras, alarma audible y visible, y 4 flotas de nivel.</t>
  </si>
  <si>
    <t>Niple de 8" x 12" platillado en un extremo</t>
  </si>
  <si>
    <t>Instalación manométrico completa (incluye manómetro sumergido en glicerina de 0-600 PSI</t>
  </si>
  <si>
    <t>Junta Dresser autoportante de 8" A 250 PSI</t>
  </si>
  <si>
    <t xml:space="preserve">Válvula de aire 1" </t>
  </si>
  <si>
    <t>Válvula de compuerta con vástago ascendente platillada de 8" platillada a 250 psi</t>
  </si>
  <si>
    <t>Válvula check platillada de 8" a 250 psi</t>
  </si>
  <si>
    <t>Construcción mainfold de descarga de 8"</t>
  </si>
  <si>
    <t xml:space="preserve">Codo de 8" tipo cuello de ganso </t>
  </si>
  <si>
    <t xml:space="preserve">Yee de 8"x 16" x16" </t>
  </si>
  <si>
    <t xml:space="preserve">Pintura para tuberia de descarga dos manos de Oxiguard o similar y acabado con dos manos de pintura epoxica industrial </t>
  </si>
  <si>
    <t>Control de nivel tipo flota</t>
  </si>
  <si>
    <t>Anclaje para descarga en hormigón simple</t>
  </si>
  <si>
    <t>Soporte y base para bombas en acero</t>
  </si>
  <si>
    <t>ELECTRIFICACIÓN</t>
  </si>
  <si>
    <t xml:space="preserve">ELECTRIFICACIÓN PRIMARIA </t>
  </si>
  <si>
    <t>2.1.1</t>
  </si>
  <si>
    <t>Poste HPV-500-12</t>
  </si>
  <si>
    <t>2.1.2</t>
  </si>
  <si>
    <t>Poste HPV-800-12</t>
  </si>
  <si>
    <t>2.1.3</t>
  </si>
  <si>
    <t>Estructura MT- 301</t>
  </si>
  <si>
    <t>2.1.4</t>
  </si>
  <si>
    <t>Estructura MT- 307</t>
  </si>
  <si>
    <t>2.1.5</t>
  </si>
  <si>
    <t>Estructura MT- 316</t>
  </si>
  <si>
    <t>2.1.6</t>
  </si>
  <si>
    <t>Estructura PR- 208 (seccionador fusible)</t>
  </si>
  <si>
    <t>2.1.7</t>
  </si>
  <si>
    <t>Estructura HA- 100 B</t>
  </si>
  <si>
    <t>2.1.8</t>
  </si>
  <si>
    <t>Estructura PR-101, (aterrizaje completo)</t>
  </si>
  <si>
    <t>2.1.9</t>
  </si>
  <si>
    <t>Transformador de distribución sumergido en aceite potencia: 37.5 Kva, voltaje: 12.5/7.2-240/480 V, tensión de impulso de rayo (BIL): 95Kv/30Kv, tensión a frecuencia industrial en seco 1 min.: 35kv/10kv, tensión a frecuencia industrial bajo lluvia 10 s.: 30 Kv/6 Kv</t>
  </si>
  <si>
    <t>2.1.10</t>
  </si>
  <si>
    <t>Cut-out de 200 amp ABB</t>
  </si>
  <si>
    <t>2,1,11</t>
  </si>
  <si>
    <t>Pararrayos 9 Kv</t>
  </si>
  <si>
    <t>2,1,12</t>
  </si>
  <si>
    <t>Alambre AAAC / No.2/0</t>
  </si>
  <si>
    <t>P</t>
  </si>
  <si>
    <t>2.1.11</t>
  </si>
  <si>
    <t>Sistema de medición en alta tensión (incluye ct y pt)</t>
  </si>
  <si>
    <t>2,1,13</t>
  </si>
  <si>
    <t>Grapa caliente no.2/0</t>
  </si>
  <si>
    <t>2,1,14</t>
  </si>
  <si>
    <t>Estructura metálica de recibo  para banco de transformador sobre caseta, pintada con dos manos de Oxiguard o similar y acabado con dos manos de pintura epoxica industrial</t>
  </si>
  <si>
    <t>2,1,15</t>
  </si>
  <si>
    <t>Hoyo para poste</t>
  </si>
  <si>
    <t>2,1,16</t>
  </si>
  <si>
    <t>Hoyo para vientos</t>
  </si>
  <si>
    <t>2,1,17</t>
  </si>
  <si>
    <t>Instalación de postes</t>
  </si>
  <si>
    <t>2,1,18</t>
  </si>
  <si>
    <t>Mano de obra electrificacion primaria</t>
  </si>
  <si>
    <t xml:space="preserve">ELECTRIFICACIÓN SECUNDARIA </t>
  </si>
  <si>
    <t>2,2,1</t>
  </si>
  <si>
    <t xml:space="preserve">Alimentador eléctrico desde medición en alta tensión hasta transformadores con 3 conductores URD No.2 a 33% concéntrico y accesorios. </t>
  </si>
  <si>
    <t>2,2,2</t>
  </si>
  <si>
    <t>Alimentador eléctrico desde transformadores hasta main breaker con 3 conductores THW No.2/0 y 1 conductor THW No.4 en tubería IMC  de 3" y accesorios. (La tuberia pintada con dos manos de Oxiguard o similar y acabado con dos manos de pintura epoxica industrial)</t>
  </si>
  <si>
    <t>2,2,3</t>
  </si>
  <si>
    <t xml:space="preserve">Alimentador eléctrico desde main breaker hasta transfer switch con 3 conductores THW No.2/0 y 1 conductor No.4 en tuberías EMT y PVC de 3", accesorios y excavación. </t>
  </si>
  <si>
    <t>2,2,4</t>
  </si>
  <si>
    <t xml:space="preserve">Alimentador eléctrico desde transfer switch hasta panel board con 3 conductores THW No.2/0, 1 conductor No.4 y 1 conductor No. 4 a 7 hilos trenzados en tuberías EMT y PVC de 2" y accesorios. </t>
  </si>
  <si>
    <t>2,2,5</t>
  </si>
  <si>
    <t xml:space="preserve">Alimentador eléctrico desde panel board hasta CCM con arrancadores con 3 conductores THW No.2/0, 1 conductor THW No.4 y 1 conductor No. 4 a 7 hilos trenzados en tubería EMT de 2" y accesorios. </t>
  </si>
  <si>
    <t>2,2,6</t>
  </si>
  <si>
    <t xml:space="preserve">Alimentador eléctrico desde CCM con arrancadores hasta electrobombas con 1 conductor de goma 6/4 para cada bomba (2), y accesorios. </t>
  </si>
  <si>
    <t>2,2,7</t>
  </si>
  <si>
    <t xml:space="preserve">Alimentador eléctrico desde panel board hasta transformador seco con 2 conductores THW No.10 en tubería L.T. de 3/4" con accesorios. </t>
  </si>
  <si>
    <t>2,2,8</t>
  </si>
  <si>
    <t>Alimentador eléctrico desde transformador seco  hasta panel de breaker  4/8 circuitos con 3 conductores THW No.8 en tubería L.T. de 3/4" y accesorios.</t>
  </si>
  <si>
    <t>2,2,9</t>
  </si>
  <si>
    <t xml:space="preserve">Alimentador eléctrico desde transfer switch hasta main breaker del generador con 2 conductores THW No.1/0 por fase y 1 conductor No.4 en tuberías EMT de 3" y accesorios. </t>
  </si>
  <si>
    <t>2,2,10</t>
  </si>
  <si>
    <t xml:space="preserve">Alimentador eléctrico desde main breaker del generador hasta generador con 2 conductores THW No.1/0 por fase y 1 conductor No.4 en tuberías EMT de 3" y accesorios. </t>
  </si>
  <si>
    <t>2,2,11</t>
  </si>
  <si>
    <t>Main breaker 175/3 amp,480V, enclosure, Nema 3R, con over trip. A 450</t>
  </si>
  <si>
    <t>2,2,12</t>
  </si>
  <si>
    <t>Panel board en barra de 200 Amp. con main breaker 175/3 Amp, 2 breakers 60/3 Amp, y 1 breaker 20/2 Amp.</t>
  </si>
  <si>
    <t>2,2,13</t>
  </si>
  <si>
    <t>Transformador seco de 5 Kva, 480/120-240v</t>
  </si>
  <si>
    <t>2,2,14</t>
  </si>
  <si>
    <t>Panel de distribución 8/16 circuitos, (incluye breakers)</t>
  </si>
  <si>
    <t>2,2,15</t>
  </si>
  <si>
    <t xml:space="preserve">Tape plástico </t>
  </si>
  <si>
    <t>2,2,16</t>
  </si>
  <si>
    <t>Tape goma</t>
  </si>
  <si>
    <t>2,2,17</t>
  </si>
  <si>
    <t xml:space="preserve">Mano de obra eléctrica secundaria </t>
  </si>
  <si>
    <t>SUMINISTRO E INSTALACIÓN GENERADOR ELÉCTRICO</t>
  </si>
  <si>
    <t>2,3,1</t>
  </si>
  <si>
    <r>
      <t xml:space="preserve">Suministro generador 80 Kw, 480/240 V, 3ø, para intemperie, encapsulado. </t>
    </r>
    <r>
      <rPr>
        <b/>
        <sz val="10"/>
        <color theme="1"/>
        <rFont val="Arial"/>
        <family val="2"/>
      </rPr>
      <t>(El departamento de electromecanica del INAPA debe dar el visto bueno del equipo para autorizar al contratista a la compra del mismo)</t>
    </r>
  </si>
  <si>
    <t>2,3,2</t>
  </si>
  <si>
    <t>Trailer para colocación de generador</t>
  </si>
  <si>
    <t>2,3,3</t>
  </si>
  <si>
    <t xml:space="preserve">Instalación generador </t>
  </si>
  <si>
    <t>2,3,4</t>
  </si>
  <si>
    <t>Suministro y colocación de tanque combustible 250 Gls (lleno en sitio)</t>
  </si>
  <si>
    <t>2,3,5</t>
  </si>
  <si>
    <t>Transfer switch manual 250/3 Amp. 480 V, 60 Hz. Nema 3R</t>
  </si>
  <si>
    <t>2,3,6</t>
  </si>
  <si>
    <t>Main breaker 150/3 Amp, enclousure, Nema 3R</t>
  </si>
  <si>
    <t>2,3,7</t>
  </si>
  <si>
    <t>Mano de obra eléctrica</t>
  </si>
  <si>
    <t>SUB-TOTAL B</t>
  </si>
  <si>
    <t>C</t>
  </si>
  <si>
    <t xml:space="preserve">ESTRUCTURA H.A. DE SOPORTE P/ DEPÓSITO DE COMBUSTIBLE </t>
  </si>
  <si>
    <t>HORMIGÓN ARMADO: (TINA PARA DERRAME DE COMBUSTIBLE)</t>
  </si>
  <si>
    <r>
      <t>Base de hormigón f</t>
    </r>
    <r>
      <rPr>
        <sz val="10"/>
        <color theme="1"/>
        <rFont val="Calibri"/>
        <family val="2"/>
        <scheme val="minor"/>
      </rPr>
      <t>'</t>
    </r>
    <r>
      <rPr>
        <sz val="10"/>
        <color theme="1"/>
        <rFont val="Arial"/>
        <family val="2"/>
      </rPr>
      <t>c=210 kg/cm</t>
    </r>
    <r>
      <rPr>
        <vertAlign val="superscript"/>
        <sz val="10"/>
        <color theme="1"/>
        <rFont val="Calibri"/>
        <family val="2"/>
      </rPr>
      <t>²</t>
    </r>
  </si>
  <si>
    <t xml:space="preserve">MURO DE BLOCK </t>
  </si>
  <si>
    <t>1.2.1</t>
  </si>
  <si>
    <r>
      <t xml:space="preserve">Muro de block de 6" (con todas las camaras llenas y acero vertical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3/8" @ 40 cm)</t>
    </r>
  </si>
  <si>
    <t>TERMINACIÓN SE SUPERFICIE:</t>
  </si>
  <si>
    <t>1.3.1</t>
  </si>
  <si>
    <t>Pañete interior y exterior maestreado y a plomo</t>
  </si>
  <si>
    <t>1.3.2</t>
  </si>
  <si>
    <t>1.3.3</t>
  </si>
  <si>
    <t>Fino de fondo pulido</t>
  </si>
  <si>
    <t>1.3.4</t>
  </si>
  <si>
    <r>
      <t>Pintura ep</t>
    </r>
    <r>
      <rPr>
        <sz val="10"/>
        <color theme="1"/>
        <rFont val="Calibri"/>
        <family val="2"/>
      </rPr>
      <t>ó</t>
    </r>
    <r>
      <rPr>
        <sz val="10"/>
        <color theme="1"/>
        <rFont val="Arial"/>
        <family val="2"/>
      </rPr>
      <t>xica</t>
    </r>
  </si>
  <si>
    <t>SUB-TOTAL C</t>
  </si>
  <si>
    <t>D</t>
  </si>
  <si>
    <t xml:space="preserve">LÍNEA DE IMPULSIÓN </t>
  </si>
  <si>
    <t>Excavación en roca con equipo</t>
  </si>
  <si>
    <t>Asiento de arena</t>
  </si>
  <si>
    <t xml:space="preserve">Suministro de material de mina para relleno compactado </t>
  </si>
  <si>
    <t xml:space="preserve">Relleno compactado c/compactador mecánico en capas de 0.20 m </t>
  </si>
  <si>
    <t>Bote de material c/camión d=19 km (incluye esparcimiento en botadero)</t>
  </si>
  <si>
    <t>SUMINISTRO DE TUBERÍAS</t>
  </si>
  <si>
    <t>De Ø16" PVC SDR-26 C/J.G + 5% de perdida por campana</t>
  </si>
  <si>
    <t xml:space="preserve">COLOCACIÓN DE TUBERÍAS </t>
  </si>
  <si>
    <t>De Ø16" PVC SDR-26 C/J.G</t>
  </si>
  <si>
    <t>SUMINISTRO Y COLOCACIÓN PIEZAS  ESPECIALES C/PROTECCION ANTICORROSIVA</t>
  </si>
  <si>
    <t xml:space="preserve">Codo 16" x 45º Acero SCH-30 </t>
  </si>
  <si>
    <t xml:space="preserve">Codo 16" x 35º Acero SCH-30 </t>
  </si>
  <si>
    <t xml:space="preserve">Codo 16" x 30º Acero SCH-30 </t>
  </si>
  <si>
    <t xml:space="preserve">Codo 16" x 20º  Acero SCH-30 ACERO </t>
  </si>
  <si>
    <t xml:space="preserve">Codo 16" x 15º Acero SCH-30 </t>
  </si>
  <si>
    <t>Anclajes p/piezas de acero (según diseño)</t>
  </si>
  <si>
    <t>Juntas mecánicas tipo Dresser 16" 150 PSI</t>
  </si>
  <si>
    <t>Válvula de aire combinada de Ø4" H.F 150 PSI</t>
  </si>
  <si>
    <t>Registro para válvulas (según diseño)</t>
  </si>
  <si>
    <t>LIMPIEZA Y ADECUACIÓN DE REGISTROS EXISTENTES</t>
  </si>
  <si>
    <t>Limpieza de registros existentes</t>
  </si>
  <si>
    <t>Bote de material c/camión (desperdicios)</t>
  </si>
  <si>
    <t>Suministro y colocación tapa en GRP o polietileno para registros existentes</t>
  </si>
  <si>
    <t>SUSTITUCIÓN DE TUBERÍA Ø4" PVC EXISTENTE (200 ML)</t>
  </si>
  <si>
    <t>MOVIMIENTO DE TIERRA</t>
  </si>
  <si>
    <t>8.1.2</t>
  </si>
  <si>
    <t>8.1.3</t>
  </si>
  <si>
    <t>Suministro de material de mina para relleno compactado d=35 km</t>
  </si>
  <si>
    <t>8.1.4</t>
  </si>
  <si>
    <t>8.1.5</t>
  </si>
  <si>
    <t>8.2.1</t>
  </si>
  <si>
    <t>De Ø4" PVC SDR-26 C/J.G + 2% de perdida por campana</t>
  </si>
  <si>
    <t>8.3.1</t>
  </si>
  <si>
    <t>De Ø4" PVC SDR-26 C/J.G</t>
  </si>
  <si>
    <t xml:space="preserve">SEÑALIZACIÓN, MANEJO DE TRÁNSITO Y SEGURIDAD VIAL (INCLUYE OBREROS, LUCES INTERMITENTE CON CARGADOR SOLAR, CONOS, CINTAS DE AVISO DE PELIGRO Y LETREROS SEÑALES DE TRANSITO PROVICIONALES) </t>
  </si>
  <si>
    <t>LIMPIEZA CONTINUA Y  FINAL (OBREROS, CAMIÓN  Y HERRAMIENTAS MENORES)</t>
  </si>
  <si>
    <t>SUB-TOTAL D</t>
  </si>
  <si>
    <t>E</t>
  </si>
  <si>
    <t>MEJORAMIENTO RED COLECTORA EXISTENTE</t>
  </si>
  <si>
    <t>Demolición de registros existente, incluye bote de escombros</t>
  </si>
  <si>
    <t>LIMPIEZA DE TUBERIAS EXISTENTES:</t>
  </si>
  <si>
    <t>De 8'' H.S (USO DE VIDEO CAMARA PARA INSPECCION DE LA LIMPIEZA)</t>
  </si>
  <si>
    <t>SUSTITUCIÓN TRAMO DE TUBERÍAS DE H.S. POR TUBERÍAS Ø8"  PVC (SDR-32.5)</t>
  </si>
  <si>
    <t>Replanteo y control topográfico</t>
  </si>
  <si>
    <t>Excavación material compacto c/equipo</t>
  </si>
  <si>
    <t>Regularización de fondo zanja</t>
  </si>
  <si>
    <r>
      <t>M</t>
    </r>
    <r>
      <rPr>
        <vertAlign val="superscript"/>
        <sz val="10"/>
        <rFont val="Arial"/>
        <family val="2"/>
      </rPr>
      <t>2</t>
    </r>
  </si>
  <si>
    <t>Relleno compactado c/compactador mecánico</t>
  </si>
  <si>
    <t>Bote de material c/camión, d= 19 km</t>
  </si>
  <si>
    <t>De Ø8' PVC (SDR-32.5) C/J.G + 3% de perdida por campana</t>
  </si>
  <si>
    <t>COLOCACIÓN DE TUBERÍAS</t>
  </si>
  <si>
    <t xml:space="preserve">De Ø8' PVC (SDR-32.5) C/J.G. </t>
  </si>
  <si>
    <t>PRUEBAS HIDROSTÁTICAS</t>
  </si>
  <si>
    <r>
      <t xml:space="preserve"> </t>
    </r>
    <r>
      <rPr>
        <sz val="10"/>
        <color rgb="FF000000"/>
        <rFont val="Arial"/>
        <family val="2"/>
      </rPr>
      <t>De Ø8' PVC (SDR-32.5) C/J.G.</t>
    </r>
  </si>
  <si>
    <t>REGISTROS PREFABRICADOS (SEGÚN DETALLE DE DISEÑO), ( INCLUYE TAPA DE GRP, POLIETILENO O SIMILAR)</t>
  </si>
  <si>
    <t>Suministro y colocación de registros prefabricados H.A. DE 1.50 -2.00 m de profundidad (incluye escalera)</t>
  </si>
  <si>
    <t>ACOMETIDAS DOMICILIARIAS 8" X 4" PVC, AGUAS RESIDUALES (100 U)</t>
  </si>
  <si>
    <t>REPARACIÓN DE SERVICIOS EXISTENTES</t>
  </si>
  <si>
    <t>SEÑALIZACIÓN , MANEJO DE TRÁNSITO Y SEGURIDAD VIAL</t>
  </si>
  <si>
    <t>SUB-TOTAL E</t>
  </si>
  <si>
    <t>F</t>
  </si>
  <si>
    <t>PLANTA DEPURADORA DE 60 LPS</t>
  </si>
  <si>
    <t>DESARENADOR</t>
  </si>
  <si>
    <t>Excavación material no clasificado con equipo</t>
  </si>
  <si>
    <t>Relleno de material c/compactador mecánico en capas de 0.20 m</t>
  </si>
  <si>
    <t>Bote de material producto de excavación c/camión (incluye esparcimiento en botadero)</t>
  </si>
  <si>
    <r>
      <t>HORMIGÓN ARMADO INDUSTRIAL f'c= 280 kg/cm</t>
    </r>
    <r>
      <rPr>
        <b/>
        <sz val="10"/>
        <color theme="1"/>
        <rFont val="Calibri"/>
        <family val="2"/>
      </rPr>
      <t>²</t>
    </r>
  </si>
  <si>
    <r>
      <t>Losa de fondo de 0.20 m 2.23 qq/m</t>
    </r>
    <r>
      <rPr>
        <vertAlign val="superscript"/>
        <sz val="10"/>
        <color theme="1"/>
        <rFont val="Arial"/>
        <family val="2"/>
      </rPr>
      <t>3</t>
    </r>
  </si>
  <si>
    <r>
      <t>Muros de 0.20 m 2.28 qq/m</t>
    </r>
    <r>
      <rPr>
        <vertAlign val="superscript"/>
        <sz val="10"/>
        <color theme="1"/>
        <rFont val="Arial"/>
        <family val="2"/>
      </rPr>
      <t>3</t>
    </r>
  </si>
  <si>
    <t>Hormigón de limpieza (f’c=140 kg/cm²)</t>
  </si>
  <si>
    <t>Pañete exterior maestreado y a plomo</t>
  </si>
  <si>
    <t>Pañete interior pulido e impermeable</t>
  </si>
  <si>
    <t>Fino en fondo pulido e impermeable</t>
  </si>
  <si>
    <t>INSTALACIONES</t>
  </si>
  <si>
    <r>
      <t xml:space="preserve">Rejilla con barras de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Calibri"/>
        <family val="2"/>
      </rPr>
      <t>½"</t>
    </r>
    <r>
      <rPr>
        <sz val="10"/>
        <color theme="1"/>
        <rFont val="Arial"/>
        <family val="2"/>
      </rPr>
      <t xml:space="preserve"> acero inoxidable de 1.00 m x 0.90 m, separadas a 0.013 cm ( ver detalle según diseño)</t>
    </r>
  </si>
  <si>
    <t xml:space="preserve">Canasta en malla de acero inoxidable (colador) </t>
  </si>
  <si>
    <t>Compuerta tipo channel de  acero inoxidable  de (0.80m x 0.80 m)</t>
  </si>
  <si>
    <t>II</t>
  </si>
  <si>
    <t>REGISTRO ENTRE DESARENADOR Y CÁMARA DE SÓLIDOS</t>
  </si>
  <si>
    <r>
      <t>HORMIGÓN ARMADO f'c= 280 kg/cm</t>
    </r>
    <r>
      <rPr>
        <b/>
        <sz val="10"/>
        <color theme="1"/>
        <rFont val="Calibri"/>
        <family val="2"/>
      </rPr>
      <t>²</t>
    </r>
  </si>
  <si>
    <r>
      <t>Losa de fondo de 0.20 m 2.23 qq/m</t>
    </r>
    <r>
      <rPr>
        <sz val="10"/>
        <color theme="1"/>
        <rFont val="Calibri"/>
        <family val="2"/>
      </rPr>
      <t>³</t>
    </r>
  </si>
  <si>
    <r>
      <t>Muros de 0.20 m 2.28 qq/m</t>
    </r>
    <r>
      <rPr>
        <sz val="10"/>
        <color theme="1"/>
        <rFont val="Calibri"/>
        <family val="2"/>
      </rPr>
      <t>³</t>
    </r>
  </si>
  <si>
    <t>Tubería de Ø8¨ PVC (SDR-32.5)</t>
  </si>
  <si>
    <t>Válvula de compuerta de Ø8¨HF</t>
  </si>
  <si>
    <t>Junta mecánica tipo Dresser de Ø8¨ 150 PSI</t>
  </si>
  <si>
    <t>III</t>
  </si>
  <si>
    <t>CÁMARA DE ALMACENAMIENTO DE LODOS</t>
  </si>
  <si>
    <t>Excavación material no clasificado c/equipo</t>
  </si>
  <si>
    <r>
      <t>Losa de fondo de 0.20 m 1.97 qq/m</t>
    </r>
    <r>
      <rPr>
        <vertAlign val="superscript"/>
        <sz val="10"/>
        <color theme="1"/>
        <rFont val="Arial"/>
        <family val="2"/>
      </rPr>
      <t>3</t>
    </r>
  </si>
  <si>
    <t>Tubería de ø6¨ PVC (sdr-32.5) (suministro y colocación)</t>
  </si>
  <si>
    <t>Tee de ø6x6¨ PVC (suministro y colocación)</t>
  </si>
  <si>
    <t>IV</t>
  </si>
  <si>
    <t xml:space="preserve">LAGUNAS DE TRATAMIENTO ANAERÓBICA </t>
  </si>
  <si>
    <t xml:space="preserve">Limpieza de malezas y secado con bomba de achique de ø6" </t>
  </si>
  <si>
    <t>CONFORMACIÓN TALUD</t>
  </si>
  <si>
    <t>Nivelación y compactación  en fondo y talud</t>
  </si>
  <si>
    <t xml:space="preserve">Suministro de material para relleno (caliche) </t>
  </si>
  <si>
    <r>
      <t>Geotextil de protección 150 gr/m</t>
    </r>
    <r>
      <rPr>
        <vertAlign val="superscript"/>
        <sz val="10"/>
        <color theme="1"/>
        <rFont val="Arial"/>
        <family val="2"/>
      </rPr>
      <t>2</t>
    </r>
  </si>
  <si>
    <t>Geomembrana HDFE 0.5-1.00 mm</t>
  </si>
  <si>
    <t xml:space="preserve">VERTEDEROS DE ENTRADA LAGUNA DE AIREACIÓN </t>
  </si>
  <si>
    <t>3.1.1</t>
  </si>
  <si>
    <t>3.1.2</t>
  </si>
  <si>
    <t>3.1.3</t>
  </si>
  <si>
    <t>3.2.1</t>
  </si>
  <si>
    <r>
      <t>Losa en fondo-0.15 m - 1.73  qq/m</t>
    </r>
    <r>
      <rPr>
        <vertAlign val="superscript"/>
        <sz val="10"/>
        <color theme="1"/>
        <rFont val="Arial"/>
        <family val="2"/>
      </rPr>
      <t>3</t>
    </r>
  </si>
  <si>
    <t>3.2.2</t>
  </si>
  <si>
    <r>
      <t>Muros 0.15 -1.13 qq/m</t>
    </r>
    <r>
      <rPr>
        <vertAlign val="superscript"/>
        <sz val="10"/>
        <color theme="1"/>
        <rFont val="Arial"/>
        <family val="2"/>
      </rPr>
      <t>3</t>
    </r>
  </si>
  <si>
    <t>3.3.1</t>
  </si>
  <si>
    <t>Fino de fondo</t>
  </si>
  <si>
    <t>3.3.2</t>
  </si>
  <si>
    <t>Pañete interior</t>
  </si>
  <si>
    <t>3.3.3</t>
  </si>
  <si>
    <t>VERTEDEROS DE SALIDA LAGUNA DE AIREACIÓN</t>
  </si>
  <si>
    <t>4.1.1</t>
  </si>
  <si>
    <t>4.1.2</t>
  </si>
  <si>
    <t>4.1.3</t>
  </si>
  <si>
    <r>
      <t>HORMIGÓN ARMADO INDUSTRIAL F'c= 280 KG/CM</t>
    </r>
    <r>
      <rPr>
        <b/>
        <vertAlign val="superscript"/>
        <sz val="10"/>
        <color theme="1"/>
        <rFont val="Arial"/>
        <family val="2"/>
      </rPr>
      <t>2</t>
    </r>
  </si>
  <si>
    <t>4.2.1</t>
  </si>
  <si>
    <r>
      <t>Losa en fondo - 0.15 m - 1.73  qq/m</t>
    </r>
    <r>
      <rPr>
        <vertAlign val="superscript"/>
        <sz val="10"/>
        <color theme="1"/>
        <rFont val="Arial"/>
        <family val="2"/>
      </rPr>
      <t>3</t>
    </r>
  </si>
  <si>
    <t>4.2.3</t>
  </si>
  <si>
    <r>
      <t>Muros 0.15 m -1.13 qq/m</t>
    </r>
    <r>
      <rPr>
        <vertAlign val="superscript"/>
        <sz val="10"/>
        <color theme="1"/>
        <rFont val="Arial"/>
        <family val="2"/>
      </rPr>
      <t>3</t>
    </r>
  </si>
  <si>
    <t>4.3.1</t>
  </si>
  <si>
    <t>4.3.2</t>
  </si>
  <si>
    <t>4.3.3</t>
  </si>
  <si>
    <t>INSTALACIONES PARA LAGUNAS</t>
  </si>
  <si>
    <t>4.4.1</t>
  </si>
  <si>
    <t>4.4.2</t>
  </si>
  <si>
    <t>4.4.2.1</t>
  </si>
  <si>
    <t>4.4.2.2</t>
  </si>
  <si>
    <t>4.4.2.3</t>
  </si>
  <si>
    <t>Suministro de material de mina para relleno compactado d=35km</t>
  </si>
  <si>
    <t>4.4.2.4</t>
  </si>
  <si>
    <t>4.4.2.5</t>
  </si>
  <si>
    <t>4.4.3</t>
  </si>
  <si>
    <t>4.4.3.1</t>
  </si>
  <si>
    <t>Suministro tubería Ø12¨ PVC SDR-32.5 C/J.G. 4% pérdida p/campana</t>
  </si>
  <si>
    <t>4.4.3.2</t>
  </si>
  <si>
    <t>Instalación tubería Ø12¨ PVC SDR-32.5 C/J.G. 4% perdida p/campana</t>
  </si>
  <si>
    <t>4.4.3.3</t>
  </si>
  <si>
    <t>Registros de entrada y salida (según diseño)</t>
  </si>
  <si>
    <t>V</t>
  </si>
  <si>
    <t>LAGUNAS DE TRATAMIENTO FACULTATIVA</t>
  </si>
  <si>
    <t xml:space="preserve">LIMPIEZA DE MALEZAS Y SECADO CON BOMBA DE ACHIQUE DE Ø6" </t>
  </si>
  <si>
    <t>TERMINACION DE SUPERFICIE</t>
  </si>
  <si>
    <t xml:space="preserve">VERTEDEROS DE SALIDA LAGUNA FACULTATIVA </t>
  </si>
  <si>
    <t>4.2.2</t>
  </si>
  <si>
    <t>Bote de material c/camión d=5 km (incluye esparcimiento en botadero)</t>
  </si>
  <si>
    <t>Suministro tubería Ø16¨ PVC SDR-32.5 C/J.G + 5% pérdida p/campana</t>
  </si>
  <si>
    <t>Instalación tubería Ø16¨ PVC SDR-32.5 C/J.G + 5% pérdida p/campana</t>
  </si>
  <si>
    <t>Suministro tubería Ø 20¨ PVC SDR-32.5 C/J.G + 6% pérdida p/campana</t>
  </si>
  <si>
    <t>4.4.3.4</t>
  </si>
  <si>
    <t>Instalación tubería Ø 20¨ PVC SDR-32.5 C/J.G + 6% pérdida p/campana</t>
  </si>
  <si>
    <t>4.4.3.5</t>
  </si>
  <si>
    <t>Registros de salidas (según diseño)</t>
  </si>
  <si>
    <t>VI</t>
  </si>
  <si>
    <t>CASA DE OPERADOR (1 HABITACIÓN)</t>
  </si>
  <si>
    <t>Excavación material a mano</t>
  </si>
  <si>
    <r>
      <t>M</t>
    </r>
    <r>
      <rPr>
        <sz val="12"/>
        <rFont val="Arial"/>
        <family val="2"/>
      </rPr>
      <t>³</t>
    </r>
  </si>
  <si>
    <t>Relleno compactado a mano</t>
  </si>
  <si>
    <t>Bote de material</t>
  </si>
  <si>
    <r>
      <t>HORMIGÓN ARMADO F'c= 210 KG/CM</t>
    </r>
    <r>
      <rPr>
        <b/>
        <sz val="12"/>
        <color rgb="FF000000"/>
        <rFont val="Arial"/>
        <family val="2"/>
      </rPr>
      <t xml:space="preserve">² </t>
    </r>
    <r>
      <rPr>
        <b/>
        <sz val="10"/>
        <color rgb="FF000000"/>
        <rFont val="Arial"/>
        <family val="2"/>
      </rPr>
      <t>EN:</t>
    </r>
  </si>
  <si>
    <r>
      <t>Zapata de muros 0.67 qq/m</t>
    </r>
    <r>
      <rPr>
        <sz val="12"/>
        <color rgb="FF000000"/>
        <rFont val="Arial"/>
        <family val="2"/>
      </rPr>
      <t>³</t>
    </r>
  </si>
  <si>
    <r>
      <t>Dinteles 0.15 x 0.20 m - 3.20 qq/m</t>
    </r>
    <r>
      <rPr>
        <sz val="12"/>
        <color rgb="FF000000"/>
        <rFont val="Arial"/>
        <family val="2"/>
      </rPr>
      <t>³</t>
    </r>
  </si>
  <si>
    <r>
      <t>Losa de techo 0.10 m - 1.71 qq/m</t>
    </r>
    <r>
      <rPr>
        <sz val="12"/>
        <color rgb="FF000000"/>
        <rFont val="Arial"/>
        <family val="2"/>
      </rPr>
      <t>³</t>
    </r>
  </si>
  <si>
    <r>
      <t>Zapata de columna - 0.87 qq/m</t>
    </r>
    <r>
      <rPr>
        <sz val="12"/>
        <color rgb="FF000000"/>
        <rFont val="Arial"/>
        <family val="2"/>
      </rPr>
      <t>³</t>
    </r>
  </si>
  <si>
    <r>
      <t>Columna 0.15 x 0.45 m - 2.93 qq/m</t>
    </r>
    <r>
      <rPr>
        <sz val="12"/>
        <color rgb="FF000000"/>
        <rFont val="Arial"/>
        <family val="2"/>
      </rPr>
      <t>³</t>
    </r>
  </si>
  <si>
    <t>MUROS DE BLOQUES</t>
  </si>
  <si>
    <t>Bloques de 6" B.N.P.</t>
  </si>
  <si>
    <r>
      <t>M</t>
    </r>
    <r>
      <rPr>
        <sz val="12"/>
        <rFont val="Arial"/>
        <family val="2"/>
      </rPr>
      <t>²</t>
    </r>
  </si>
  <si>
    <t>Bloques de 6" S.N.P.</t>
  </si>
  <si>
    <t>Blocks 4'' SNP</t>
  </si>
  <si>
    <t>TERMINACIÓN  DE SUPERFICIE</t>
  </si>
  <si>
    <t xml:space="preserve">Pañete en techo </t>
  </si>
  <si>
    <t>Pañete interior pulido</t>
  </si>
  <si>
    <t>Pañete exterior y vuelos</t>
  </si>
  <si>
    <t>Antepecho</t>
  </si>
  <si>
    <t>Piso cerámica corrientes</t>
  </si>
  <si>
    <t xml:space="preserve">Zócalos </t>
  </si>
  <si>
    <t>Cerámica criolla en baño (incluye todas las paredes del baño )</t>
  </si>
  <si>
    <t>SUMINISTRO E INSTALACIÓN SANITARIA</t>
  </si>
  <si>
    <t>Pileta bañera</t>
  </si>
  <si>
    <t>Lavamanos completo</t>
  </si>
  <si>
    <t>Barra para cortina</t>
  </si>
  <si>
    <t>Ducha</t>
  </si>
  <si>
    <t>Desagüe de piso</t>
  </si>
  <si>
    <t>Desagüe de techo</t>
  </si>
  <si>
    <t>Fregadero sencillo niquelado</t>
  </si>
  <si>
    <t>Cámara de inspección</t>
  </si>
  <si>
    <t>Trampa de grasa</t>
  </si>
  <si>
    <t>Tuberías y piezas</t>
  </si>
  <si>
    <t>INSTALACIONES ELÉCTRICAS</t>
  </si>
  <si>
    <t>Entrada general (panel de breaker 4/8 c.) (incluye breakers)</t>
  </si>
  <si>
    <t>Salidas cenitales</t>
  </si>
  <si>
    <t>Salida tomacorrientes 120 v en doble</t>
  </si>
  <si>
    <t>Salida interruptor sencillo</t>
  </si>
  <si>
    <t xml:space="preserve">Salida interruptor doble </t>
  </si>
  <si>
    <t>PORTAJE</t>
  </si>
  <si>
    <t xml:space="preserve">Suministro y colocación puerta Everlast (2.10 x 0.90), incluye llavín de calidad </t>
  </si>
  <si>
    <t>VENTANA</t>
  </si>
  <si>
    <t>Ventana de aluminio</t>
  </si>
  <si>
    <r>
      <t>P</t>
    </r>
    <r>
      <rPr>
        <sz val="12"/>
        <color indexed="8"/>
        <rFont val="Arial"/>
        <family val="2"/>
      </rPr>
      <t>²</t>
    </r>
  </si>
  <si>
    <t>VII</t>
  </si>
  <si>
    <t>TRABAJOS SUPLEMENTARIOS</t>
  </si>
  <si>
    <t>CANALETA DE DRENAJE PLUVIAL</t>
  </si>
  <si>
    <t>Excavación en material no clasificado c/equipo</t>
  </si>
  <si>
    <t>Hormigón simple fondo de cunetas F'c= 180 kg/cm2</t>
  </si>
  <si>
    <t>EMBELLECIMIENTO CON GRAVILLA</t>
  </si>
  <si>
    <t>VIII</t>
  </si>
  <si>
    <t>VERJA EN BLOQUES DE 6" VIOLINADOS, 933.20 M</t>
  </si>
  <si>
    <r>
      <t>Zapata de muros (0.45 X 0.25) m  - 0.87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 = 180 kg/cm²</t>
    </r>
  </si>
  <si>
    <r>
      <t>Zapata  de  columnas  (0.60 x 0.60 x 0.25) m - 2.08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 = 180 kg/cm²</t>
    </r>
  </si>
  <si>
    <r>
      <t>Columnas de amarre (0.20 X 0.20) m - 4.36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 = 210 kg/cm²</t>
    </r>
  </si>
  <si>
    <r>
      <t>Viga de amarre  BNP (0.15 x 0.20) m - 3.22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 F᾽c = 210 kg/cm²</t>
    </r>
  </si>
  <si>
    <r>
      <t>Viga de amarre SNP (0.20 X 0.20) M - 2.45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 F᾽c = 210 kg/cm²</t>
    </r>
  </si>
  <si>
    <t xml:space="preserve">Viga  apoyo del riel puerta corrediza  L =8.40 m  3.32 - F᾽c = 240 kg/cm² </t>
  </si>
  <si>
    <t xml:space="preserve">Block 6"  Ø3/8"@0.60 m  SNP violinado </t>
  </si>
  <si>
    <t>Block 6"  Ø3/8"@0.60 m  BNP</t>
  </si>
  <si>
    <t>SUMINISTRO Y COLOCACIÓN DE JUNTA EXPANSIVA (COLOCADA CADA 30 M SEGÚN DETALLE) TIRA DE FOAM 1/2"</t>
  </si>
  <si>
    <t>SUMINISTRO Y COLOCACIÓN DE ANGULARES DE 1 1/2"X 3/16"</t>
  </si>
  <si>
    <t xml:space="preserve">PUERTA  CORREDIZA DE CANALETA CON PERFILES Y  BARRAS CUADRADAS    L=6.00 M (Terminación  aplicando dos manos de Oxiguard o similar y acabado con dos manos de pintura epóxica mantenimiento industrial) </t>
  </si>
  <si>
    <t>LOGO Y LETRERO DE INAPA</t>
  </si>
  <si>
    <t>SUB-TOTAL  F</t>
  </si>
  <si>
    <t>G</t>
  </si>
  <si>
    <t>DESINFECCIÓN</t>
  </si>
  <si>
    <t>CASETA DE CLORO DE 2,000 LB</t>
  </si>
  <si>
    <t>MOVIMIENTO DE TIERRRA</t>
  </si>
  <si>
    <t>Excavación material compacto a mano</t>
  </si>
  <si>
    <t>Relleno de reposición compactado</t>
  </si>
  <si>
    <r>
      <t>HORMIGON ARMADO ( F</t>
    </r>
    <r>
      <rPr>
        <b/>
        <sz val="10"/>
        <color theme="1"/>
        <rFont val="Calibri"/>
        <family val="2"/>
        <scheme val="minor"/>
      </rPr>
      <t>´</t>
    </r>
    <r>
      <rPr>
        <b/>
        <sz val="10"/>
        <color theme="1"/>
        <rFont val="Arial"/>
        <family val="2"/>
      </rPr>
      <t>C=210 KG/CM²) EN :</t>
    </r>
  </si>
  <si>
    <t>Zapata de muro (0.60 x 0.25) m - 0.74 qq/m³</t>
  </si>
  <si>
    <t>Zapata de columnas (1.20x1.20) m, e= 0.35 m - 0.86 qq/m³</t>
  </si>
  <si>
    <t>Columnas C1 ( 0.30 x 0.30 ) m (2 U)  - 6.69 qq/m³</t>
  </si>
  <si>
    <t>columnas C2 ( 0.30 x 0.30 ) m (4 U) -  5..24 qq/m³</t>
  </si>
  <si>
    <t>Viga  de amarre inferior (0.20 x 0.20 ) m - 3.94 qq/m³</t>
  </si>
  <si>
    <t>Viga de amarre intermedia (0.20 x 0.20 ) - 2.87 qq/m³</t>
  </si>
  <si>
    <t>Viga V2  de amarre superior (0.25 x 0.30) m - 3.25 qq/m³</t>
  </si>
  <si>
    <t>Viga V1 (0.25 x 0.30 ) - 4.46 qq/m³</t>
  </si>
  <si>
    <t>Losa de fondo 0.15 m - 1.01 qq/m³ (incluye frotado)</t>
  </si>
  <si>
    <t>Losa de techo 0.12 m- 1.22 qq/m³</t>
  </si>
  <si>
    <t>Hormigón de nivelación e=0.05 m,(F'c=80 kg/cM² )</t>
  </si>
  <si>
    <t>MUROS DE BLOCK:</t>
  </si>
  <si>
    <t>Muro de bloques 8"  ( 3/8"@0.60 a cámara llena)</t>
  </si>
  <si>
    <t>Muro de bloques calado (tipo ventana )</t>
  </si>
  <si>
    <t>TERMINACIÓN DE SUPERFICIE:</t>
  </si>
  <si>
    <t>Zabaleta en techo</t>
  </si>
  <si>
    <t>Pintura acrílica ( incluye base blanca )</t>
  </si>
  <si>
    <t>ACERA PERIMETRAL 0.80 M</t>
  </si>
  <si>
    <t xml:space="preserve">DESAGÜE DE TECHO </t>
  </si>
  <si>
    <t>INSTALACIÓN DE VIGA RIEL EN TECHO:</t>
  </si>
  <si>
    <t>Viga W 8x21 H.N., L=30 pies</t>
  </si>
  <si>
    <t>Lb</t>
  </si>
  <si>
    <t>Angular 3/8'x5"x5" H.N.</t>
  </si>
  <si>
    <t>Pernos expansivo 3/4"x4" (incluye tuerca)</t>
  </si>
  <si>
    <t>Tornillo ( a325 ) 3/4"x 1½"  (incluye tuerca)</t>
  </si>
  <si>
    <t>Troley mecánico  p/diferencial de 2 ton</t>
  </si>
  <si>
    <t>Mano de obra</t>
  </si>
  <si>
    <t>PA</t>
  </si>
  <si>
    <t>INSTALACIÓN ELÉCTRICA:</t>
  </si>
  <si>
    <t>Salida cenitales</t>
  </si>
  <si>
    <t>Salida interruptores sencillo</t>
  </si>
  <si>
    <t>Salida tomacorriente 120v doble</t>
  </si>
  <si>
    <t>Entrada eléctrica ( panel de distribución de 2/4" circuitos )</t>
  </si>
  <si>
    <t>SISTEMA DE CLORACIÓN  Y DECLORACIÓN CON METALBISULFITO LIQUIDO</t>
  </si>
  <si>
    <t xml:space="preserve">Tinaco 150 gl </t>
  </si>
  <si>
    <t>Válvula de bola PVC ø3/4"</t>
  </si>
  <si>
    <t>Dosificador de cloro aplicación por solución con rango de 0-150 lb. /día (inc. Inyector de cloro y regulador de flujo, cabezal,  )</t>
  </si>
  <si>
    <t>Cilindro de cloro 2,000 lb, (lleno)</t>
  </si>
  <si>
    <t>Filtro de cloro</t>
  </si>
  <si>
    <t>Manómetro en glicerina</t>
  </si>
  <si>
    <t>Válvula de globo PVC ø1"</t>
  </si>
  <si>
    <t>Soporte mainfold, en GRP</t>
  </si>
  <si>
    <t>Mainfold conducción cloro gas, ( tubería ø1" PVC SCH-80)</t>
  </si>
  <si>
    <t>Bomba dosificadora ½ H.P tipo booster</t>
  </si>
  <si>
    <t>Diferencial manual de 3.00 ton (10 pies alzada )</t>
  </si>
  <si>
    <t>RIEL EN PISO PARA RODAJE DE CILINDROS ( ANGULAR 1/4"x3"x3") H.N, L=40 PIES</t>
  </si>
  <si>
    <t>Balanza electrónica para pesaje de cilindros</t>
  </si>
  <si>
    <t>Rodillos de gomas ( para apoyo de cilindro )</t>
  </si>
  <si>
    <t>TUBERÍAS Y PIEZAS L=37.00 M</t>
  </si>
  <si>
    <t xml:space="preserve">Replanteo </t>
  </si>
  <si>
    <t>Relleno compactado  a mano</t>
  </si>
  <si>
    <t xml:space="preserve">Bote de material con camión d= 5 km (incluye esparcimiento en botadero) </t>
  </si>
  <si>
    <t xml:space="preserve">Tubería ø3/4"  PVC (SCH-40)  </t>
  </si>
  <si>
    <t xml:space="preserve">Codo 3/4" X 90º  PVC </t>
  </si>
  <si>
    <t>Colocación</t>
  </si>
  <si>
    <t>CÁMARA DE CONTACTO</t>
  </si>
  <si>
    <t>Excavación material compacto  c/equipo</t>
  </si>
  <si>
    <t>Relleno compactado e/equipo en capa de 0.20 m</t>
  </si>
  <si>
    <t>HORMIGÓN ARMADO (F'c=280 KG/CM²) EN :</t>
  </si>
  <si>
    <r>
      <t>Hormigón de nivelación e=0.05 m, (F</t>
    </r>
    <r>
      <rPr>
        <sz val="10"/>
        <color theme="1"/>
        <rFont val="Calibri"/>
        <family val="2"/>
        <scheme val="minor"/>
      </rPr>
      <t>´</t>
    </r>
    <r>
      <rPr>
        <sz val="10"/>
        <color theme="1"/>
        <rFont val="Arial"/>
        <family val="2"/>
      </rPr>
      <t>c=140 kg/cm² )</t>
    </r>
  </si>
  <si>
    <t>Zapata de muro e=0.45mt - 2.12 qq/m³</t>
  </si>
  <si>
    <t>Losa de fondo  e=0.25mt - 1.50 qq/m³</t>
  </si>
  <si>
    <t>Muros 0.30m - 3.12 qq/m³</t>
  </si>
  <si>
    <t>Muros 0.20m - 2.56 qq/m³</t>
  </si>
  <si>
    <t>Losa de techo e=0.15 m - 1.78 qq/m³</t>
  </si>
  <si>
    <t xml:space="preserve">Hormigón ciclópeo (interior cámara) </t>
  </si>
  <si>
    <t>Junta expansiva de bentonita (según detalle)</t>
  </si>
  <si>
    <t>Escalera interior acero inoxidable h=2 m</t>
  </si>
  <si>
    <t>Tapa GRP (suministro y colocación)</t>
  </si>
  <si>
    <t>TOTAL FASE G</t>
  </si>
  <si>
    <t>Z</t>
  </si>
  <si>
    <t>VARIOS</t>
  </si>
  <si>
    <r>
      <t>Campamento (incluye: alquiler solar,  casa para materiales, furgon y baños port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tiles)</t>
    </r>
  </si>
  <si>
    <t>Meses</t>
  </si>
  <si>
    <t>Valla anunciando obra 30' x 15' impresión full color conteniendo logo de INAPA, nombre de proyecto y contratista. Estructura en tubos galvanizados 2"x 2" y soportes en tubo cuadrado 4" x 4" de 1/4" de espesor</t>
  </si>
  <si>
    <t>SUB-TOTAL Z</t>
  </si>
  <si>
    <t xml:space="preserve">SUB-TOTAL GENERAL </t>
  </si>
  <si>
    <t>GASTOS INDIRECTOS</t>
  </si>
  <si>
    <t>Honorarios profesionales</t>
  </si>
  <si>
    <t>Gastos administrativos</t>
  </si>
  <si>
    <t>Seguro, pólizas y fianzas</t>
  </si>
  <si>
    <t>Supervisión de INAPA</t>
  </si>
  <si>
    <t>Gastos de transporte</t>
  </si>
  <si>
    <t>Ley 6/86</t>
  </si>
  <si>
    <t>ITBIS de honorarios profesionales (ley 07-2007)</t>
  </si>
  <si>
    <t>CODIA</t>
  </si>
  <si>
    <t xml:space="preserve">Imprevistos  </t>
  </si>
  <si>
    <t>Medida de compensación ambiental</t>
  </si>
  <si>
    <t>Interconexión con Edeeste</t>
  </si>
  <si>
    <t>Tramitación y aprobación de planos</t>
  </si>
  <si>
    <t>Transporte de postes (1 viaje)</t>
  </si>
  <si>
    <t>TOTAL GASTOS INDIRECTOS</t>
  </si>
  <si>
    <t>TOTAL GENERAL</t>
  </si>
  <si>
    <t>TOTAL A CONTRATAR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</si>
</sst>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;\-#,##0"/>
    <numFmt numFmtId="167" formatCode="#,##0.0;\-#,##0.0"/>
    <numFmt numFmtId="168" formatCode="0_)"/>
    <numFmt numFmtId="169" formatCode="#,##0.00;[Red]#,##0.00"/>
    <numFmt numFmtId="170" formatCode="0.0"/>
    <numFmt numFmtId="171" formatCode="General_)"/>
    <numFmt numFmtId="172" formatCode="#,##0.00;\-#,##0.00"/>
    <numFmt numFmtId="173" formatCode="#,##0.0"/>
    <numFmt numFmtId="174" formatCode="#,##0.00_ ;\-#,##0.00\ "/>
    <numFmt numFmtId="175" formatCode="#,##0.0\ _€;\-#,##0.0\ _€"/>
    <numFmt numFmtId="176" formatCode="#,##0.0_);\(#,##0.0\)"/>
    <numFmt numFmtId="177" formatCode="_-* #,##0.0\ _€_-;\-* #,##0.0\ _€_-;_-* &quot;-&quot;??\ _€_-;_-@_-"/>
  </numFmts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Courier"/>
      <family val="3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4"/>
      <name val="Arial"/>
      <family val="2"/>
    </font>
    <font>
      <b/>
      <vertAlign val="superscript"/>
      <sz val="10"/>
      <color theme="1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9" fontId="14" fillId="0" borderId="0"/>
    <xf numFmtId="43" fontId="3" fillId="0" borderId="0" applyFont="0" applyFill="0" applyBorder="0" applyAlignment="0" applyProtection="0"/>
    <xf numFmtId="39" fontId="14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31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9" fontId="14" fillId="0" borderId="0"/>
    <xf numFmtId="164" fontId="2" fillId="0" borderId="0" applyFont="0" applyFill="0" applyBorder="0" applyAlignment="0" applyProtection="0"/>
  </cellStyleXfs>
  <cellXfs count="486">
    <xf numFmtId="0" fontId="0" fillId="0" borderId="0" xfId="0"/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43" fontId="1" fillId="2" borderId="0" xfId="1" applyFont="1" applyFill="1" applyBorder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43" fontId="2" fillId="2" borderId="0" xfId="1" applyFont="1" applyFill="1" applyBorder="1" applyAlignment="1">
      <alignment vertical="top"/>
    </xf>
    <xf numFmtId="43" fontId="2" fillId="2" borderId="2" xfId="3" applyFont="1" applyFill="1" applyBorder="1" applyAlignment="1" applyProtection="1">
      <alignment vertical="top"/>
      <protection locked="0"/>
    </xf>
    <xf numFmtId="39" fontId="2" fillId="2" borderId="0" xfId="0" applyNumberFormat="1" applyFont="1" applyFill="1" applyAlignment="1">
      <alignment vertical="top"/>
    </xf>
    <xf numFmtId="0" fontId="2" fillId="3" borderId="0" xfId="4" applyFill="1" applyAlignment="1">
      <alignment vertical="top"/>
    </xf>
    <xf numFmtId="39" fontId="2" fillId="5" borderId="0" xfId="0" applyNumberFormat="1" applyFont="1" applyFill="1" applyAlignment="1">
      <alignment vertical="top"/>
    </xf>
    <xf numFmtId="39" fontId="2" fillId="6" borderId="0" xfId="0" applyNumberFormat="1" applyFont="1" applyFill="1" applyAlignment="1">
      <alignment vertical="top"/>
    </xf>
    <xf numFmtId="39" fontId="2" fillId="7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39" fontId="5" fillId="2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39" fontId="2" fillId="2" borderId="2" xfId="0" applyNumberFormat="1" applyFont="1" applyFill="1" applyBorder="1" applyAlignment="1" applyProtection="1">
      <alignment horizontal="right" vertical="top" wrapText="1"/>
      <protection locked="0"/>
    </xf>
    <xf numFmtId="39" fontId="2" fillId="8" borderId="0" xfId="0" applyNumberFormat="1" applyFont="1" applyFill="1" applyAlignment="1">
      <alignment vertical="top"/>
    </xf>
    <xf numFmtId="0" fontId="2" fillId="8" borderId="0" xfId="0" applyFont="1" applyFill="1" applyAlignment="1">
      <alignment vertical="top"/>
    </xf>
    <xf numFmtId="4" fontId="2" fillId="2" borderId="0" xfId="17" applyNumberFormat="1" applyFont="1" applyFill="1" applyAlignment="1">
      <alignment vertical="top" wrapText="1"/>
    </xf>
    <xf numFmtId="39" fontId="2" fillId="0" borderId="0" xfId="0" applyNumberFormat="1" applyFont="1" applyAlignment="1">
      <alignment vertical="top"/>
    </xf>
    <xf numFmtId="0" fontId="2" fillId="5" borderId="0" xfId="0" applyFont="1" applyFill="1" applyAlignment="1">
      <alignment vertical="top"/>
    </xf>
    <xf numFmtId="0" fontId="2" fillId="0" borderId="0" xfId="17" applyFont="1" applyAlignment="1">
      <alignment vertical="top"/>
    </xf>
    <xf numFmtId="0" fontId="2" fillId="2" borderId="0" xfId="19" applyFill="1" applyAlignment="1">
      <alignment vertical="top"/>
    </xf>
    <xf numFmtId="0" fontId="2" fillId="2" borderId="0" xfId="19" applyFill="1" applyAlignment="1">
      <alignment vertical="top" wrapText="1"/>
    </xf>
    <xf numFmtId="0" fontId="2" fillId="7" borderId="0" xfId="19" applyFill="1" applyAlignment="1">
      <alignment vertical="top"/>
    </xf>
    <xf numFmtId="0" fontId="22" fillId="7" borderId="0" xfId="19" applyFont="1" applyFill="1" applyAlignment="1">
      <alignment vertical="top"/>
    </xf>
    <xf numFmtId="0" fontId="22" fillId="2" borderId="0" xfId="19" applyFont="1" applyFill="1" applyAlignment="1">
      <alignment vertical="top"/>
    </xf>
    <xf numFmtId="0" fontId="22" fillId="10" borderId="0" xfId="19" applyFont="1" applyFill="1" applyAlignment="1">
      <alignment vertical="top"/>
    </xf>
    <xf numFmtId="0" fontId="24" fillId="2" borderId="0" xfId="0" applyFont="1" applyFill="1" applyAlignment="1">
      <alignment vertical="top"/>
    </xf>
    <xf numFmtId="43" fontId="2" fillId="2" borderId="2" xfId="1" applyFont="1" applyFill="1" applyBorder="1" applyAlignment="1" applyProtection="1">
      <alignment horizontal="center" vertical="top"/>
    </xf>
    <xf numFmtId="0" fontId="2" fillId="7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" fillId="5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1" fillId="7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11" borderId="0" xfId="0" applyFont="1" applyFill="1" applyAlignment="1">
      <alignment vertical="top"/>
    </xf>
    <xf numFmtId="0" fontId="2" fillId="2" borderId="0" xfId="17" applyFont="1" applyFill="1" applyAlignment="1">
      <alignment vertical="top"/>
    </xf>
    <xf numFmtId="4" fontId="22" fillId="2" borderId="2" xfId="10" applyNumberFormat="1" applyFont="1" applyFill="1" applyBorder="1" applyAlignment="1" applyProtection="1">
      <alignment vertical="top" wrapText="1"/>
      <protection locked="0"/>
    </xf>
    <xf numFmtId="4" fontId="2" fillId="2" borderId="2" xfId="10" applyNumberFormat="1" applyFont="1" applyFill="1" applyBorder="1" applyAlignment="1" applyProtection="1">
      <alignment vertical="top" wrapText="1"/>
      <protection locked="0"/>
    </xf>
    <xf numFmtId="0" fontId="2" fillId="1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13" borderId="0" xfId="0" applyFill="1" applyAlignment="1">
      <alignment vertical="top"/>
    </xf>
    <xf numFmtId="0" fontId="5" fillId="11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4" fontId="2" fillId="2" borderId="0" xfId="10" applyNumberFormat="1" applyFont="1" applyFill="1" applyBorder="1" applyAlignment="1">
      <alignment vertical="top"/>
    </xf>
    <xf numFmtId="4" fontId="2" fillId="2" borderId="0" xfId="7" applyNumberFormat="1" applyFont="1" applyFill="1" applyBorder="1" applyAlignment="1">
      <alignment horizontal="right" vertical="top" wrapText="1"/>
    </xf>
    <xf numFmtId="4" fontId="2" fillId="2" borderId="0" xfId="25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3" fontId="2" fillId="2" borderId="0" xfId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43" fontId="2" fillId="2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43" fontId="2" fillId="2" borderId="0" xfId="3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Alignment="1" applyProtection="1">
      <alignment horizontal="center" vertical="top"/>
      <protection locked="0"/>
    </xf>
    <xf numFmtId="4" fontId="2" fillId="2" borderId="0" xfId="0" applyNumberFormat="1" applyFont="1" applyFill="1" applyAlignment="1" applyProtection="1">
      <alignment vertical="top"/>
      <protection locked="0"/>
    </xf>
    <xf numFmtId="43" fontId="2" fillId="2" borderId="0" xfId="3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2" fillId="2" borderId="2" xfId="4" applyFill="1" applyBorder="1" applyAlignment="1" applyProtection="1">
      <alignment horizontal="center" vertical="top"/>
      <protection locked="0"/>
    </xf>
    <xf numFmtId="0" fontId="1" fillId="2" borderId="2" xfId="4" applyFont="1" applyFill="1" applyBorder="1" applyAlignment="1" applyProtection="1">
      <alignment horizontal="center" vertical="top" wrapText="1"/>
      <protection locked="0"/>
    </xf>
    <xf numFmtId="164" fontId="2" fillId="2" borderId="2" xfId="5" applyFont="1" applyFill="1" applyBorder="1" applyAlignment="1" applyProtection="1">
      <alignment horizontal="right" vertical="top"/>
      <protection locked="0"/>
    </xf>
    <xf numFmtId="4" fontId="2" fillId="2" borderId="2" xfId="4" applyNumberFormat="1" applyFill="1" applyBorder="1" applyAlignment="1" applyProtection="1">
      <alignment horizontal="center" vertical="top"/>
      <protection locked="0"/>
    </xf>
    <xf numFmtId="4" fontId="2" fillId="2" borderId="2" xfId="4" applyNumberFormat="1" applyFill="1" applyBorder="1" applyAlignment="1" applyProtection="1">
      <alignment vertical="top" wrapText="1"/>
      <protection locked="0"/>
    </xf>
    <xf numFmtId="4" fontId="1" fillId="2" borderId="2" xfId="5" applyNumberFormat="1" applyFont="1" applyFill="1" applyBorder="1" applyAlignment="1" applyProtection="1">
      <alignment vertical="top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4" fontId="2" fillId="2" borderId="2" xfId="0" applyNumberFormat="1" applyFont="1" applyFill="1" applyBorder="1" applyAlignment="1" applyProtection="1">
      <alignment horizontal="right" vertical="top"/>
      <protection locked="0"/>
    </xf>
    <xf numFmtId="43" fontId="2" fillId="2" borderId="2" xfId="1" applyFont="1" applyFill="1" applyBorder="1" applyAlignment="1" applyProtection="1">
      <alignment vertical="top" wrapText="1"/>
      <protection locked="0"/>
    </xf>
    <xf numFmtId="43" fontId="2" fillId="2" borderId="2" xfId="3" applyFont="1" applyFill="1" applyBorder="1" applyAlignment="1" applyProtection="1">
      <alignment vertical="center"/>
      <protection locked="0"/>
    </xf>
    <xf numFmtId="43" fontId="2" fillId="2" borderId="2" xfId="3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top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3" fontId="2" fillId="2" borderId="2" xfId="1" applyFont="1" applyFill="1" applyBorder="1" applyAlignment="1" applyProtection="1">
      <alignment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top"/>
      <protection locked="0"/>
    </xf>
    <xf numFmtId="4" fontId="2" fillId="2" borderId="4" xfId="0" applyNumberFormat="1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4" fontId="2" fillId="2" borderId="2" xfId="7" applyNumberFormat="1" applyFont="1" applyFill="1" applyBorder="1" applyAlignment="1" applyProtection="1">
      <alignment horizontal="right"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4" fontId="2" fillId="2" borderId="2" xfId="0" applyNumberFormat="1" applyFont="1" applyFill="1" applyBorder="1" applyAlignment="1" applyProtection="1">
      <alignment vertical="top"/>
      <protection locked="0"/>
    </xf>
    <xf numFmtId="169" fontId="11" fillId="2" borderId="2" xfId="0" applyNumberFormat="1" applyFont="1" applyFill="1" applyBorder="1" applyAlignment="1" applyProtection="1">
      <alignment horizontal="right" vertical="top"/>
      <protection locked="0"/>
    </xf>
    <xf numFmtId="169" fontId="2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" xfId="10" applyNumberFormat="1" applyFont="1" applyFill="1" applyBorder="1" applyAlignment="1" applyProtection="1">
      <alignment vertical="top"/>
      <protection locked="0"/>
    </xf>
    <xf numFmtId="0" fontId="17" fillId="2" borderId="2" xfId="12" applyNumberFormat="1" applyFont="1" applyFill="1" applyBorder="1" applyAlignment="1" applyProtection="1">
      <alignment vertical="top"/>
      <protection locked="0"/>
    </xf>
    <xf numFmtId="4" fontId="11" fillId="2" borderId="2" xfId="0" applyNumberFormat="1" applyFont="1" applyFill="1" applyBorder="1" applyAlignment="1" applyProtection="1">
      <alignment vertical="top"/>
      <protection locked="0"/>
    </xf>
    <xf numFmtId="4" fontId="11" fillId="2" borderId="2" xfId="0" applyNumberFormat="1" applyFont="1" applyFill="1" applyBorder="1" applyAlignment="1" applyProtection="1">
      <alignment vertical="top" wrapText="1"/>
      <protection locked="0"/>
    </xf>
    <xf numFmtId="39" fontId="2" fillId="2" borderId="0" xfId="0" applyNumberFormat="1" applyFont="1" applyFill="1" applyAlignment="1" applyProtection="1">
      <alignment vertical="top"/>
      <protection locked="0"/>
    </xf>
    <xf numFmtId="4" fontId="11" fillId="2" borderId="3" xfId="0" applyNumberFormat="1" applyFont="1" applyFill="1" applyBorder="1" applyAlignment="1" applyProtection="1">
      <alignment vertical="top"/>
      <protection locked="0"/>
    </xf>
    <xf numFmtId="4" fontId="11" fillId="2" borderId="4" xfId="0" applyNumberFormat="1" applyFont="1" applyFill="1" applyBorder="1" applyAlignment="1" applyProtection="1">
      <alignment vertical="top"/>
      <protection locked="0"/>
    </xf>
    <xf numFmtId="4" fontId="11" fillId="2" borderId="2" xfId="0" applyNumberFormat="1" applyFont="1" applyFill="1" applyBorder="1" applyAlignment="1" applyProtection="1">
      <alignment vertical="center"/>
      <protection locked="0"/>
    </xf>
    <xf numFmtId="4" fontId="11" fillId="2" borderId="2" xfId="0" applyNumberFormat="1" applyFont="1" applyFill="1" applyBorder="1" applyProtection="1"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4" fontId="2" fillId="3" borderId="2" xfId="4" applyNumberFormat="1" applyFill="1" applyBorder="1" applyAlignment="1" applyProtection="1">
      <alignment vertical="top" wrapText="1"/>
      <protection locked="0"/>
    </xf>
    <xf numFmtId="43" fontId="2" fillId="3" borderId="2" xfId="1" applyFont="1" applyFill="1" applyBorder="1" applyAlignment="1" applyProtection="1">
      <alignment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top" wrapText="1"/>
      <protection locked="0"/>
    </xf>
    <xf numFmtId="4" fontId="2" fillId="2" borderId="2" xfId="14" applyNumberFormat="1" applyFont="1" applyFill="1" applyBorder="1" applyAlignment="1" applyProtection="1">
      <alignment vertical="top"/>
      <protection locked="0"/>
    </xf>
    <xf numFmtId="4" fontId="2" fillId="2" borderId="4" xfId="0" applyNumberFormat="1" applyFont="1" applyFill="1" applyBorder="1" applyAlignment="1" applyProtection="1">
      <alignment horizontal="right" vertical="center"/>
      <protection locked="0"/>
    </xf>
    <xf numFmtId="169" fontId="2" fillId="2" borderId="2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vertical="top"/>
      <protection locked="0"/>
    </xf>
    <xf numFmtId="4" fontId="2" fillId="2" borderId="2" xfId="9" applyNumberFormat="1" applyFont="1" applyFill="1" applyBorder="1" applyAlignment="1" applyProtection="1">
      <alignment horizontal="right" vertical="center" wrapText="1"/>
      <protection locked="0"/>
    </xf>
    <xf numFmtId="4" fontId="2" fillId="2" borderId="2" xfId="9" applyNumberFormat="1" applyFont="1" applyFill="1" applyBorder="1" applyAlignment="1" applyProtection="1">
      <alignment horizontal="right" vertical="top"/>
      <protection locked="0"/>
    </xf>
    <xf numFmtId="4" fontId="2" fillId="2" borderId="2" xfId="16" applyNumberFormat="1" applyFont="1" applyFill="1" applyBorder="1" applyAlignment="1" applyProtection="1">
      <alignment horizontal="right" vertical="top" wrapText="1"/>
      <protection locked="0"/>
    </xf>
    <xf numFmtId="2" fontId="2" fillId="2" borderId="2" xfId="0" applyNumberFormat="1" applyFont="1" applyFill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39" fontId="2" fillId="0" borderId="2" xfId="0" applyNumberFormat="1" applyFont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vertical="top" wrapText="1"/>
      <protection locked="0"/>
    </xf>
    <xf numFmtId="39" fontId="2" fillId="0" borderId="4" xfId="0" applyNumberFormat="1" applyFont="1" applyBorder="1" applyAlignment="1" applyProtection="1">
      <alignment vertical="top"/>
      <protection locked="0"/>
    </xf>
    <xf numFmtId="4" fontId="2" fillId="0" borderId="2" xfId="10" applyNumberFormat="1" applyFont="1" applyFill="1" applyBorder="1" applyAlignment="1" applyProtection="1">
      <alignment vertical="top"/>
      <protection locked="0"/>
    </xf>
    <xf numFmtId="4" fontId="2" fillId="0" borderId="2" xfId="10" applyNumberFormat="1" applyFont="1" applyFill="1" applyBorder="1" applyAlignment="1" applyProtection="1">
      <alignment horizontal="right" vertical="top"/>
      <protection locked="0"/>
    </xf>
    <xf numFmtId="4" fontId="2" fillId="0" borderId="2" xfId="10" applyNumberFormat="1" applyFont="1" applyFill="1" applyBorder="1" applyAlignment="1" applyProtection="1">
      <alignment horizontal="right" vertical="center" wrapText="1"/>
      <protection locked="0"/>
    </xf>
    <xf numFmtId="4" fontId="1" fillId="0" borderId="2" xfId="10" applyNumberFormat="1" applyFont="1" applyFill="1" applyBorder="1" applyAlignment="1" applyProtection="1">
      <alignment vertical="top"/>
      <protection locked="0"/>
    </xf>
    <xf numFmtId="4" fontId="11" fillId="0" borderId="2" xfId="0" applyNumberFormat="1" applyFont="1" applyBorder="1" applyAlignment="1" applyProtection="1">
      <alignment vertical="top"/>
      <protection locked="0"/>
    </xf>
    <xf numFmtId="43" fontId="2" fillId="0" borderId="2" xfId="10" applyFont="1" applyFill="1" applyBorder="1" applyAlignment="1" applyProtection="1">
      <alignment horizontal="right" vertical="center" wrapText="1"/>
      <protection locked="0"/>
    </xf>
    <xf numFmtId="43" fontId="2" fillId="0" borderId="2" xfId="10" applyFont="1" applyFill="1" applyBorder="1" applyAlignment="1" applyProtection="1">
      <alignment horizontal="right" vertical="center"/>
      <protection locked="0"/>
    </xf>
    <xf numFmtId="43" fontId="2" fillId="0" borderId="2" xfId="10" applyFont="1" applyFill="1" applyBorder="1" applyAlignment="1" applyProtection="1">
      <alignment horizontal="right" vertical="top"/>
      <protection locked="0"/>
    </xf>
    <xf numFmtId="43" fontId="21" fillId="2" borderId="2" xfId="10" applyFont="1" applyFill="1" applyBorder="1" applyAlignment="1" applyProtection="1">
      <alignment horizontal="right" vertical="top"/>
      <protection locked="0"/>
    </xf>
    <xf numFmtId="43" fontId="2" fillId="2" borderId="2" xfId="10" applyFont="1" applyFill="1" applyBorder="1" applyAlignment="1" applyProtection="1">
      <alignment horizontal="right" vertical="top" wrapText="1"/>
      <protection locked="0"/>
    </xf>
    <xf numFmtId="165" fontId="2" fillId="2" borderId="2" xfId="9" applyFont="1" applyFill="1" applyBorder="1" applyAlignment="1" applyProtection="1">
      <alignment vertical="top"/>
      <protection locked="0"/>
    </xf>
    <xf numFmtId="169" fontId="2" fillId="2" borderId="3" xfId="4" applyNumberFormat="1" applyFill="1" applyBorder="1" applyAlignment="1" applyProtection="1">
      <alignment vertical="top"/>
      <protection locked="0"/>
    </xf>
    <xf numFmtId="169" fontId="2" fillId="2" borderId="4" xfId="4" applyNumberFormat="1" applyFill="1" applyBorder="1" applyAlignment="1" applyProtection="1">
      <alignment vertical="top"/>
      <protection locked="0"/>
    </xf>
    <xf numFmtId="43" fontId="22" fillId="2" borderId="2" xfId="10" applyFont="1" applyFill="1" applyBorder="1" applyAlignment="1" applyProtection="1">
      <alignment horizontal="right" vertical="top"/>
      <protection locked="0"/>
    </xf>
    <xf numFmtId="165" fontId="2" fillId="2" borderId="2" xfId="9" applyFont="1" applyFill="1" applyBorder="1" applyAlignment="1" applyProtection="1">
      <alignment vertical="center" wrapText="1"/>
      <protection locked="0"/>
    </xf>
    <xf numFmtId="165" fontId="2" fillId="2" borderId="2" xfId="9" applyFont="1" applyFill="1" applyBorder="1" applyAlignment="1" applyProtection="1">
      <alignment vertical="top" wrapText="1"/>
      <protection locked="0"/>
    </xf>
    <xf numFmtId="43" fontId="2" fillId="2" borderId="2" xfId="1" applyFont="1" applyFill="1" applyBorder="1" applyAlignment="1" applyProtection="1">
      <alignment vertical="top"/>
      <protection locked="0"/>
    </xf>
    <xf numFmtId="43" fontId="2" fillId="2" borderId="2" xfId="1" applyFont="1" applyFill="1" applyBorder="1" applyAlignment="1" applyProtection="1">
      <alignment horizontal="center" vertical="top"/>
      <protection locked="0"/>
    </xf>
    <xf numFmtId="4" fontId="2" fillId="2" borderId="5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169" fontId="26" fillId="2" borderId="2" xfId="0" applyNumberFormat="1" applyFont="1" applyFill="1" applyBorder="1" applyAlignment="1" applyProtection="1">
      <alignment vertical="top"/>
      <protection locked="0"/>
    </xf>
    <xf numFmtId="4" fontId="11" fillId="2" borderId="2" xfId="10" applyNumberFormat="1" applyFont="1" applyFill="1" applyBorder="1" applyAlignment="1" applyProtection="1">
      <alignment vertical="top"/>
      <protection locked="0"/>
    </xf>
    <xf numFmtId="169" fontId="11" fillId="2" borderId="3" xfId="0" applyNumberFormat="1" applyFont="1" applyFill="1" applyBorder="1" applyAlignment="1" applyProtection="1">
      <alignment horizontal="right" vertical="top"/>
      <protection locked="0"/>
    </xf>
    <xf numFmtId="169" fontId="11" fillId="2" borderId="4" xfId="0" applyNumberFormat="1" applyFont="1" applyFill="1" applyBorder="1" applyAlignment="1" applyProtection="1">
      <alignment horizontal="right" vertical="top"/>
      <protection locked="0"/>
    </xf>
    <xf numFmtId="169" fontId="22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10" applyNumberFormat="1" applyFont="1" applyFill="1" applyBorder="1" applyAlignment="1" applyProtection="1">
      <alignment horizontal="right" vertical="top"/>
      <protection locked="0"/>
    </xf>
    <xf numFmtId="4" fontId="2" fillId="2" borderId="2" xfId="10" applyNumberFormat="1" applyFont="1" applyFill="1" applyBorder="1" applyAlignment="1" applyProtection="1">
      <alignment horizontal="right" vertical="top" wrapText="1"/>
      <protection locked="0"/>
    </xf>
    <xf numFmtId="2" fontId="2" fillId="2" borderId="2" xfId="21" applyNumberFormat="1" applyFont="1" applyFill="1" applyBorder="1" applyAlignment="1" applyProtection="1">
      <alignment vertical="top" wrapText="1"/>
      <protection locked="0"/>
    </xf>
    <xf numFmtId="4" fontId="2" fillId="2" borderId="2" xfId="22" applyNumberFormat="1" applyFont="1" applyFill="1" applyBorder="1" applyAlignment="1" applyProtection="1">
      <alignment vertical="top"/>
      <protection locked="0"/>
    </xf>
    <xf numFmtId="169" fontId="2" fillId="2" borderId="2" xfId="18" applyNumberFormat="1" applyFill="1" applyBorder="1" applyAlignment="1" applyProtection="1">
      <alignment vertical="top"/>
      <protection locked="0"/>
    </xf>
    <xf numFmtId="169" fontId="2" fillId="2" borderId="2" xfId="18" applyNumberFormat="1" applyFill="1" applyBorder="1" applyProtection="1">
      <protection locked="0"/>
    </xf>
    <xf numFmtId="169" fontId="2" fillId="2" borderId="3" xfId="18" applyNumberFormat="1" applyFill="1" applyBorder="1" applyAlignment="1" applyProtection="1">
      <alignment vertical="top"/>
      <protection locked="0"/>
    </xf>
    <xf numFmtId="169" fontId="5" fillId="2" borderId="2" xfId="18" applyNumberFormat="1" applyFont="1" applyFill="1" applyBorder="1" applyAlignment="1" applyProtection="1">
      <alignment vertical="top"/>
      <protection locked="0"/>
    </xf>
    <xf numFmtId="165" fontId="2" fillId="2" borderId="2" xfId="23" applyFont="1" applyFill="1" applyBorder="1" applyAlignment="1" applyProtection="1">
      <alignment horizontal="right" vertical="top" wrapText="1"/>
      <protection locked="0"/>
    </xf>
    <xf numFmtId="169" fontId="2" fillId="3" borderId="2" xfId="18" applyNumberFormat="1" applyFill="1" applyBorder="1" applyAlignment="1" applyProtection="1">
      <alignment vertical="top"/>
      <protection locked="0"/>
    </xf>
    <xf numFmtId="43" fontId="2" fillId="3" borderId="2" xfId="1" applyFont="1" applyFill="1" applyBorder="1" applyAlignment="1" applyProtection="1">
      <alignment vertical="top"/>
      <protection locked="0"/>
    </xf>
    <xf numFmtId="43" fontId="1" fillId="3" borderId="2" xfId="1" applyFont="1" applyFill="1" applyBorder="1" applyAlignment="1" applyProtection="1">
      <alignment vertical="top"/>
      <protection locked="0"/>
    </xf>
    <xf numFmtId="4" fontId="2" fillId="3" borderId="5" xfId="1" applyNumberFormat="1" applyFont="1" applyFill="1" applyBorder="1" applyAlignment="1" applyProtection="1">
      <alignment vertical="top"/>
      <protection locked="0"/>
    </xf>
    <xf numFmtId="43" fontId="1" fillId="3" borderId="5" xfId="1" applyFont="1" applyFill="1" applyBorder="1" applyAlignment="1" applyProtection="1">
      <alignment vertical="top"/>
      <protection locked="0"/>
    </xf>
    <xf numFmtId="4" fontId="2" fillId="3" borderId="6" xfId="1" applyNumberFormat="1" applyFont="1" applyFill="1" applyBorder="1" applyAlignment="1" applyProtection="1">
      <alignment vertical="top"/>
      <protection locked="0"/>
    </xf>
    <xf numFmtId="43" fontId="1" fillId="3" borderId="6" xfId="1" applyFont="1" applyFill="1" applyBorder="1" applyAlignment="1" applyProtection="1">
      <alignment vertical="top"/>
      <protection locked="0"/>
    </xf>
    <xf numFmtId="4" fontId="2" fillId="2" borderId="2" xfId="1" applyNumberFormat="1" applyFont="1" applyFill="1" applyBorder="1" applyAlignment="1" applyProtection="1">
      <alignment vertical="top"/>
      <protection locked="0"/>
    </xf>
    <xf numFmtId="43" fontId="1" fillId="2" borderId="2" xfId="1" applyFont="1" applyFill="1" applyBorder="1" applyAlignment="1" applyProtection="1">
      <alignment vertical="top"/>
      <protection locked="0"/>
    </xf>
    <xf numFmtId="4" fontId="2" fillId="3" borderId="2" xfId="0" applyNumberFormat="1" applyFont="1" applyFill="1" applyBorder="1" applyAlignment="1" applyProtection="1">
      <alignment vertical="top"/>
      <protection locked="0"/>
    </xf>
    <xf numFmtId="4" fontId="2" fillId="3" borderId="1" xfId="0" applyNumberFormat="1" applyFont="1" applyFill="1" applyBorder="1" applyAlignment="1" applyProtection="1">
      <alignment vertical="top"/>
      <protection locked="0"/>
    </xf>
    <xf numFmtId="43" fontId="1" fillId="3" borderId="1" xfId="1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4" fontId="2" fillId="2" borderId="0" xfId="10" applyNumberFormat="1" applyFont="1" applyFill="1" applyBorder="1" applyAlignment="1" applyProtection="1">
      <alignment horizontal="right" vertical="top"/>
      <protection locked="0"/>
    </xf>
    <xf numFmtId="4" fontId="2" fillId="2" borderId="0" xfId="10" applyNumberFormat="1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</xf>
    <xf numFmtId="39" fontId="1" fillId="2" borderId="2" xfId="0" applyNumberFormat="1" applyFont="1" applyFill="1" applyBorder="1" applyAlignment="1" applyProtection="1">
      <alignment horizontal="left" vertical="top" wrapText="1"/>
    </xf>
    <xf numFmtId="43" fontId="2" fillId="2" borderId="2" xfId="3" applyFont="1" applyFill="1" applyBorder="1" applyAlignment="1" applyProtection="1">
      <alignment vertical="top"/>
    </xf>
    <xf numFmtId="39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right" vertical="top"/>
    </xf>
    <xf numFmtId="0" fontId="1" fillId="2" borderId="2" xfId="0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right" vertical="top" wrapText="1"/>
    </xf>
    <xf numFmtId="0" fontId="5" fillId="4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right" vertical="top"/>
    </xf>
    <xf numFmtId="39" fontId="2" fillId="2" borderId="2" xfId="0" applyNumberFormat="1" applyFont="1" applyFill="1" applyBorder="1" applyAlignment="1" applyProtection="1">
      <alignment vertical="top" wrapText="1"/>
    </xf>
    <xf numFmtId="0" fontId="1" fillId="2" borderId="2" xfId="3" applyNumberFormat="1" applyFont="1" applyFill="1" applyBorder="1" applyAlignment="1" applyProtection="1">
      <alignment horizontal="right" vertical="top"/>
    </xf>
    <xf numFmtId="0" fontId="1" fillId="2" borderId="2" xfId="6" applyFont="1" applyFill="1" applyBorder="1" applyAlignment="1" applyProtection="1">
      <alignment vertical="top" wrapText="1"/>
    </xf>
    <xf numFmtId="2" fontId="2" fillId="2" borderId="2" xfId="3" applyNumberFormat="1" applyFont="1" applyFill="1" applyBorder="1" applyAlignment="1" applyProtection="1">
      <alignment horizontal="center" vertical="top"/>
    </xf>
    <xf numFmtId="0" fontId="2" fillId="2" borderId="2" xfId="3" applyNumberFormat="1" applyFont="1" applyFill="1" applyBorder="1" applyAlignment="1" applyProtection="1">
      <alignment horizontal="right" vertical="top"/>
    </xf>
    <xf numFmtId="43" fontId="2" fillId="2" borderId="2" xfId="3" applyFont="1" applyFill="1" applyBorder="1" applyAlignment="1" applyProtection="1">
      <alignment vertical="center"/>
    </xf>
    <xf numFmtId="2" fontId="2" fillId="2" borderId="2" xfId="3" applyNumberFormat="1" applyFont="1" applyFill="1" applyBorder="1" applyAlignment="1" applyProtection="1">
      <alignment horizontal="center" vertical="center"/>
    </xf>
    <xf numFmtId="43" fontId="2" fillId="2" borderId="2" xfId="3" applyFont="1" applyFill="1" applyBorder="1" applyAlignment="1" applyProtection="1">
      <alignment vertical="center" wrapText="1"/>
    </xf>
    <xf numFmtId="2" fontId="2" fillId="2" borderId="2" xfId="3" applyNumberFormat="1" applyFont="1" applyFill="1" applyBorder="1" applyAlignment="1" applyProtection="1">
      <alignment horizontal="center" vertical="center" wrapText="1"/>
    </xf>
    <xf numFmtId="39" fontId="1" fillId="2" borderId="2" xfId="0" applyNumberFormat="1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right" vertical="top"/>
    </xf>
    <xf numFmtId="0" fontId="5" fillId="4" borderId="3" xfId="0" applyFont="1" applyFill="1" applyBorder="1" applyAlignment="1" applyProtection="1">
      <alignment vertical="top" wrapText="1"/>
    </xf>
    <xf numFmtId="4" fontId="2" fillId="2" borderId="3" xfId="0" applyNumberFormat="1" applyFont="1" applyFill="1" applyBorder="1" applyAlignment="1" applyProtection="1">
      <alignment horizontal="right" vertical="top"/>
    </xf>
    <xf numFmtId="39" fontId="2" fillId="2" borderId="3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right" vertical="top" wrapText="1"/>
    </xf>
    <xf numFmtId="0" fontId="5" fillId="4" borderId="4" xfId="0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horizontal="right" vertical="top"/>
    </xf>
    <xf numFmtId="39" fontId="2" fillId="2" borderId="4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4" fontId="2" fillId="2" borderId="2" xfId="7" applyNumberFormat="1" applyFont="1" applyFill="1" applyBorder="1" applyAlignment="1" applyProtection="1">
      <alignment horizontal="right" vertical="top" wrapText="1"/>
    </xf>
    <xf numFmtId="4" fontId="2" fillId="2" borderId="2" xfId="0" applyNumberFormat="1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vertical="top"/>
    </xf>
    <xf numFmtId="166" fontId="10" fillId="2" borderId="2" xfId="0" applyNumberFormat="1" applyFont="1" applyFill="1" applyBorder="1" applyAlignment="1" applyProtection="1">
      <alignment horizontal="right" vertical="top"/>
    </xf>
    <xf numFmtId="0" fontId="1" fillId="2" borderId="2" xfId="8" applyFont="1" applyFill="1" applyBorder="1" applyAlignment="1" applyProtection="1">
      <alignment horizontal="left" vertical="top" wrapText="1"/>
    </xf>
    <xf numFmtId="39" fontId="2" fillId="2" borderId="2" xfId="8" applyNumberFormat="1" applyFill="1" applyBorder="1" applyAlignment="1" applyProtection="1">
      <alignment vertical="top"/>
    </xf>
    <xf numFmtId="167" fontId="11" fillId="2" borderId="2" xfId="0" applyNumberFormat="1" applyFont="1" applyFill="1" applyBorder="1" applyAlignment="1" applyProtection="1">
      <alignment horizontal="right" vertical="top"/>
    </xf>
    <xf numFmtId="0" fontId="2" fillId="2" borderId="2" xfId="8" applyFill="1" applyBorder="1" applyAlignment="1" applyProtection="1">
      <alignment horizontal="left" vertical="top" wrapText="1"/>
    </xf>
    <xf numFmtId="0" fontId="2" fillId="2" borderId="2" xfId="8" applyFill="1" applyBorder="1" applyAlignment="1" applyProtection="1">
      <alignment horizontal="center" vertical="top" wrapText="1"/>
    </xf>
    <xf numFmtId="168" fontId="1" fillId="2" borderId="2" xfId="0" applyNumberFormat="1" applyFont="1" applyFill="1" applyBorder="1" applyAlignment="1" applyProtection="1">
      <alignment horizontal="right" vertical="top"/>
    </xf>
    <xf numFmtId="0" fontId="1" fillId="2" borderId="2" xfId="0" applyFont="1" applyFill="1" applyBorder="1" applyAlignment="1" applyProtection="1">
      <alignment vertical="top" wrapText="1"/>
    </xf>
    <xf numFmtId="169" fontId="2" fillId="2" borderId="2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vertical="top"/>
    </xf>
    <xf numFmtId="170" fontId="10" fillId="2" borderId="2" xfId="0" applyNumberFormat="1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horizontal="left" vertical="top"/>
    </xf>
    <xf numFmtId="4" fontId="11" fillId="2" borderId="2" xfId="0" applyNumberFormat="1" applyFont="1" applyFill="1" applyBorder="1" applyAlignment="1" applyProtection="1">
      <alignment horizontal="right" vertical="top"/>
    </xf>
    <xf numFmtId="4" fontId="11" fillId="2" borderId="2" xfId="0" applyNumberFormat="1" applyFont="1" applyFill="1" applyBorder="1" applyAlignment="1" applyProtection="1">
      <alignment horizontal="center" vertical="top"/>
    </xf>
    <xf numFmtId="170" fontId="11" fillId="2" borderId="2" xfId="0" applyNumberFormat="1" applyFont="1" applyFill="1" applyBorder="1" applyAlignment="1" applyProtection="1">
      <alignment horizontal="right" vertical="top"/>
    </xf>
    <xf numFmtId="0" fontId="12" fillId="4" borderId="2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167" fontId="11" fillId="2" borderId="4" xfId="0" applyNumberFormat="1" applyFont="1" applyFill="1" applyBorder="1" applyAlignment="1" applyProtection="1">
      <alignment horizontal="right" vertical="top"/>
    </xf>
    <xf numFmtId="0" fontId="2" fillId="2" borderId="4" xfId="8" applyFill="1" applyBorder="1" applyAlignment="1" applyProtection="1">
      <alignment horizontal="left" vertical="top" wrapText="1"/>
    </xf>
    <xf numFmtId="39" fontId="2" fillId="2" borderId="4" xfId="8" applyNumberFormat="1" applyFill="1" applyBorder="1" applyAlignment="1" applyProtection="1">
      <alignment vertical="top"/>
    </xf>
    <xf numFmtId="0" fontId="2" fillId="2" borderId="4" xfId="8" applyFill="1" applyBorder="1" applyAlignment="1" applyProtection="1">
      <alignment horizontal="center" vertical="top" wrapText="1"/>
    </xf>
    <xf numFmtId="1" fontId="1" fillId="2" borderId="2" xfId="0" applyNumberFormat="1" applyFont="1" applyFill="1" applyBorder="1" applyAlignment="1" applyProtection="1">
      <alignment horizontal="right" vertical="top"/>
    </xf>
    <xf numFmtId="164" fontId="2" fillId="2" borderId="2" xfId="10" applyNumberFormat="1" applyFont="1" applyFill="1" applyBorder="1" applyAlignment="1" applyProtection="1">
      <alignment vertical="top"/>
    </xf>
    <xf numFmtId="0" fontId="13" fillId="4" borderId="2" xfId="0" applyFont="1" applyFill="1" applyBorder="1" applyAlignment="1" applyProtection="1">
      <alignment vertical="top"/>
    </xf>
    <xf numFmtId="0" fontId="15" fillId="2" borderId="2" xfId="12" applyNumberFormat="1" applyFont="1" applyFill="1" applyBorder="1" applyAlignment="1" applyProtection="1">
      <alignment horizontal="right" vertical="top"/>
    </xf>
    <xf numFmtId="0" fontId="16" fillId="4" borderId="2" xfId="0" applyFont="1" applyFill="1" applyBorder="1" applyAlignment="1" applyProtection="1">
      <alignment vertical="top"/>
    </xf>
    <xf numFmtId="0" fontId="17" fillId="2" borderId="2" xfId="12" applyNumberFormat="1" applyFont="1" applyFill="1" applyBorder="1" applyAlignment="1" applyProtection="1">
      <alignment vertical="top"/>
    </xf>
    <xf numFmtId="167" fontId="10" fillId="2" borderId="2" xfId="0" applyNumberFormat="1" applyFont="1" applyFill="1" applyBorder="1" applyAlignment="1" applyProtection="1">
      <alignment horizontal="right" vertical="top"/>
    </xf>
    <xf numFmtId="4" fontId="11" fillId="2" borderId="2" xfId="0" applyNumberFormat="1" applyFont="1" applyFill="1" applyBorder="1" applyAlignment="1" applyProtection="1">
      <alignment vertical="top"/>
    </xf>
    <xf numFmtId="171" fontId="11" fillId="2" borderId="2" xfId="0" applyNumberFormat="1" applyFont="1" applyFill="1" applyBorder="1" applyAlignment="1" applyProtection="1">
      <alignment horizontal="center" vertical="top"/>
    </xf>
    <xf numFmtId="0" fontId="0" fillId="2" borderId="2" xfId="8" applyFont="1" applyFill="1" applyBorder="1" applyAlignment="1" applyProtection="1">
      <alignment horizontal="center" vertical="top" wrapText="1"/>
    </xf>
    <xf numFmtId="167" fontId="11" fillId="2" borderId="2" xfId="0" applyNumberFormat="1" applyFont="1" applyFill="1" applyBorder="1" applyAlignment="1" applyProtection="1">
      <alignment horizontal="right" vertical="top" wrapText="1"/>
    </xf>
    <xf numFmtId="4" fontId="11" fillId="2" borderId="2" xfId="0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vertical="top"/>
    </xf>
    <xf numFmtId="167" fontId="11" fillId="2" borderId="3" xfId="0" applyNumberFormat="1" applyFont="1" applyFill="1" applyBorder="1" applyAlignment="1" applyProtection="1">
      <alignment horizontal="right" vertical="top"/>
    </xf>
    <xf numFmtId="4" fontId="11" fillId="2" borderId="3" xfId="0" applyNumberFormat="1" applyFont="1" applyFill="1" applyBorder="1" applyAlignment="1" applyProtection="1">
      <alignment vertical="top"/>
    </xf>
    <xf numFmtId="0" fontId="0" fillId="2" borderId="3" xfId="8" applyFont="1" applyFill="1" applyBorder="1" applyAlignment="1" applyProtection="1">
      <alignment horizontal="center" vertical="top" wrapText="1"/>
    </xf>
    <xf numFmtId="4" fontId="11" fillId="2" borderId="4" xfId="0" applyNumberFormat="1" applyFont="1" applyFill="1" applyBorder="1" applyAlignment="1" applyProtection="1">
      <alignment vertical="top"/>
    </xf>
    <xf numFmtId="171" fontId="11" fillId="2" borderId="4" xfId="0" applyNumberFormat="1" applyFont="1" applyFill="1" applyBorder="1" applyAlignment="1" applyProtection="1">
      <alignment horizontal="center" vertical="top"/>
    </xf>
    <xf numFmtId="4" fontId="11" fillId="2" borderId="2" xfId="0" applyNumberFormat="1" applyFont="1" applyFill="1" applyBorder="1" applyAlignment="1" applyProtection="1">
      <alignment vertical="center"/>
    </xf>
    <xf numFmtId="0" fontId="0" fillId="2" borderId="2" xfId="8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Protection="1"/>
    <xf numFmtId="0" fontId="0" fillId="2" borderId="2" xfId="8" applyFont="1" applyFill="1" applyBorder="1" applyAlignment="1" applyProtection="1">
      <alignment horizontal="center" wrapText="1"/>
    </xf>
    <xf numFmtId="171" fontId="11" fillId="2" borderId="2" xfId="0" applyNumberFormat="1" applyFont="1" applyFill="1" applyBorder="1" applyAlignment="1" applyProtection="1">
      <alignment horizontal="center" vertical="top" wrapText="1"/>
    </xf>
    <xf numFmtId="0" fontId="2" fillId="2" borderId="2" xfId="8" applyFill="1" applyBorder="1" applyAlignment="1" applyProtection="1">
      <alignment horizontal="right" vertical="top" wrapText="1"/>
    </xf>
    <xf numFmtId="172" fontId="11" fillId="2" borderId="2" xfId="0" applyNumberFormat="1" applyFont="1" applyFill="1" applyBorder="1" applyAlignment="1" applyProtection="1">
      <alignment horizontal="right" vertical="top" wrapText="1"/>
    </xf>
    <xf numFmtId="4" fontId="2" fillId="2" borderId="2" xfId="0" applyNumberFormat="1" applyFont="1" applyFill="1" applyBorder="1" applyAlignment="1" applyProtection="1">
      <alignment vertical="center" wrapText="1"/>
    </xf>
    <xf numFmtId="39" fontId="2" fillId="2" borderId="2" xfId="0" applyNumberFormat="1" applyFont="1" applyFill="1" applyBorder="1" applyAlignment="1" applyProtection="1">
      <alignment horizontal="center" vertical="center"/>
    </xf>
    <xf numFmtId="172" fontId="11" fillId="2" borderId="2" xfId="0" applyNumberFormat="1" applyFont="1" applyFill="1" applyBorder="1" applyAlignment="1" applyProtection="1">
      <alignment horizontal="right" vertical="top"/>
    </xf>
    <xf numFmtId="39" fontId="2" fillId="2" borderId="2" xfId="8" applyNumberFormat="1" applyFill="1" applyBorder="1" applyAlignment="1" applyProtection="1">
      <alignment vertical="center"/>
    </xf>
    <xf numFmtId="0" fontId="2" fillId="3" borderId="2" xfId="4" applyFill="1" applyBorder="1" applyAlignment="1" applyProtection="1">
      <alignment horizontal="center" vertical="top"/>
    </xf>
    <xf numFmtId="0" fontId="1" fillId="3" borderId="2" xfId="4" applyFont="1" applyFill="1" applyBorder="1" applyAlignment="1" applyProtection="1">
      <alignment horizontal="center" vertical="top" wrapText="1"/>
    </xf>
    <xf numFmtId="164" fontId="2" fillId="3" borderId="2" xfId="5" applyFont="1" applyFill="1" applyBorder="1" applyAlignment="1" applyProtection="1">
      <alignment horizontal="right" vertical="top"/>
    </xf>
    <xf numFmtId="4" fontId="2" fillId="3" borderId="2" xfId="4" applyNumberForma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49" fontId="2" fillId="2" borderId="2" xfId="0" applyNumberFormat="1" applyFont="1" applyFill="1" applyBorder="1" applyAlignment="1" applyProtection="1">
      <alignment horizontal="left" vertical="top" wrapText="1"/>
    </xf>
    <xf numFmtId="43" fontId="2" fillId="2" borderId="2" xfId="13" applyFont="1" applyFill="1" applyBorder="1" applyAlignment="1" applyProtection="1">
      <alignment horizontal="center" vertical="top"/>
    </xf>
    <xf numFmtId="2" fontId="2" fillId="2" borderId="2" xfId="13" applyNumberFormat="1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horizontal="justify" vertical="top" wrapText="1"/>
    </xf>
    <xf numFmtId="4" fontId="2" fillId="2" borderId="2" xfId="14" applyNumberFormat="1" applyFont="1" applyFill="1" applyBorder="1" applyAlignment="1" applyProtection="1">
      <alignment horizontal="right" vertical="top" wrapText="1"/>
    </xf>
    <xf numFmtId="173" fontId="2" fillId="2" borderId="2" xfId="14" applyNumberFormat="1" applyFont="1" applyFill="1" applyBorder="1" applyAlignment="1" applyProtection="1">
      <alignment horizontal="right" vertical="top" wrapText="1"/>
    </xf>
    <xf numFmtId="0" fontId="1" fillId="2" borderId="2" xfId="13" applyNumberFormat="1" applyFont="1" applyFill="1" applyBorder="1" applyAlignment="1" applyProtection="1">
      <alignment horizontal="right" vertical="top"/>
    </xf>
    <xf numFmtId="0" fontId="2" fillId="2" borderId="2" xfId="13" applyNumberFormat="1" applyFont="1" applyFill="1" applyBorder="1" applyAlignment="1" applyProtection="1">
      <alignment horizontal="center" vertical="top"/>
    </xf>
    <xf numFmtId="0" fontId="5" fillId="4" borderId="4" xfId="0" applyFont="1" applyFill="1" applyBorder="1" applyAlignment="1" applyProtection="1">
      <alignment horizontal="justify" vertical="top" wrapText="1"/>
    </xf>
    <xf numFmtId="4" fontId="2" fillId="2" borderId="4" xfId="0" applyNumberFormat="1" applyFont="1" applyFill="1" applyBorder="1" applyAlignment="1" applyProtection="1">
      <alignment horizontal="right" vertical="center"/>
    </xf>
    <xf numFmtId="39" fontId="2" fillId="2" borderId="4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right" vertical="top" wrapText="1"/>
    </xf>
    <xf numFmtId="169" fontId="2" fillId="2" borderId="2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right" vertical="top" wrapText="1"/>
    </xf>
    <xf numFmtId="0" fontId="4" fillId="4" borderId="4" xfId="0" applyFont="1" applyFill="1" applyBorder="1" applyAlignment="1" applyProtection="1">
      <alignment horizontal="justify" vertical="top" wrapText="1"/>
    </xf>
    <xf numFmtId="174" fontId="11" fillId="2" borderId="4" xfId="0" applyNumberFormat="1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center" vertical="top"/>
    </xf>
    <xf numFmtId="4" fontId="2" fillId="2" borderId="2" xfId="9" applyNumberFormat="1" applyFont="1" applyFill="1" applyBorder="1" applyAlignment="1" applyProtection="1">
      <alignment vertical="center" wrapText="1"/>
    </xf>
    <xf numFmtId="4" fontId="2" fillId="2" borderId="2" xfId="9" applyNumberFormat="1" applyFont="1" applyFill="1" applyBorder="1" applyAlignment="1" applyProtection="1">
      <alignment vertical="top"/>
    </xf>
    <xf numFmtId="2" fontId="2" fillId="2" borderId="2" xfId="0" applyNumberFormat="1" applyFont="1" applyFill="1" applyBorder="1" applyAlignment="1" applyProtection="1">
      <alignment vertical="top"/>
    </xf>
    <xf numFmtId="0" fontId="4" fillId="9" borderId="2" xfId="0" applyFont="1" applyFill="1" applyBorder="1" applyAlignment="1" applyProtection="1">
      <alignment horizontal="center" vertical="top" wrapText="1"/>
    </xf>
    <xf numFmtId="0" fontId="1" fillId="0" borderId="2" xfId="3" applyNumberFormat="1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vertical="top" wrapText="1"/>
    </xf>
    <xf numFmtId="4" fontId="2" fillId="0" borderId="2" xfId="0" applyNumberFormat="1" applyFont="1" applyBorder="1" applyAlignment="1" applyProtection="1">
      <alignment horizontal="right" vertical="top"/>
    </xf>
    <xf numFmtId="39" fontId="2" fillId="0" borderId="2" xfId="0" applyNumberFormat="1" applyFont="1" applyBorder="1" applyAlignment="1" applyProtection="1">
      <alignment horizontal="center" vertical="top"/>
    </xf>
    <xf numFmtId="0" fontId="1" fillId="0" borderId="2" xfId="3" applyNumberFormat="1" applyFont="1" applyFill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vertical="top"/>
    </xf>
    <xf numFmtId="4" fontId="2" fillId="0" borderId="2" xfId="0" applyNumberFormat="1" applyFont="1" applyBorder="1" applyAlignment="1" applyProtection="1">
      <alignment horizontal="right"/>
    </xf>
    <xf numFmtId="39" fontId="2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right" vertical="center"/>
    </xf>
    <xf numFmtId="2" fontId="2" fillId="0" borderId="2" xfId="3" applyNumberFormat="1" applyFont="1" applyFill="1" applyBorder="1" applyAlignment="1" applyProtection="1">
      <alignment horizontal="center" vertical="center"/>
    </xf>
    <xf numFmtId="2" fontId="2" fillId="0" borderId="2" xfId="3" applyNumberFormat="1" applyFont="1" applyFill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right" vertical="top"/>
    </xf>
    <xf numFmtId="43" fontId="2" fillId="0" borderId="2" xfId="3" applyFont="1" applyFill="1" applyBorder="1" applyAlignment="1" applyProtection="1">
      <alignment vertical="top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vertical="top" wrapText="1"/>
    </xf>
    <xf numFmtId="4" fontId="2" fillId="0" borderId="3" xfId="0" applyNumberFormat="1" applyFont="1" applyBorder="1" applyAlignment="1" applyProtection="1">
      <alignment horizontal="right" vertical="top"/>
    </xf>
    <xf numFmtId="39" fontId="2" fillId="0" borderId="3" xfId="0" applyNumberFormat="1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vertical="top" wrapText="1"/>
    </xf>
    <xf numFmtId="4" fontId="2" fillId="0" borderId="4" xfId="0" applyNumberFormat="1" applyFont="1" applyBorder="1" applyAlignment="1" applyProtection="1">
      <alignment horizontal="right" vertical="top"/>
    </xf>
    <xf numFmtId="39" fontId="2" fillId="0" borderId="4" xfId="0" applyNumberFormat="1" applyFont="1" applyBorder="1" applyAlignment="1" applyProtection="1">
      <alignment horizontal="center" vertical="top"/>
    </xf>
    <xf numFmtId="169" fontId="2" fillId="0" borderId="2" xfId="18" applyNumberFormat="1" applyBorder="1" applyAlignment="1" applyProtection="1">
      <alignment vertical="top"/>
    </xf>
    <xf numFmtId="169" fontId="2" fillId="0" borderId="2" xfId="18" applyNumberFormat="1" applyBorder="1" applyAlignment="1" applyProtection="1">
      <alignment horizontal="center" vertical="top"/>
    </xf>
    <xf numFmtId="4" fontId="2" fillId="0" borderId="2" xfId="0" applyNumberFormat="1" applyFont="1" applyBorder="1" applyAlignment="1" applyProtection="1">
      <alignment vertical="top"/>
    </xf>
    <xf numFmtId="4" fontId="2" fillId="0" borderId="2" xfId="0" applyNumberFormat="1" applyFont="1" applyBorder="1" applyAlignment="1" applyProtection="1">
      <alignment vertical="center" wrapText="1"/>
    </xf>
    <xf numFmtId="39" fontId="2" fillId="0" borderId="2" xfId="0" applyNumberFormat="1" applyFont="1" applyBorder="1" applyAlignment="1" applyProtection="1">
      <alignment horizontal="center" vertical="center"/>
    </xf>
    <xf numFmtId="43" fontId="2" fillId="0" borderId="2" xfId="3" applyFont="1" applyFill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4" fontId="1" fillId="0" borderId="2" xfId="0" applyNumberFormat="1" applyFont="1" applyBorder="1" applyAlignment="1" applyProtection="1">
      <alignment vertical="top"/>
    </xf>
    <xf numFmtId="169" fontId="1" fillId="0" borderId="2" xfId="18" applyNumberFormat="1" applyFont="1" applyBorder="1" applyAlignment="1" applyProtection="1">
      <alignment horizontal="center" vertical="top"/>
    </xf>
    <xf numFmtId="170" fontId="11" fillId="0" borderId="2" xfId="0" applyNumberFormat="1" applyFont="1" applyBorder="1" applyAlignment="1" applyProtection="1">
      <alignment horizontal="right" vertical="top"/>
    </xf>
    <xf numFmtId="169" fontId="11" fillId="0" borderId="2" xfId="0" applyNumberFormat="1" applyFont="1" applyBorder="1" applyAlignment="1" applyProtection="1">
      <alignment vertical="top"/>
    </xf>
    <xf numFmtId="0" fontId="13" fillId="0" borderId="2" xfId="0" applyFont="1" applyBorder="1" applyAlignment="1" applyProtection="1">
      <alignment vertical="center" wrapText="1"/>
    </xf>
    <xf numFmtId="43" fontId="2" fillId="0" borderId="2" xfId="10" applyFont="1" applyFill="1" applyBorder="1" applyAlignment="1" applyProtection="1">
      <alignment horizontal="right" vertical="center" wrapText="1"/>
    </xf>
    <xf numFmtId="43" fontId="2" fillId="0" borderId="2" xfId="10" applyFont="1" applyFill="1" applyBorder="1" applyAlignment="1" applyProtection="1">
      <alignment horizontal="center" vertical="center"/>
    </xf>
    <xf numFmtId="43" fontId="2" fillId="0" borderId="2" xfId="10" applyFont="1" applyFill="1" applyBorder="1" applyAlignment="1" applyProtection="1">
      <alignment horizontal="right" vertical="top" wrapText="1"/>
    </xf>
    <xf numFmtId="43" fontId="2" fillId="0" borderId="2" xfId="10" applyFont="1" applyFill="1" applyBorder="1" applyAlignment="1" applyProtection="1">
      <alignment horizontal="center" vertical="top"/>
    </xf>
    <xf numFmtId="43" fontId="2" fillId="0" borderId="2" xfId="10" applyFont="1" applyFill="1" applyBorder="1" applyAlignment="1" applyProtection="1">
      <alignment horizontal="center" vertical="center" wrapText="1"/>
    </xf>
    <xf numFmtId="43" fontId="2" fillId="2" borderId="2" xfId="3" applyFont="1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169" fontId="2" fillId="2" borderId="2" xfId="0" applyNumberFormat="1" applyFont="1" applyFill="1" applyBorder="1" applyAlignment="1" applyProtection="1">
      <alignment vertical="top"/>
    </xf>
    <xf numFmtId="1" fontId="1" fillId="2" borderId="2" xfId="4" applyNumberFormat="1" applyFont="1" applyFill="1" applyBorder="1" applyAlignment="1" applyProtection="1">
      <alignment vertical="top"/>
    </xf>
    <xf numFmtId="4" fontId="21" fillId="2" borderId="2" xfId="4" applyNumberFormat="1" applyFont="1" applyFill="1" applyBorder="1" applyAlignment="1" applyProtection="1">
      <alignment horizontal="center" vertical="top"/>
    </xf>
    <xf numFmtId="0" fontId="21" fillId="2" borderId="2" xfId="4" applyFont="1" applyFill="1" applyBorder="1" applyAlignment="1" applyProtection="1">
      <alignment horizontal="center" vertical="top"/>
    </xf>
    <xf numFmtId="170" fontId="1" fillId="2" borderId="2" xfId="4" applyNumberFormat="1" applyFont="1" applyFill="1" applyBorder="1" applyAlignment="1" applyProtection="1">
      <alignment vertical="top" wrapText="1"/>
    </xf>
    <xf numFmtId="43" fontId="2" fillId="2" borderId="2" xfId="10" applyFont="1" applyFill="1" applyBorder="1" applyAlignment="1" applyProtection="1">
      <alignment horizontal="right" vertical="top" wrapText="1"/>
    </xf>
    <xf numFmtId="39" fontId="2" fillId="2" borderId="2" xfId="0" applyNumberFormat="1" applyFont="1" applyFill="1" applyBorder="1" applyAlignment="1" applyProtection="1">
      <alignment horizontal="center" vertical="top" wrapText="1"/>
    </xf>
    <xf numFmtId="170" fontId="2" fillId="2" borderId="2" xfId="0" applyNumberFormat="1" applyFont="1" applyFill="1" applyBorder="1" applyAlignment="1" applyProtection="1">
      <alignment horizontal="right" vertical="top"/>
    </xf>
    <xf numFmtId="2" fontId="2" fillId="2" borderId="2" xfId="0" applyNumberFormat="1" applyFont="1" applyFill="1" applyBorder="1" applyAlignment="1" applyProtection="1">
      <alignment horizontal="right" vertical="top"/>
    </xf>
    <xf numFmtId="170" fontId="2" fillId="2" borderId="2" xfId="0" applyNumberFormat="1" applyFont="1" applyFill="1" applyBorder="1" applyAlignment="1" applyProtection="1">
      <alignment vertical="top"/>
    </xf>
    <xf numFmtId="1" fontId="1" fillId="2" borderId="2" xfId="0" applyNumberFormat="1" applyFont="1" applyFill="1" applyBorder="1" applyAlignment="1" applyProtection="1">
      <alignment vertical="top"/>
    </xf>
    <xf numFmtId="1" fontId="1" fillId="2" borderId="2" xfId="4" applyNumberFormat="1" applyFont="1" applyFill="1" applyBorder="1" applyAlignment="1" applyProtection="1">
      <alignment horizontal="right" vertical="top"/>
    </xf>
    <xf numFmtId="0" fontId="2" fillId="2" borderId="2" xfId="4" applyFill="1" applyBorder="1" applyAlignment="1" applyProtection="1">
      <alignment vertical="top"/>
    </xf>
    <xf numFmtId="170" fontId="2" fillId="2" borderId="3" xfId="4" applyNumberFormat="1" applyFill="1" applyBorder="1" applyAlignment="1" applyProtection="1">
      <alignment horizontal="right" vertical="top"/>
    </xf>
    <xf numFmtId="43" fontId="2" fillId="2" borderId="3" xfId="10" applyFont="1" applyFill="1" applyBorder="1" applyAlignment="1" applyProtection="1">
      <alignment vertical="top"/>
    </xf>
    <xf numFmtId="4" fontId="2" fillId="2" borderId="3" xfId="4" applyNumberFormat="1" applyFill="1" applyBorder="1" applyAlignment="1" applyProtection="1">
      <alignment horizontal="center" vertical="top"/>
    </xf>
    <xf numFmtId="0" fontId="2" fillId="2" borderId="4" xfId="4" applyFill="1" applyBorder="1" applyAlignment="1" applyProtection="1">
      <alignment horizontal="right" vertical="top" wrapText="1"/>
    </xf>
    <xf numFmtId="43" fontId="2" fillId="2" borderId="4" xfId="10" applyFont="1" applyFill="1" applyBorder="1" applyAlignment="1" applyProtection="1">
      <alignment vertical="top"/>
    </xf>
    <xf numFmtId="4" fontId="2" fillId="2" borderId="4" xfId="4" applyNumberFormat="1" applyFill="1" applyBorder="1" applyAlignment="1" applyProtection="1">
      <alignment horizontal="center" vertical="top"/>
    </xf>
    <xf numFmtId="0" fontId="1" fillId="2" borderId="2" xfId="4" applyFont="1" applyFill="1" applyBorder="1" applyAlignment="1" applyProtection="1">
      <alignment vertical="top"/>
    </xf>
    <xf numFmtId="4" fontId="22" fillId="2" borderId="2" xfId="4" applyNumberFormat="1" applyFont="1" applyFill="1" applyBorder="1" applyAlignment="1" applyProtection="1">
      <alignment horizontal="right" vertical="top"/>
    </xf>
    <xf numFmtId="4" fontId="22" fillId="2" borderId="2" xfId="4" applyNumberFormat="1" applyFont="1" applyFill="1" applyBorder="1" applyAlignment="1" applyProtection="1">
      <alignment horizontal="center" vertical="top"/>
    </xf>
    <xf numFmtId="0" fontId="2" fillId="2" borderId="2" xfId="4" applyFill="1" applyBorder="1" applyAlignment="1" applyProtection="1">
      <alignment horizontal="right" vertical="top" wrapText="1"/>
    </xf>
    <xf numFmtId="4" fontId="2" fillId="2" borderId="2" xfId="4" applyNumberFormat="1" applyFill="1" applyBorder="1" applyAlignment="1" applyProtection="1">
      <alignment horizontal="right" vertical="center" wrapText="1"/>
    </xf>
    <xf numFmtId="4" fontId="2" fillId="2" borderId="2" xfId="7" applyNumberFormat="1" applyFont="1" applyFill="1" applyBorder="1" applyAlignment="1" applyProtection="1">
      <alignment horizontal="center" vertical="center"/>
    </xf>
    <xf numFmtId="4" fontId="2" fillId="2" borderId="2" xfId="4" applyNumberFormat="1" applyFill="1" applyBorder="1" applyAlignment="1" applyProtection="1">
      <alignment horizontal="right" vertical="top" wrapText="1"/>
    </xf>
    <xf numFmtId="4" fontId="2" fillId="2" borderId="2" xfId="7" applyNumberFormat="1" applyFont="1" applyFill="1" applyBorder="1" applyAlignment="1" applyProtection="1">
      <alignment horizontal="center" vertical="top"/>
    </xf>
    <xf numFmtId="166" fontId="1" fillId="2" borderId="2" xfId="0" applyNumberFormat="1" applyFont="1" applyFill="1" applyBorder="1" applyAlignment="1" applyProtection="1">
      <alignment horizontal="right" vertical="top"/>
    </xf>
    <xf numFmtId="170" fontId="1" fillId="2" borderId="2" xfId="0" applyNumberFormat="1" applyFont="1" applyFill="1" applyBorder="1" applyAlignment="1" applyProtection="1">
      <alignment vertical="top"/>
    </xf>
    <xf numFmtId="0" fontId="2" fillId="2" borderId="2" xfId="4" applyFill="1" applyBorder="1" applyAlignment="1" applyProtection="1">
      <alignment horizontal="center" vertical="top"/>
    </xf>
    <xf numFmtId="0" fontId="1" fillId="2" borderId="2" xfId="4" applyFont="1" applyFill="1" applyBorder="1" applyAlignment="1" applyProtection="1">
      <alignment horizontal="center" vertical="top" wrapText="1"/>
    </xf>
    <xf numFmtId="164" fontId="2" fillId="2" borderId="2" xfId="5" applyFont="1" applyFill="1" applyBorder="1" applyAlignment="1" applyProtection="1">
      <alignment horizontal="right" vertical="top"/>
    </xf>
    <xf numFmtId="4" fontId="2" fillId="2" borderId="2" xfId="4" applyNumberForma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/>
    </xf>
    <xf numFmtId="0" fontId="1" fillId="2" borderId="4" xfId="0" applyFont="1" applyFill="1" applyBorder="1" applyAlignment="1" applyProtection="1">
      <alignment horizontal="right" vertical="top"/>
    </xf>
    <xf numFmtId="0" fontId="4" fillId="4" borderId="4" xfId="0" applyFont="1" applyFill="1" applyBorder="1" applyAlignment="1" applyProtection="1">
      <alignment vertical="top" wrapText="1"/>
    </xf>
    <xf numFmtId="169" fontId="2" fillId="2" borderId="4" xfId="0" applyNumberFormat="1" applyFont="1" applyFill="1" applyBorder="1" applyAlignment="1" applyProtection="1">
      <alignment horizontal="center" vertical="top"/>
    </xf>
    <xf numFmtId="169" fontId="1" fillId="2" borderId="2" xfId="0" applyNumberFormat="1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right" vertical="top"/>
    </xf>
    <xf numFmtId="0" fontId="13" fillId="0" borderId="5" xfId="0" applyFont="1" applyBorder="1" applyAlignment="1" applyProtection="1">
      <alignment wrapText="1"/>
    </xf>
    <xf numFmtId="4" fontId="2" fillId="2" borderId="5" xfId="0" applyNumberFormat="1" applyFont="1" applyFill="1" applyBorder="1" applyAlignment="1" applyProtection="1">
      <alignment horizontal="right" vertical="top"/>
    </xf>
    <xf numFmtId="2" fontId="2" fillId="2" borderId="5" xfId="1" applyNumberFormat="1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vertical="top" wrapText="1"/>
    </xf>
    <xf numFmtId="4" fontId="2" fillId="2" borderId="6" xfId="0" applyNumberFormat="1" applyFont="1" applyFill="1" applyBorder="1" applyAlignment="1" applyProtection="1">
      <alignment horizontal="right" vertical="top"/>
    </xf>
    <xf numFmtId="169" fontId="2" fillId="2" borderId="6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 wrapText="1"/>
    </xf>
    <xf numFmtId="169" fontId="26" fillId="2" borderId="2" xfId="0" applyNumberFormat="1" applyFont="1" applyFill="1" applyBorder="1" applyAlignment="1" applyProtection="1">
      <alignment vertical="top"/>
    </xf>
    <xf numFmtId="0" fontId="26" fillId="2" borderId="2" xfId="0" applyFont="1" applyFill="1" applyBorder="1" applyAlignment="1" applyProtection="1">
      <alignment horizontal="center" vertical="top"/>
    </xf>
    <xf numFmtId="37" fontId="10" fillId="2" borderId="2" xfId="0" applyNumberFormat="1" applyFont="1" applyFill="1" applyBorder="1" applyAlignment="1" applyProtection="1">
      <alignment horizontal="right" vertical="top"/>
    </xf>
    <xf numFmtId="169" fontId="11" fillId="2" borderId="2" xfId="0" applyNumberFormat="1" applyFont="1" applyFill="1" applyBorder="1" applyAlignment="1" applyProtection="1">
      <alignment horizontal="right" vertical="top"/>
    </xf>
    <xf numFmtId="175" fontId="10" fillId="2" borderId="2" xfId="0" applyNumberFormat="1" applyFont="1" applyFill="1" applyBorder="1" applyAlignment="1" applyProtection="1">
      <alignment horizontal="right" vertical="top"/>
    </xf>
    <xf numFmtId="169" fontId="11" fillId="2" borderId="2" xfId="0" applyNumberFormat="1" applyFont="1" applyFill="1" applyBorder="1" applyAlignment="1" applyProtection="1">
      <alignment horizontal="center" vertical="top"/>
    </xf>
    <xf numFmtId="0" fontId="11" fillId="2" borderId="2" xfId="0" applyFont="1" applyFill="1" applyBorder="1" applyAlignment="1" applyProtection="1">
      <alignment horizontal="right" vertical="top"/>
    </xf>
    <xf numFmtId="175" fontId="11" fillId="2" borderId="2" xfId="0" applyNumberFormat="1" applyFont="1" applyFill="1" applyBorder="1" applyAlignment="1" applyProtection="1">
      <alignment horizontal="right" vertical="top"/>
    </xf>
    <xf numFmtId="37" fontId="10" fillId="2" borderId="2" xfId="0" applyNumberFormat="1" applyFont="1" applyFill="1" applyBorder="1" applyAlignment="1" applyProtection="1">
      <alignment vertical="top"/>
    </xf>
    <xf numFmtId="175" fontId="11" fillId="2" borderId="2" xfId="0" applyNumberFormat="1" applyFont="1" applyFill="1" applyBorder="1" applyAlignment="1" applyProtection="1">
      <alignment vertical="top" wrapText="1"/>
    </xf>
    <xf numFmtId="39" fontId="11" fillId="2" borderId="2" xfId="0" applyNumberFormat="1" applyFont="1" applyFill="1" applyBorder="1" applyAlignment="1" applyProtection="1">
      <alignment vertical="top" wrapText="1"/>
    </xf>
    <xf numFmtId="0" fontId="12" fillId="4" borderId="2" xfId="0" applyFont="1" applyFill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horizontal="right" vertical="top"/>
    </xf>
    <xf numFmtId="0" fontId="12" fillId="4" borderId="3" xfId="0" applyFont="1" applyFill="1" applyBorder="1" applyAlignment="1" applyProtection="1">
      <alignment vertical="top"/>
    </xf>
    <xf numFmtId="169" fontId="11" fillId="2" borderId="3" xfId="0" applyNumberFormat="1" applyFont="1" applyFill="1" applyBorder="1" applyAlignment="1" applyProtection="1">
      <alignment horizontal="right" vertical="top"/>
    </xf>
    <xf numFmtId="169" fontId="11" fillId="2" borderId="3" xfId="0" applyNumberFormat="1" applyFont="1" applyFill="1" applyBorder="1" applyAlignment="1" applyProtection="1">
      <alignment horizontal="center" vertical="top"/>
    </xf>
    <xf numFmtId="37" fontId="10" fillId="2" borderId="4" xfId="0" applyNumberFormat="1" applyFont="1" applyFill="1" applyBorder="1" applyAlignment="1" applyProtection="1">
      <alignment horizontal="right" vertical="top"/>
    </xf>
    <xf numFmtId="0" fontId="13" fillId="4" borderId="4" xfId="0" applyFont="1" applyFill="1" applyBorder="1" applyAlignment="1" applyProtection="1">
      <alignment vertical="top"/>
    </xf>
    <xf numFmtId="169" fontId="11" fillId="2" borderId="4" xfId="0" applyNumberFormat="1" applyFont="1" applyFill="1" applyBorder="1" applyAlignment="1" applyProtection="1">
      <alignment horizontal="right" vertical="top"/>
    </xf>
    <xf numFmtId="169" fontId="11" fillId="2" borderId="4" xfId="0" applyNumberFormat="1" applyFont="1" applyFill="1" applyBorder="1" applyAlignment="1" applyProtection="1">
      <alignment horizontal="center" vertical="top"/>
    </xf>
    <xf numFmtId="175" fontId="11" fillId="2" borderId="2" xfId="0" applyNumberFormat="1" applyFont="1" applyFill="1" applyBorder="1" applyAlignment="1" applyProtection="1">
      <alignment horizontal="right" vertical="top" wrapText="1"/>
    </xf>
    <xf numFmtId="39" fontId="11" fillId="2" borderId="2" xfId="0" applyNumberFormat="1" applyFont="1" applyFill="1" applyBorder="1" applyAlignment="1" applyProtection="1">
      <alignment horizontal="right" vertical="top" wrapText="1"/>
    </xf>
    <xf numFmtId="37" fontId="1" fillId="2" borderId="2" xfId="0" applyNumberFormat="1" applyFont="1" applyFill="1" applyBorder="1" applyAlignment="1" applyProtection="1">
      <alignment horizontal="right" vertical="top"/>
    </xf>
    <xf numFmtId="169" fontId="2" fillId="2" borderId="2" xfId="0" applyNumberFormat="1" applyFont="1" applyFill="1" applyBorder="1" applyAlignment="1" applyProtection="1">
      <alignment horizontal="right" vertical="top"/>
    </xf>
    <xf numFmtId="175" fontId="2" fillId="2" borderId="2" xfId="0" applyNumberFormat="1" applyFont="1" applyFill="1" applyBorder="1" applyAlignment="1" applyProtection="1">
      <alignment horizontal="right" vertical="top" wrapText="1"/>
    </xf>
    <xf numFmtId="0" fontId="1" fillId="2" borderId="2" xfId="10" applyNumberFormat="1" applyFont="1" applyFill="1" applyBorder="1" applyAlignment="1" applyProtection="1">
      <alignment horizontal="center" vertical="top" wrapText="1"/>
    </xf>
    <xf numFmtId="4" fontId="22" fillId="2" borderId="2" xfId="4" applyNumberFormat="1" applyFont="1" applyFill="1" applyBorder="1" applyAlignment="1" applyProtection="1">
      <alignment horizontal="right" vertical="top" wrapText="1"/>
    </xf>
    <xf numFmtId="0" fontId="22" fillId="2" borderId="2" xfId="20" applyFont="1" applyFill="1" applyBorder="1" applyAlignment="1" applyProtection="1">
      <alignment horizontal="center" vertical="top" wrapText="1"/>
    </xf>
    <xf numFmtId="0" fontId="2" fillId="2" borderId="2" xfId="10" applyNumberFormat="1" applyFont="1" applyFill="1" applyBorder="1" applyAlignment="1" applyProtection="1">
      <alignment horizontal="right" vertical="top"/>
    </xf>
    <xf numFmtId="4" fontId="2" fillId="2" borderId="2" xfId="4" applyNumberFormat="1" applyFill="1" applyBorder="1" applyAlignment="1" applyProtection="1">
      <alignment horizontal="right" vertical="top"/>
    </xf>
    <xf numFmtId="0" fontId="1" fillId="2" borderId="2" xfId="10" applyNumberFormat="1" applyFont="1" applyFill="1" applyBorder="1" applyAlignment="1" applyProtection="1">
      <alignment horizontal="right" vertical="top" wrapText="1"/>
    </xf>
    <xf numFmtId="0" fontId="2" fillId="2" borderId="2" xfId="20" applyFont="1" applyFill="1" applyBorder="1" applyAlignment="1" applyProtection="1">
      <alignment horizontal="center" vertical="top" wrapText="1"/>
    </xf>
    <xf numFmtId="0" fontId="2" fillId="2" borderId="2" xfId="10" applyNumberFormat="1" applyFont="1" applyFill="1" applyBorder="1" applyAlignment="1" applyProtection="1">
      <alignment horizontal="right" vertical="top" wrapText="1"/>
    </xf>
    <xf numFmtId="4" fontId="2" fillId="2" borderId="2" xfId="4" applyNumberForma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15" fillId="2" borderId="2" xfId="12" applyNumberFormat="1" applyFont="1" applyFill="1" applyBorder="1" applyAlignment="1" applyProtection="1">
      <alignment horizontal="center" vertical="top"/>
    </xf>
    <xf numFmtId="171" fontId="11" fillId="2" borderId="3" xfId="0" applyNumberFormat="1" applyFont="1" applyFill="1" applyBorder="1" applyAlignment="1" applyProtection="1">
      <alignment horizontal="center" vertical="top"/>
    </xf>
    <xf numFmtId="167" fontId="11" fillId="0" borderId="2" xfId="0" applyNumberFormat="1" applyFont="1" applyBorder="1" applyAlignment="1" applyProtection="1">
      <alignment horizontal="right" vertical="top"/>
    </xf>
    <xf numFmtId="4" fontId="11" fillId="0" borderId="2" xfId="0" applyNumberFormat="1" applyFont="1" applyBorder="1" applyAlignment="1" applyProtection="1">
      <alignment vertical="top"/>
    </xf>
    <xf numFmtId="171" fontId="11" fillId="0" borderId="2" xfId="0" applyNumberFormat="1" applyFont="1" applyBorder="1" applyAlignment="1" applyProtection="1">
      <alignment horizontal="center" vertical="top"/>
    </xf>
    <xf numFmtId="0" fontId="1" fillId="2" borderId="2" xfId="8" applyFont="1" applyFill="1" applyBorder="1" applyAlignment="1" applyProtection="1">
      <alignment horizontal="right" vertical="top" wrapText="1"/>
    </xf>
    <xf numFmtId="0" fontId="13" fillId="4" borderId="2" xfId="0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vertical="center"/>
    </xf>
    <xf numFmtId="166" fontId="2" fillId="3" borderId="2" xfId="4" applyNumberFormat="1" applyFill="1" applyBorder="1" applyAlignment="1" applyProtection="1">
      <alignment horizontal="center" vertical="top"/>
    </xf>
    <xf numFmtId="176" fontId="1" fillId="2" borderId="2" xfId="0" applyNumberFormat="1" applyFont="1" applyFill="1" applyBorder="1" applyAlignment="1" applyProtection="1">
      <alignment horizontal="center" vertical="top" wrapText="1"/>
    </xf>
    <xf numFmtId="2" fontId="2" fillId="2" borderId="2" xfId="0" applyNumberFormat="1" applyFont="1" applyFill="1" applyBorder="1" applyAlignment="1" applyProtection="1">
      <alignment vertical="top" wrapText="1"/>
    </xf>
    <xf numFmtId="0" fontId="1" fillId="2" borderId="2" xfId="18" applyFont="1" applyFill="1" applyBorder="1" applyAlignment="1" applyProtection="1">
      <alignment horizontal="center" vertical="top" wrapText="1"/>
    </xf>
    <xf numFmtId="4" fontId="2" fillId="2" borderId="2" xfId="22" applyNumberFormat="1" applyFont="1" applyFill="1" applyBorder="1" applyAlignment="1" applyProtection="1">
      <alignment vertical="top"/>
    </xf>
    <xf numFmtId="43" fontId="2" fillId="2" borderId="2" xfId="22" applyFont="1" applyFill="1" applyBorder="1" applyAlignment="1" applyProtection="1">
      <alignment horizontal="center" vertical="top"/>
    </xf>
    <xf numFmtId="1" fontId="2" fillId="2" borderId="2" xfId="18" applyNumberFormat="1" applyFill="1" applyBorder="1" applyAlignment="1" applyProtection="1">
      <alignment vertical="top"/>
    </xf>
    <xf numFmtId="169" fontId="2" fillId="2" borderId="2" xfId="18" applyNumberFormat="1" applyFill="1" applyBorder="1" applyAlignment="1" applyProtection="1">
      <alignment vertical="top"/>
    </xf>
    <xf numFmtId="169" fontId="2" fillId="2" borderId="2" xfId="18" applyNumberFormat="1" applyFill="1" applyBorder="1" applyAlignment="1" applyProtection="1">
      <alignment horizontal="center" vertical="top"/>
    </xf>
    <xf numFmtId="1" fontId="1" fillId="2" borderId="2" xfId="18" applyNumberFormat="1" applyFont="1" applyFill="1" applyBorder="1" applyAlignment="1" applyProtection="1">
      <alignment horizontal="right" vertical="top"/>
    </xf>
    <xf numFmtId="170" fontId="1" fillId="2" borderId="2" xfId="18" applyNumberFormat="1" applyFont="1" applyFill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170" fontId="2" fillId="2" borderId="2" xfId="18" applyNumberFormat="1" applyFill="1" applyBorder="1" applyAlignment="1" applyProtection="1">
      <alignment horizontal="right" vertical="top"/>
    </xf>
    <xf numFmtId="169" fontId="2" fillId="2" borderId="2" xfId="18" applyNumberFormat="1" applyFill="1" applyBorder="1" applyProtection="1"/>
    <xf numFmtId="170" fontId="2" fillId="2" borderId="3" xfId="18" applyNumberFormat="1" applyFill="1" applyBorder="1" applyAlignment="1" applyProtection="1">
      <alignment horizontal="right" vertical="top"/>
    </xf>
    <xf numFmtId="0" fontId="32" fillId="4" borderId="3" xfId="0" applyFont="1" applyFill="1" applyBorder="1" applyAlignment="1" applyProtection="1">
      <alignment vertical="top"/>
    </xf>
    <xf numFmtId="169" fontId="2" fillId="2" borderId="3" xfId="18" applyNumberFormat="1" applyFill="1" applyBorder="1" applyAlignment="1" applyProtection="1">
      <alignment vertical="top"/>
    </xf>
    <xf numFmtId="170" fontId="2" fillId="2" borderId="2" xfId="18" applyNumberFormat="1" applyFill="1" applyBorder="1" applyAlignment="1" applyProtection="1">
      <alignment vertical="top"/>
    </xf>
    <xf numFmtId="173" fontId="2" fillId="2" borderId="2" xfId="18" applyNumberFormat="1" applyFill="1" applyBorder="1" applyAlignment="1" applyProtection="1">
      <alignment horizontal="right" vertical="top"/>
    </xf>
    <xf numFmtId="4" fontId="2" fillId="2" borderId="2" xfId="18" applyNumberFormat="1" applyFill="1" applyBorder="1" applyAlignment="1" applyProtection="1">
      <alignment vertical="top" wrapText="1"/>
    </xf>
    <xf numFmtId="4" fontId="2" fillId="2" borderId="2" xfId="18" applyNumberFormat="1" applyFill="1" applyBorder="1" applyAlignment="1" applyProtection="1">
      <alignment horizontal="right" vertical="top"/>
    </xf>
    <xf numFmtId="169" fontId="34" fillId="2" borderId="2" xfId="18" applyNumberFormat="1" applyFont="1" applyFill="1" applyBorder="1" applyAlignment="1" applyProtection="1">
      <alignment vertical="top"/>
    </xf>
    <xf numFmtId="1" fontId="2" fillId="2" borderId="2" xfId="18" applyNumberFormat="1" applyFill="1" applyBorder="1" applyAlignment="1" applyProtection="1">
      <alignment horizontal="right" vertical="top"/>
    </xf>
    <xf numFmtId="0" fontId="13" fillId="4" borderId="2" xfId="0" applyFont="1" applyFill="1" applyBorder="1" applyAlignment="1" applyProtection="1">
      <alignment vertical="center"/>
    </xf>
    <xf numFmtId="170" fontId="1" fillId="2" borderId="2" xfId="18" applyNumberFormat="1" applyFont="1" applyFill="1" applyBorder="1" applyAlignment="1" applyProtection="1">
      <alignment horizontal="right" vertical="top"/>
    </xf>
    <xf numFmtId="169" fontId="5" fillId="2" borderId="2" xfId="18" applyNumberFormat="1" applyFont="1" applyFill="1" applyBorder="1" applyAlignment="1" applyProtection="1">
      <alignment vertical="top"/>
    </xf>
    <xf numFmtId="169" fontId="5" fillId="2" borderId="2" xfId="18" applyNumberFormat="1" applyFont="1" applyFill="1" applyBorder="1" applyAlignment="1" applyProtection="1">
      <alignment horizontal="center" vertical="top"/>
    </xf>
    <xf numFmtId="170" fontId="2" fillId="2" borderId="3" xfId="18" applyNumberFormat="1" applyFill="1" applyBorder="1" applyAlignment="1" applyProtection="1">
      <alignment vertical="top"/>
    </xf>
    <xf numFmtId="169" fontId="2" fillId="2" borderId="3" xfId="18" applyNumberFormat="1" applyFill="1" applyBorder="1" applyAlignment="1" applyProtection="1">
      <alignment horizontal="center" vertical="top"/>
    </xf>
    <xf numFmtId="2" fontId="2" fillId="2" borderId="2" xfId="18" applyNumberFormat="1" applyFill="1" applyBorder="1" applyAlignment="1" applyProtection="1">
      <alignment horizontal="right" vertical="top"/>
    </xf>
    <xf numFmtId="2" fontId="1" fillId="2" borderId="2" xfId="18" applyNumberFormat="1" applyFont="1" applyFill="1" applyBorder="1" applyAlignment="1" applyProtection="1">
      <alignment horizontal="right" vertical="top"/>
    </xf>
    <xf numFmtId="4" fontId="2" fillId="2" borderId="2" xfId="0" applyNumberFormat="1" applyFont="1" applyFill="1" applyBorder="1" applyAlignment="1" applyProtection="1">
      <alignment vertical="top" wrapText="1"/>
    </xf>
    <xf numFmtId="176" fontId="2" fillId="2" borderId="2" xfId="0" applyNumberFormat="1" applyFont="1" applyFill="1" applyBorder="1" applyAlignment="1" applyProtection="1">
      <alignment horizontal="right" vertical="top" wrapText="1"/>
    </xf>
    <xf numFmtId="0" fontId="1" fillId="2" borderId="2" xfId="18" applyFont="1" applyFill="1" applyBorder="1" applyAlignment="1" applyProtection="1">
      <alignment horizontal="right" vertical="top" wrapText="1"/>
    </xf>
    <xf numFmtId="0" fontId="2" fillId="3" borderId="2" xfId="18" applyFill="1" applyBorder="1" applyAlignment="1" applyProtection="1">
      <alignment horizontal="right" vertical="top"/>
    </xf>
    <xf numFmtId="0" fontId="1" fillId="3" borderId="2" xfId="18" applyFont="1" applyFill="1" applyBorder="1" applyAlignment="1" applyProtection="1">
      <alignment horizontal="center" vertical="top"/>
    </xf>
    <xf numFmtId="169" fontId="2" fillId="3" borderId="2" xfId="18" applyNumberFormat="1" applyFill="1" applyBorder="1" applyAlignment="1" applyProtection="1">
      <alignment vertical="top"/>
    </xf>
    <xf numFmtId="169" fontId="2" fillId="3" borderId="2" xfId="18" applyNumberFormat="1" applyFill="1" applyBorder="1" applyAlignment="1" applyProtection="1">
      <alignment horizontal="center" vertical="top"/>
    </xf>
    <xf numFmtId="4" fontId="2" fillId="2" borderId="2" xfId="24" applyNumberFormat="1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vertical="center" wrapText="1"/>
    </xf>
    <xf numFmtId="4" fontId="22" fillId="2" borderId="2" xfId="0" applyNumberFormat="1" applyFont="1" applyFill="1" applyBorder="1" applyAlignment="1" applyProtection="1">
      <alignment horizontal="right" vertical="center"/>
    </xf>
    <xf numFmtId="43" fontId="2" fillId="2" borderId="2" xfId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justify" vertical="center" wrapText="1"/>
    </xf>
    <xf numFmtId="39" fontId="2" fillId="2" borderId="2" xfId="24" applyFont="1" applyFill="1" applyBorder="1" applyAlignment="1" applyProtection="1">
      <alignment vertical="top" wrapText="1"/>
    </xf>
    <xf numFmtId="0" fontId="2" fillId="3" borderId="5" xfId="1" applyNumberFormat="1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43" fontId="2" fillId="3" borderId="5" xfId="1" applyFont="1" applyFill="1" applyBorder="1" applyAlignment="1" applyProtection="1">
      <alignment horizontal="right" vertical="top"/>
    </xf>
    <xf numFmtId="39" fontId="2" fillId="3" borderId="5" xfId="0" applyNumberFormat="1" applyFont="1" applyFill="1" applyBorder="1" applyAlignment="1" applyProtection="1">
      <alignment horizontal="center" vertical="top"/>
    </xf>
    <xf numFmtId="0" fontId="2" fillId="3" borderId="6" xfId="1" applyNumberFormat="1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43" fontId="2" fillId="3" borderId="6" xfId="1" applyFont="1" applyFill="1" applyBorder="1" applyAlignment="1" applyProtection="1">
      <alignment horizontal="right" vertical="top"/>
    </xf>
    <xf numFmtId="39" fontId="2" fillId="3" borderId="2" xfId="0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 wrapText="1"/>
    </xf>
    <xf numFmtId="43" fontId="2" fillId="2" borderId="2" xfId="1" applyFont="1" applyFill="1" applyBorder="1" applyAlignment="1" applyProtection="1">
      <alignment horizontal="right" vertical="top"/>
    </xf>
    <xf numFmtId="177" fontId="2" fillId="2" borderId="2" xfId="1" applyNumberFormat="1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horizontal="right" vertical="center" wrapText="1"/>
    </xf>
    <xf numFmtId="10" fontId="2" fillId="2" borderId="2" xfId="2" applyNumberFormat="1" applyFont="1" applyFill="1" applyBorder="1" applyAlignment="1" applyProtection="1">
      <alignment vertical="top"/>
    </xf>
    <xf numFmtId="0" fontId="2" fillId="3" borderId="2" xfId="0" applyFont="1" applyFill="1" applyBorder="1" applyAlignment="1" applyProtection="1">
      <alignment horizontal="center" vertical="top"/>
    </xf>
    <xf numFmtId="0" fontId="1" fillId="3" borderId="2" xfId="0" applyFont="1" applyFill="1" applyBorder="1" applyAlignment="1" applyProtection="1">
      <alignment horizontal="right" vertical="top" wrapText="1"/>
    </xf>
    <xf numFmtId="43" fontId="2" fillId="3" borderId="2" xfId="1" applyFont="1" applyFill="1" applyBorder="1" applyAlignment="1" applyProtection="1">
      <alignment vertical="top"/>
    </xf>
    <xf numFmtId="0" fontId="1" fillId="3" borderId="1" xfId="1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right" vertical="top" wrapText="1"/>
    </xf>
    <xf numFmtId="43" fontId="2" fillId="3" borderId="1" xfId="1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vertical="top"/>
    </xf>
  </cellXfs>
  <cellStyles count="26">
    <cellStyle name="Millares" xfId="1" builtinId="3"/>
    <cellStyle name="Millares 10" xfId="3"/>
    <cellStyle name="Millares 10 2" xfId="10"/>
    <cellStyle name="Millares 10 2 2" xfId="9"/>
    <cellStyle name="Millares 10 2 2 2" xfId="23"/>
    <cellStyle name="Millares 10 2 3" xfId="5"/>
    <cellStyle name="Millares 10 4" xfId="16"/>
    <cellStyle name="Millares 11" xfId="21"/>
    <cellStyle name="Millares 12 2" xfId="11"/>
    <cellStyle name="Millares 2" xfId="13"/>
    <cellStyle name="Millares 2 2" xfId="15"/>
    <cellStyle name="Millares 2 2 2" xfId="22"/>
    <cellStyle name="Millares 3" xfId="25"/>
    <cellStyle name="Millares 5 3" xfId="7"/>
    <cellStyle name="Normal" xfId="0" builtinId="0"/>
    <cellStyle name="Normal 10" xfId="4"/>
    <cellStyle name="Normal 2 3" xfId="6"/>
    <cellStyle name="Normal 2 3 2" xfId="18"/>
    <cellStyle name="Normal 6 2" xfId="12"/>
    <cellStyle name="Normal 9 2" xfId="8"/>
    <cellStyle name="Normal_CARCAMO SAN PEDRO" xfId="17"/>
    <cellStyle name="Normal_Hoja1" xfId="14"/>
    <cellStyle name="Normal_Presupuesto" xfId="24"/>
    <cellStyle name="Normal_Presupuesto Terminaciones Edificio Mantenimiento Nave I " xfId="19"/>
    <cellStyle name="Normal_PRESUPUESTO_PRES. ACT. No 2 65-09 al PRES. ELAB. 58-09 REHABILITACION TRAMO LINEA DE ADUCCION Y TERMINACION AC. BATEY GINEBRA-VERAGUA" xfId="2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B5D53B6-71C9-471A-8E96-2F6D9C02DE3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4B681C4C-36E4-4532-9829-C7A8BA6140A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FDBB3A1-F311-4245-9A3E-B7A2F6B4903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FE82F831-CA9F-467D-8CE2-37D9B0CE1B6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D8EE7A01-338B-46BD-B71C-D16C0683C36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40EAB000-E95D-43A3-9CE4-269792BBD17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1D8D8433-E528-44C8-86D1-9DC9784A75F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A3690027-2EC5-4D24-AF46-0A1281E70ED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35BE2051-D340-4108-BDAA-B494883E393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81424B80-11B2-4A78-952A-AE46F113907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75AB8F7D-D173-4E25-AA14-ACDFA5DAB04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94EBD016-76FD-49D7-B3C1-4840B2C1A69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422A7CED-A1A4-41A4-A383-4FEFE54B08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16D00677-7703-46C7-AFB8-5071EFBBCC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56158D3B-6C67-4776-BDAC-F7F1E0F0CB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CE101184-392F-43A9-8657-F91AE287424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DB30DCE1-C0C5-4F11-AF2B-F847BEC6BB7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F2C40CD7-9C0A-41F0-B491-AFCB589EB91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F691FDD1-84B8-4701-9C40-B808EFE9649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B836C6A-7658-4224-B2A8-438C079398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8B6D276E-D188-4534-BA3E-8B88636404B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E169F37D-062D-44E0-8BFA-99F62FC275E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C212D2AF-3042-4E5F-832B-1603828C300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DCCBC78-137A-47FD-915C-6D80BD09780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284920EE-368D-4D38-A2A2-9445B5D3AC8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5CFFA5ED-5D6C-4629-A3B6-26DBBB5359B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89B66D40-2A56-4995-8C2F-E918B8FE23E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344E9DCE-D711-467F-9D83-7D36C40E33F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6385280E-B44B-4415-9532-BA6F8CAE0EE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B7B7B284-0053-4A15-B6D3-0227A6A2636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E905C9BB-EC96-4292-98FF-08A7CEF5060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7B7C4621-70A7-427B-B367-B1EDB2F7F8E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37531585-DDB0-4D30-BF45-789F8EF99ED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A84447EC-6724-4C07-85AE-0C073460CA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D022E549-2C55-4398-8B2E-53ADFFE530E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B3FD900B-DDA3-4AEB-92AA-E901457DDA5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16C878FC-C7F8-465A-94DC-DED57205279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750898C0-5E9B-463C-AC5C-79093E63336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CF965978-F7CA-427F-A9F6-5D1297BCE4D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4EA822A9-90F6-4099-9D4F-212A6AB500F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72259517-2FC0-4587-874F-211F2E0B4C8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D92C7DC6-3DA3-4A86-8DCA-5E509745A7B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AA0C8388-BAF0-492C-945D-08298E85E2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3BEB9CC9-20FD-4198-85D2-746A5D6D084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E62998D1-B0B7-493E-8AF9-34BC4763DC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4978BB96-357C-4706-BFE0-34B86020668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A4040694-681C-4C68-A7E6-D9C020BF480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904B8515-ACC2-4F73-AC61-7BC5783DF34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2B77C961-8BE1-4715-826E-D2F2DF210F9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E97F1633-40BA-42F4-B0FD-D23863FF6FB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D3CD2F9-9E0B-40ED-AE5C-4294F5F5B79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434B2B2D-2DCB-49F1-85D8-447783C462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23CCCAB1-A92A-43AD-926A-8A637219862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B694A02C-6422-47EF-845D-4D0409A67B1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C957752F-30DD-44C5-A0D2-D00F58B65B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B6F5751C-29CC-4605-87A6-F0792FEF67D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56AFE911-AE7C-4FC6-B753-0890C1ED1E6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4B4B8B7-9D49-4215-950A-DECDFA541F5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3FCE593-E15C-42C7-9A12-10A5CE45AA2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A6A0669-418C-47B8-8C47-F623A884B4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B3BD712A-9E1F-435D-BABE-F9F50A3101A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CE144966-C774-4A1A-B11E-70F1BDCC5D6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AA274129-15F8-488E-A8C0-950886228FF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948B06C9-D309-4416-AA4F-87463116264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3747878E-4A39-4B46-9200-FB7503D8A0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4D3E0E-7694-4162-A025-E30692B6DD6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8D5A16E0-5399-4F54-97E5-304C450076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C13A6C6B-6021-4E22-B06A-5200DE6ED3D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237D2DE6-4CB1-4521-A36C-8B7F0F2DD2E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C96E407B-66B7-42AF-8ECF-17D001F373F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C63BD2B5-83B4-4464-B754-8A16FC9A8CE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23C16E8D-55BB-4F75-A8D7-86FF801198D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2ED3160E-9BBA-44BB-8FD5-1B6AF567C87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EEF8AD42-6317-4BD4-B653-C722A6A5D1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C4A60134-3DF8-4787-BA03-6CE2E5C5EF9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3ADAE4FC-62A4-45F3-9F73-61EF70B1230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82210B31-D0F0-49BC-8968-89FCB16D568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9F8431B6-D96B-4569-890E-7C5A9425456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D2B04F43-0B46-4573-B1E9-876E0C9FADB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FA252C8E-925B-44A8-BB4A-6B2B4B8F59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11AFAA2F-0C9E-4E90-A930-5214A95BE0B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59A24943-6D85-4BBF-AB6F-037EFBCEF06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2054C16F-290A-4775-9670-916F6F17E73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239C68F8-86DC-44A7-835D-EC9D0A53318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AE483453-FB41-445C-92C3-A9D43E1A74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C9D74E78-C412-460F-83C8-68A1EF1923A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B859418A-9787-44AC-BCC1-4EC3D4F05A4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20F30F52-23FA-4AB1-8D44-202B34F273C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7BCF09AF-B9D4-4FDE-9DFC-0DC52EE9EE1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9C4C2E7B-95BD-4D2A-805F-1DA5F44BCF0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3B310AA0-57C7-4992-B283-9FC4B315967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204C04B8-C868-4758-9FB7-75689B61301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A1933D1C-93B3-4F10-9637-616CEA5DD4A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77FB7FB7-6AB9-4E1A-933C-1B843948769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339D67F7-C9DD-429B-8E0A-1CD9010B55B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DE2E6668-DC0E-489F-B98D-89570F806D3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76E954F2-F0BA-4948-9F56-1FC47BFA8CA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C3532BFE-D848-41A6-8141-91A9275CD7A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B1D8BA23-286F-4B56-A0ED-5701BCECB9C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70C6AB10-F7AA-42F3-9F89-5BF21895CA3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6E89A91B-CA73-443E-9FE3-A94681DDF8B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3F8AADC6-5DD4-4BA2-98FE-4A8739E1BCE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D6AD6788-24D1-4407-8313-FB9F3DB2871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EB6643BB-037C-4A7D-BF2C-54DFEC50FFD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E427426E-B592-46A8-B6F5-0EC9693A1E6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BC99DC8A-BAD4-4623-86E8-1152EDC47B0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EF487B7F-0F61-4465-97E3-69B1E0E3727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D315C7A8-E4D9-43EA-B90B-03100239D86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588F10DD-CE30-4FD1-BFE7-0934FA2F1AA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B74DA25D-16A8-43EF-8AFA-D4ED858C8A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A514E1D3-AE3E-48EB-9F62-9AA99CCB26B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31089CBC-47F3-4D8F-A8F9-5D387105CAD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883AC3C8-4460-4960-847E-A7946AED768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8A9DD177-9541-4A66-BDC0-C143C79EA4A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C58FD60-78E5-4AF3-B7DE-FD3BE1F9C8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4A3FE700-9EE5-4790-B16D-BAC08CDF662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8B4E0AD1-4BAB-48E9-BFC0-D12CC88CEA3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E632620C-C1FB-4001-908B-DA42E6DD9F4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EDEF2C93-0121-4580-A57A-2A5DBF10E2C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7EBF1770-CB3D-4B78-B6F1-3BE53A103B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33788BE9-17EB-400A-9D7F-F911E8A80A9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2EE46B43-F290-47E7-B965-D63A8125C4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485230DB-8B84-452E-907F-7AFE9EA793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E5F4AEDD-6085-440F-99CF-EC89B8CF825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B2D84FC3-3768-4F96-A1CF-6750633FF3F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BF0F2D1F-212D-4224-822F-81C8F1F198A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EE3DA850-269A-49B3-968A-75BD3A0CE35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5912085E-6F21-4F81-93CC-48D3B9A8E77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4E85A47E-E689-4104-AE25-99EE0CF8064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207C0175-A70B-44C8-B78E-515BABCF8D0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id="{8F1DE0DB-6212-4B35-817A-E944F67CE38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178522D-318F-4211-B788-38C64A2198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2FBB4116-E343-478E-BBC0-9B4CD21D2D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1CB0AA72-B03F-4769-850E-481FAF932B8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776A6B9D-DFAE-4AE3-BBAA-DDAD44FDE05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8933ACFD-CF7F-44F5-944A-EF4E83F5389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3BBD224B-DB1D-4070-B8E8-08CC7371631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FD94B0E0-AC9E-49E6-8F04-D5F502657E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6F8C42D6-7B26-4CAB-A91C-76C32519615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2D96AC6B-EA07-4332-BCBC-28AFCC285F7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3A9BFC89-93AA-4A50-90B5-0B15423EC04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36C100C-A57C-4A02-9488-BC10E162F95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4E72D748-8F28-4F0B-80EC-23BB2FF714B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9F73AA47-C5B0-4474-A018-747CBAF30C8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712FB57D-5DB9-4AD3-94DB-5FFAC4753B6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963C5483-1451-40E8-B87A-0646967F810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A0C958B8-3FD2-4BE3-BA1F-D26D4C99177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35CC49CA-79EF-4EFB-B096-B283BB62A5E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82EAA140-AFCA-4CAF-B8C1-FF3129AF5AE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A86F5F7E-C247-4323-9C92-A575AF07C54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CC138A4F-F328-452C-B485-C59E6C5CA6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1AD7D89E-E06A-4254-B03B-F69EA23E465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6DE5C56A-0B2E-4455-8F56-792CAFB03A1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D590AF4A-FAB4-424F-9051-F321EA63CCD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72E9F3E6-2CAE-491E-B3BE-EBBD9605A51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AFEC4165-5EE7-48BF-9837-319597588C9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667F6855-7685-498E-97F4-0E0957A767C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FE7E95C1-F62A-4C8C-B77A-D48B4DDAC27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1835C68A-5623-4A65-9909-9EFECE97C1A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BD779255-7BA7-44CF-9C58-D782D81A48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A4985EB7-8F9F-487C-80D5-E03C50E54AF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984D3060-2C88-42D4-8029-F79C9BB454E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327C775E-BABC-475F-B9EF-C959CC3C721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73CF9EC6-AEB5-4C83-9AE9-E1728A5F48A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7FAAA0C0-C857-4D47-BB66-A5002B7D5EB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B2D696A1-FF57-42CB-8FA0-AB924154FAD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D390882F-591B-4714-AC68-6EF7BA535CA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9828221D-02FE-4088-B6DC-3A5C38B44E2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CB277EF5-52F5-4C8D-BDF7-25CD526503D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2993AC72-0D7E-41AA-B35B-4D51B63FD88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DE202B9E-814A-47A3-9D1C-A15ABC0AE7F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75F53019-E8DA-4483-8730-812771EE6C5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D1361145-0877-4DC9-857A-DF6D862C326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455289C0-929A-447F-8BE6-9F4F45234D1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BF054F12-A920-4C31-9F72-9A77427B9AF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165087E1-CEEF-45F7-A460-B55E2807E94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EA5C6E2B-759C-4E83-9F54-4F3F0A992F4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48D8B300-1D8D-4F76-8C5D-6DB2FFFF5D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CFDD643D-8DBF-47EB-8613-7A0AE4CA058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961E6261-6593-4718-90D0-F3DC8A01B3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4A18ADB2-F4F5-4BF0-98E7-9418BEB77BC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BBEF6284-663B-4A84-B0FC-9D9329FEA5A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16B3B6F3-61AA-4138-8046-D56A2FA041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61CDD1B-81B6-497A-B68E-6301A633193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7FBDE1E2-5FB4-4561-B13B-5838B38DCA0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7A3BE999-F129-4B55-9DC5-3B4EE3673E4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8E96D453-9038-4E3E-AD06-8908841B5D2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52E603ED-FA5C-4C13-A277-09E06631796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F01CBBEB-17E2-4B63-962A-536EA1A597E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715E9B43-FA4C-47C3-A076-77D8055B22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A662E0B4-11F1-43B2-8979-6F61F50AF62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61395728-348B-4872-BA27-AF985B05EE9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094B4CD3-43AB-400C-830C-E5D6B537790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782BB24D-BF43-4C6B-8B24-400A80B7827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26650DEE-6CA4-45C8-A55C-56A81050081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1C34BA05-A88E-48B4-8CE9-390679E534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69B70505-0D7C-4024-8532-DEF0234C510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A640DE8F-9F87-489F-9F13-0FD96431DA4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DD0C6F9E-87BF-43B5-A390-8AF144C28CC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A3D4D609-873E-4017-AF13-BE5606AB57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A5242048-B207-43C3-8AFB-C8D1FB646E7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CE6B360D-49E0-4D9A-9FC1-66E429C1DA1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4C474EA3-AC8D-4364-94D0-952EEB5D63F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A91C4278-D0E9-421C-97AD-3BC31535877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E294EF91-30AA-4EC1-AB52-CC1F892B0C9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21C314D-C514-411C-815B-74FE9137D6D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05001973-4B79-4677-95B9-D4FACEDD462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9EB1AF2A-9064-4B3A-93B3-EC47D9B80CC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F647E905-CD94-4235-BDA4-8CFDBCA9566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2588676F-CE41-4533-9E26-71DE998C278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5F67C751-BFBD-4D4F-B754-744DC15CE5F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A7B895D-FD87-49D6-88E6-9AE136B7B5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DD9336A0-F4DB-49D0-B919-518E61E7D36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104E63AC-7BFF-4866-867D-CDB3C28E266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1E886CAF-433C-4CDF-85E3-A30B66717B5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4B63C45F-81D5-4B9F-9E55-32A3C59D9B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B05BFB35-FC0C-4FAD-9DF5-B5E6C118C78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90A99163-CC9D-4AA5-973A-562B3BEFAF7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4BF53108-09BE-48D7-AD29-2443D7F1B32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70F99271-7FBF-410C-A4AC-660A20A002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DC43BBA2-8CDE-48F4-A6E1-F664060F7D4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FAF9BAF1-CD0B-4C56-9597-05BFC2D44BC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773A8976-4A52-4CFD-9933-82BC86A278C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74057A6D-1894-4EBD-BCC5-F9EF5948BA8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019F58CD-8CBC-4CF9-9264-4DB36B3F0E2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5B847ABB-ED7D-4A31-AE18-CFE97689F06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8F1C3A59-59C6-4DF8-ACCB-CBFED5385D6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F17CD5FE-6230-4580-A0A6-24F33EBFC81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7D601D47-F17E-41DE-B658-DA2C8AE5FB8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CD0632C8-AEF2-44FE-BC33-2081865F57A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6922A1A-9948-4165-A7B1-82266A45540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B2018F1F-74AD-4A85-8275-8367944EBA7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192A6A3A-EB97-43F4-BFD7-6E61313B702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86C5A930-78EF-4E32-9263-2EA5F100DD1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35A402FE-DC91-488D-8364-498A87C7706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6FE3E50A-A9EC-44CA-AD82-A17AC054E42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16CB1CE9-A95D-473E-B0F7-6B475F221CA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9AF85F24-74C0-4464-BA5A-BC55F3759BF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4DD19248-E86D-46C6-93FB-FD4D811EF7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C1591E07-43FE-4F8B-AC03-192E5E7EE23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2C7A2CFA-9A73-4209-8C3D-E0E62EDBC9F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47C17CF9-7095-461D-8FC8-A09FBDEECC9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07FFA270-5955-4C75-83D4-2B1E5CB8FF1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809712E7-EAE2-43EC-9CEA-5CCB89D2ED4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EEF42F9B-D261-4173-B186-D663B13D1B2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799E30DE-7047-4F84-9EBB-025F6EADD5D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160958A1-CF06-4412-B4C8-E3E53579106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36FF6CC1-C464-4E9F-840F-95ACFD88385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0D6AAF55-56F9-4151-A31E-A38ED5133FD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FF903AC7-FFB3-4EE5-8F88-59A13875D8F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A96B9148-5DC6-4A8F-934F-94D6581E1A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7C99FA3A-44BC-4726-8B6B-17E6AEE9938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5F34C288-6439-418A-9B60-2D3B109495C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152400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1737D09E-A322-49A1-962E-56D92ED5442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11</xdr:row>
      <xdr:rowOff>0</xdr:rowOff>
    </xdr:from>
    <xdr:to>
      <xdr:col>1</xdr:col>
      <xdr:colOff>2453640</xdr:colOff>
      <xdr:row>11</xdr:row>
      <xdr:rowOff>114300</xdr:rowOff>
    </xdr:to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7BACF3FE-150A-44EA-B8A0-244F5A02414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98A5108F-42CC-4F86-B515-948F7AEF78E6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87E3F4B2-B342-4A94-BE34-640A6792A82C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2CACDC23-0AB2-40B2-BEDC-E00947008B87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210A27E-7258-4925-BBD7-31BD30AF7EFE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C320E5C6-C8A6-4690-B60F-91F29AAD6F15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A4DE077C-EB84-4A6A-AD04-217A53EFE3C3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FAA8CAB-35E1-467E-99CD-727A6A604E00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8019E49-061B-451C-8776-1D9AC8FC8E3A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16444CC4-F80A-4E29-AF21-8B01639152F8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3707305A-C790-4F0F-B627-385A89A6B691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238ACF51-9D58-4DB2-A955-1E064C3C7744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135254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3294D2D6-0CB7-4681-BBF1-8BA4F8ADD0C8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4E2EC36F-0B6B-41BF-9D09-D72F238BDB55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804</xdr:row>
      <xdr:rowOff>0</xdr:rowOff>
    </xdr:from>
    <xdr:to>
      <xdr:col>1</xdr:col>
      <xdr:colOff>1405890</xdr:colOff>
      <xdr:row>805</xdr:row>
      <xdr:rowOff>133349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FE3CF8A3-9A8C-41D0-8653-2B9BC15D7215}"/>
            </a:ext>
          </a:extLst>
        </xdr:cNvPr>
        <xdr:cNvSpPr txBox="1">
          <a:spLocks noChangeArrowheads="1"/>
        </xdr:cNvSpPr>
      </xdr:nvSpPr>
      <xdr:spPr bwMode="auto">
        <a:xfrm>
          <a:off x="1943100" y="157219650"/>
          <a:ext cx="10096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7777791D-86AE-40CD-A94F-E23D84F4A0C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44359580-A462-43DD-95D9-3FBB6587030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91455E81-5D00-40D5-8A4F-FDCC81067B2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D02E6000-5EF7-41D5-8E1A-FA5C2513218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EEFFD194-1A85-4696-83B3-C71840A4519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E4AB67F7-D7B5-422D-92A0-15AFA9A8395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9EC702C9-A2D8-4A46-A522-CE9C400FDB1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33F4B72C-B295-4D14-BEB4-D2F1D377C36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E5C5EFE3-1B28-4CD1-9B78-AC65E687F18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351A29F2-1961-4B59-847E-7EF9756DB235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41AA5DAD-0D29-442A-9166-C286C3069E1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EF6D504F-1F07-4430-9A16-474A87BBDC2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3BD0E6DA-EB1B-4C3D-B421-89D1BFF543D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8D46449C-28A5-43D5-8640-33D456FBE78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6E98CF95-D055-4EA5-B84E-145156DE5CA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499C590A-512F-40B0-9EE4-6B9A8CD41EE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3B207D7E-8F08-4681-BAE8-4D37A5C731B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C19D1926-AD11-4F35-BDF0-0CCB41F35B05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AC18F54E-CE45-4906-A3ED-7588AD26139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E9E387CA-4B5D-4CCB-931C-9952B6ADA83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C22914E6-4D33-4B30-942A-B5CC9BB7C8B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92E5D55B-93C8-46C7-9DCA-62F0DFE7082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CC397721-05BE-4E02-9633-99BEE502E3B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38985206-A5AA-4ADA-B71A-1199FC1E325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467A63F3-38B0-4ED9-AA80-61731D9FED1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BC62C402-992E-4089-A4FB-F4B1D1B298B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E8EF3C0-5D18-488A-930D-6B436E12CE2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68E0772E-9196-4257-BA0B-2832E13CF8D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CBB093AB-3C4D-47F1-8234-A6F48DC7429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E00FE50D-FF99-4D94-8C23-A47FF361DEF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A0359AEC-0FB9-460B-82C1-4AEED21A6D2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6358DC6-70BB-49AE-8A47-1A1EBE7AE3D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555EDAB9-39E8-415B-BC06-629C5B1ED90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D30DD919-42FB-4B94-8E59-4D285FC2C04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11E45A1F-BE76-4B60-9C38-0540196033F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FBFAA9B4-AC84-4FE6-B808-F19267198FC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5AD35532-425B-49A4-BC99-985A7296DAB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202B31AD-1725-4DE2-B681-2C362E9FA9A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EE49FF95-D591-4A39-924A-516BF124DA6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FE18B035-9B10-4EA0-A20F-A5EB991C753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82EE2E13-C0CD-4215-9D33-CBC3113E108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453BDA85-33EA-424F-9C30-E69F876F4FF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2DA3AAB6-D830-49FE-8E72-0F90E1A972B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5D2AA4E5-3E47-4F0F-AAEF-BCEDCCCF127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1292B68C-1B43-4258-BCFE-01217CD5CE6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EE10EF98-D3E1-4FE5-822F-68B2F4E3748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DD92F17F-70F1-484C-9B2D-177988C7F2D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8ABD3FA9-D737-4C32-B33F-3ECB9D62FB2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DD40B1A4-FA31-4AC0-9178-61A81490ECA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776618E-2141-45F6-B754-F24E6A87F76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B1AF33E1-E2C7-4EA3-9C6F-2698D76336C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A24EAE7F-8C28-4C8E-9C4B-20D14A93AD9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EEA74D11-F022-4B16-9CEF-3BAF5666CD3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F332812-4C37-4609-B3C8-114D58F373F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5472E49F-6455-4C60-92A7-70ED310F48C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B626254C-9689-4BF2-8BDB-492B8F03C4B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598F2940-04A8-4C2F-906A-5D7FBB9782E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36F9401D-26D3-4C9A-9473-7C75058B0EC5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1C95F15E-6349-4C9C-BD56-B353A709115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7CFDB573-DA8B-46EC-9334-CD96DF771F1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AB442CEA-5B79-4F6B-9BA6-23FF138E2EF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34871619-E16F-4BA6-9908-D29B03CF280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DEBB3A07-69C1-4C1F-BB97-E778365DEF7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7BCE4F9F-4033-4D53-AC5F-3657785F4E2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F1DA233D-39A4-4019-9A42-933D7DADBF1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8ADD1EEF-F704-4854-BB2C-DFC93260D0F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4AB8554C-0ECB-4483-9A8C-5F6355EEC1C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4C39CEE0-7ACA-43FC-B7EE-AA5D18D17A5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D531A56B-839E-43D7-93BB-E2B4D0C1443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75859618-87A2-4F30-875B-D9B460EDB03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DBF99E14-4E6F-4DB6-A194-4AC2AFFDA18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1B5F833D-F03A-4519-98F1-853E743F59E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FFF67F37-C317-4A5B-A965-95C23BE56E3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C71A01C9-4594-470A-B9F7-40AEF2798A0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A7529987-AE95-4B8F-AE24-6BF2D2FC578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B7C4EC17-90B9-4029-998D-7091F8FBD46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E238239E-3478-44E9-BEDD-D85B0C01D9A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DE37F937-F557-47F2-A642-38C2DA7D7AB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BEDE7CA7-F259-4810-A928-E932117A4AF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0" name="Text Box 8">
          <a:extLst>
            <a:ext uri="{FF2B5EF4-FFF2-40B4-BE49-F238E27FC236}">
              <a16:creationId xmlns:a16="http://schemas.microsoft.com/office/drawing/2014/main" id="{E643EFCD-7B20-4091-BA6B-9440C6EAB6F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CFA9E0D-3CB8-41BB-A4C3-C0CBFE59699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2" name="Text Box 8">
          <a:extLst>
            <a:ext uri="{FF2B5EF4-FFF2-40B4-BE49-F238E27FC236}">
              <a16:creationId xmlns:a16="http://schemas.microsoft.com/office/drawing/2014/main" id="{3D81441A-1924-4AC2-A790-9A3E85DDF5F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25F00F55-7778-4B6C-B907-566EBA03B55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E413E034-21DB-47C7-9108-0C706E55314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6F680C32-0F98-4B53-B8D4-40FE91D13D5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F993ADAC-B601-4E3E-B61A-ED8AB5FAAE0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91344A76-0361-4833-A488-B5EAA0ED8CF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1857047A-E864-461C-A111-F97DD570797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F2896505-CAD4-4B0C-BC3A-E5ABE13FFAF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2ACC0920-88CD-4612-AC1F-3361CA8356E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B001FDC9-18D2-41CF-85F4-2F98326DF42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F9CE9617-15BB-4C3F-934A-E9183914BD5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D0B9D965-C258-4264-935D-5893D423B5D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340838EE-55CB-4ABA-8339-484C1E854BB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F508C7B9-4329-45BC-99A9-3FE90A4ACFB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C1C2BEC4-D3D8-43F9-A736-D5E34EECB61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C51BE4F4-CEA3-44F4-A47A-3E023CD1CFB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5D7C8D51-2236-428A-A664-A846E166E2E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FE7268FB-060F-4621-868F-799DC744362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14D07DC6-E46A-46F9-A6F7-B9E3464755F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F36C9657-1FC2-4977-A1A6-7E57FB9324C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77C8C9FD-3F28-4DA1-BEEF-91E3677F30D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2A8A5A63-E68D-4C69-9C34-388EF542E0E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9AFBBC71-35D9-47C8-A472-31CBCC6096A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F1EC50E4-CC47-4CD4-AE45-C91ADEC111C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FC18C548-F64C-459A-9694-15224B589B7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C9B5EA05-5051-4F19-8636-CCA1E3EBF06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73D1F03A-4D71-4602-BDFE-75DDA05E78A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8446C649-6BCA-47AC-9B2F-43CF82A2E9D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FA0AD76-BC5B-49EF-8B0D-625A8EC01DE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F0A147F-1C9F-41BF-A29B-83A2DAA4BE9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9C977269-FB9E-4E4F-9712-4FD3ED9F507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B7D2308D-5247-4DBC-875F-C531FDDA1D1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C3D4DEA0-ADC6-47B4-887C-8CFF6DB56EE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24EFEFC8-1203-4246-991B-621FA683F96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29726BC9-72D3-485D-A11B-25CEB31253E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F10B7DEC-82B8-4498-90A1-9565D831FC8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34FEE2B4-C0B6-4229-907E-8521CE5C607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4306DE48-F4CE-4BA1-BC19-F79EC829630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F3B67D86-F07A-4DEC-97A6-BD93B39BC7C5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AEF2C04-4747-453F-8129-06BDD1E443D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4F101D52-D722-4DFF-A26A-7F262B52708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7AEEC743-5FFE-48F1-AB15-47FE8432D71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64EAB737-190E-4F58-9241-4C874389918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A3F340D3-6E9D-4D18-B5B8-8B541693359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2C7C5140-010C-475D-AD4C-ABD34ED0702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E97418BA-D199-46E4-9FB5-BF8B9618E3F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C45C7B1A-FB93-4F5E-B8E6-4BC3C417FC5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E659887C-CA20-4D04-9F29-1DD18002885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5B53BAA8-7BDE-4EAC-9FE4-F23E791B557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EA26C4A2-2BD3-4477-9440-0ACEFEF6317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BB774833-FD0F-42FF-A77F-727287204EE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7E39044D-F105-4BDA-88A5-4552AA27998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26EECBDE-77DB-46CC-8C69-3307032656E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FE83872A-E7D1-4F50-B5C6-A42ACF27953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ED9011EC-9599-4806-ACEB-B07F6018AD5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8CE5D9EF-6767-4476-BDF7-E325BB4B896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A48AE7CF-E1C8-46C0-AA42-1A91AFDAA21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F6194C07-E6F4-4C69-83C9-C07118888F1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5FAD12D0-79E8-4461-9A8C-EA74FE8B23F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B1B010BF-BE8D-4BAA-94AD-2ECBFACBAF9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367A47FC-1DE1-4720-A061-8CBC690FEBD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7BD94ED0-09AC-41D0-A5C3-E8C365590BF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3EA446B6-B97E-4306-B04E-DF623E7DB9E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C27F8484-6892-4215-8BE1-2AE6B24D1F4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6CFA579D-4E42-46BD-A578-7936D9F84D0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9510CCE3-4B17-4956-843D-A7BF1A57313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6A0CE0B8-CB74-488D-8DBC-D32B5A50EB9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C0826988-1EE0-41CC-91AC-B54382B2DA6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9C020F1-C4D4-4D75-A003-3EAA0149E7E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926ACB57-723F-48BE-A03E-65CAA71C7E2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A52D257A-0499-4BBA-A107-F25132E8A53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17023ABA-7BFC-4442-90A3-1B69374496D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67895F8D-301F-4A42-9AE5-1E032293EBC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5EA73BDC-7142-423F-891D-7F130404D95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6E970EAB-B8FA-4960-AA52-2CE365E551C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9F14B211-2797-492E-82B0-1668D09FC7F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25EB58B6-0F0E-483F-A9E2-32D707F826F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9AD5634C-A62A-4EFD-9EFC-5BF167CDF655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BC416BA8-F3E8-4C6C-9389-E19CBCAE78E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3B65BCDD-9061-4C53-951C-65797DF9CA9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F159B0B8-4F92-4E56-B9FA-6DED32DAAF4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85FFFE2C-85BC-4FA3-B160-6D3839F2E08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1144CDCC-8EAE-4F94-B360-FE727B0E8A9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3A4C0431-13EB-4B76-8907-97A962804B6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F92BE7DA-D9C0-400C-A47C-FD2133E8B38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CBF29970-A487-4A55-82E2-3BAC09A7BD6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F95615A7-5742-4A5C-B3BD-17763783541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DA95941D-2E5B-4F48-B6B9-26627C31E19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7549D3F5-A32D-473F-A892-4B28F803409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53DED53C-27FC-4A85-8C8F-1CD8523F2A20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FA1E2EE8-36B5-49CD-A5DF-D04F8CD5942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F11A089F-6735-4DD8-A9E2-F867C52900C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30012F9A-912D-4473-94BE-6BB8791AD7E7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33D728F5-F938-4E68-BB58-017A8E3447A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257C38B2-E710-4895-8316-7E4B44F45C5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94C26834-38BC-4468-BB93-4B4D82FBE9C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89495E9F-CC1E-40F7-BA26-5FDCCD4E91C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1CD5282E-5FBA-447D-B6EF-59DE3C67B92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F325B133-283B-46BE-89C7-F435C1D8D04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CF06D974-E381-4D7D-8FC6-B37B9117598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B1A1A4BC-6C59-43D9-A629-5CA9CA714F0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F6D2B156-7328-485A-BADC-AF8040D451DF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96FAEDA9-602D-4D85-97B3-A654BCC2480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6F642397-52E5-4A02-9FB5-76C041329E3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4154BABB-9995-46E5-9B2E-DAA92995347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6183B472-A659-4189-A44A-0C997FA0A72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23D15850-1BB6-4E36-9DB2-A074A8C01D5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4CD6EBEB-E094-4A80-9DC3-CF222CEF99D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D4B4A583-2E93-46E6-981D-186AC91BA6B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30478B21-4E42-41AE-888A-F420EC1D89D1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849C7463-F06C-40C0-A427-A40A6FFCED69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ED591E6C-C716-4FC6-A9C1-6CFDC8FC086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A6FDDD5B-9ABD-48B9-B8A2-ACA6B42465F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AA26E905-6B70-4896-AE60-1284B3B8234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B9F5E668-ED73-4427-B3DC-D4D0BB2D0FAC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1F2BFD01-F209-4000-9868-1B7F1576BCC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579CAA06-223C-40E2-836C-A201D010CC2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DB984019-97A9-4ACE-96F0-3CC23029396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279023F-C741-4221-A5B9-34E1CC1097F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752E0AD6-4DF5-4ABF-B328-01725153EA0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5A6BDA88-B868-4700-BDB6-AAC151102FED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57033B2A-BB30-4447-B263-3D515C29CC3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F3C4E35F-1821-45F9-917A-CD0FA7C68E36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1EBA548B-E50A-4B2D-902F-E6F16EACE9FA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C7018D36-A21E-4F56-980B-44E82146B70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76FA2D7-C170-4B09-A9DA-4F77AE557B13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3A30C692-44B2-4E00-8CDA-7BA7CEF4051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68F45147-DDAD-42CE-8400-E9660BBD7102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C651088F-C8C4-4779-AB2F-1D6E864455C8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F47ECB3A-9667-43B7-B008-665CC075591B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837566C-1E6F-47DC-BCFA-C7A34342ACB4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778</xdr:row>
      <xdr:rowOff>0</xdr:rowOff>
    </xdr:from>
    <xdr:to>
      <xdr:col>1</xdr:col>
      <xdr:colOff>1310640</xdr:colOff>
      <xdr:row>780</xdr:row>
      <xdr:rowOff>130174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D4DB523B-B8BA-4240-9915-AECF8B9B418E}"/>
            </a:ext>
          </a:extLst>
        </xdr:cNvPr>
        <xdr:cNvSpPr txBox="1">
          <a:spLocks noChangeArrowheads="1"/>
        </xdr:cNvSpPr>
      </xdr:nvSpPr>
      <xdr:spPr bwMode="auto">
        <a:xfrm>
          <a:off x="1943100" y="152523825"/>
          <a:ext cx="5715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FABD6F9A-8EB8-4D94-A477-126368FA665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E2015128-9123-4CBF-9C90-9ADFD9A05E8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A3A8D7C-71F1-4C40-A06B-B00E0330CCC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7BA59F4E-30C7-4C98-86AC-786A2F819CF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FEC267D1-2FC6-4F13-831D-79C79A82440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0733E802-8111-4495-8747-4CF415F60A3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B7FA5691-A7DC-4F9E-88FB-2219F394ED9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9B1E42FE-66B6-4A45-88B8-92C81598F3D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7F4A931F-F230-4339-B08A-9AE0A784B12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58B4A092-335D-4F29-9936-2257489CC16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AB5107A9-2DBC-410C-A7D9-E871B62C7D5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8E631D78-61FE-44B6-9287-9DC73DD97D7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CE25BD1E-B442-47A2-A227-6DD62FB5211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3E8BD428-36F7-436C-8E54-0BF6871B414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EF89222C-1A89-46FC-8DFB-75C8BAD683E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56571977-0F20-4B1D-9712-DD4B92BBC80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D572EDE5-8F02-44AB-8CB6-67C40897A30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4456142A-FCD9-4968-B4C8-A6B35B2076A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90E9B1FF-FA01-4255-ACF2-BD62757D216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0A56FB30-00D1-45E2-BEE4-6BC42D6A1ED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658501B6-02C9-47FA-B06C-88BA464871D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31C3D2DC-3C31-4920-8935-6ACFF18A5D0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2618A123-041E-41F6-B6B7-2D11BBB31C1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BB64D5A4-5248-4688-8FB8-410D6E3B94E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D1BAD3A3-E943-4E59-BA0B-0E6445F7642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4FE33990-B4F5-439F-ABAF-5C5C7C15CE4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C41DEA2B-9634-412A-82D7-7D23A9D1A24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B3340D04-8ED9-4E38-BB49-0EB263FB168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940C319E-2A6E-484F-9FBC-8C7B1C1E42B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B6F46DDC-2B42-42C4-8368-512564597C0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14CB6349-08B5-4D2C-AD07-5348BE3363B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E6CD2FA0-9142-4AD8-A0FD-5984E311CF3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D1E9C0C1-9A4B-42A7-8321-C86597993EF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1AE3F74F-851F-4CB8-B072-15263B96277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1CE58D13-B6D3-48FA-8B4A-180D1C6A8CF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1ED18BEC-7501-4DD0-84A3-5B37508C1AA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A3ACDD9C-5204-43FF-AB4F-03895C992B6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F1210A27-674A-45E2-83DD-FF480135832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DA718C6B-01F6-4AFD-9A48-4491F54D6A7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F47D09C2-D96C-475B-86A2-C5518412C9F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569AC0D3-177D-401E-A877-72088189E85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62BA104F-AACE-4D7B-BFEF-5D80AF6EA9C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EFB30050-71B2-4578-A51B-DBF502724F2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C76F349D-3EEF-471D-91CC-D4D5092CAEF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395F7711-0BBC-40BF-9983-E2C0B1BE9DC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DDF4485C-05E8-4FD0-BC84-7808154161D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3F561C9D-8329-4B3F-8A9A-8D5942B70D9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B5BEE506-C612-47D9-ADA0-A197F98A6BF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9F649282-1F73-4E49-9364-867F49EE8D7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1CEFCE94-5E8F-43C5-971E-26FA1FCE8C1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BAE9A864-14DA-4CDD-A37E-BDF6FB119BB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1AB4509E-36D0-4D97-BA14-7DB8AC0422E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E5CB247D-2851-465C-BE02-0EB5B29AFCC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8E33BB4C-2876-48A0-AF44-EDE6EF2C69D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92C9A8DD-97EF-4CE4-850F-B41D3DBA796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6BE9982F-5A30-4F50-959B-D467CF9E485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5BF3D3F9-0385-4A08-AB11-4F2519657AD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F5BC0A25-3A04-47C2-AD00-90D1FFE4E44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84227E19-C4D3-4C93-8757-9B842347012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FD060003-FA59-411F-AA86-21B0F954482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DC10962B-E84E-4DA3-97E3-6661B363274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88501EFE-0FDB-45EA-8290-82ECF171707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EDD261F7-1D9D-4194-83CD-808168A2BBA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9080D695-7928-4458-A349-5FA49623DCE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249BC28A-DEC3-4441-A702-1ACC8124769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AE2D3931-D38E-4BC7-852C-A3F41AEC72B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15E61240-0DF7-4424-B0B5-6156BB37E37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C97F3895-2941-4A87-B6B9-FAB8FE28449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6D5AB2C-01FA-43F3-9086-7CCE7A17100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256E1864-41B3-4331-A62C-331E0D11F71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2C2F294A-65D1-4D00-9D5A-0E0217D4316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05D5818B-AD77-40B6-97FC-600E83B9DB9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8C27BC62-98B0-4A2F-AD72-E57A73A4B00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D3B2CD8C-CED7-40D3-A919-5CB51046141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BB211C05-827C-48A3-8328-25CD5217C62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F6D59BA4-A754-490A-B4C3-9B9E12A2C4F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CE5CA4AC-4599-4B86-9D64-E86A5525478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2461E761-327F-4D12-A761-A0E67A8F113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1A28E746-984F-4213-8C82-381B6A46701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332883AE-F41A-4739-8377-15BEF9BEBE0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F23FFB83-72F9-4C1E-9A08-C7D5CBDBA33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8E42166E-FFAD-413A-AD40-3E879E667F1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70A39D7C-0D05-4161-9D3D-54C71444F63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A11C34C0-1A4E-4919-80E0-DE52CC88EB7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32420B8F-E3DA-4930-A326-A6E07F05367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F8AEE357-F083-44F3-8788-27FA2D6EEA0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D32FF573-F142-42A7-8F72-8C6EF7B40FF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EBD3381B-E4DE-46A6-A3B8-90ADABE27EB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2D1F513A-6DB2-47B5-8533-5EFAD8715F2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6F2844EB-617C-483A-9DEA-0E0DC72AD44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26A22461-4118-40BF-B6A5-10321C797D8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887B4BBF-FD94-4A94-A74A-403A822A727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1272A65B-4340-4702-9BA1-2A50613C3B2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4B6FC227-700C-4A20-B5BF-055AE13B9F9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95863190-B12B-4A3C-8160-DF0BF9B9CFD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510543EE-14CA-48D8-861C-223ED1CBFF7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4DF94881-9DFA-4960-8579-AD429132087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C1EA47C6-F96C-4EFD-B955-D5880A398AB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5CCD1C69-12B6-4B11-BAE9-4A1A257EB18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BB25F9DB-9B07-4D50-A844-0881D2BE8ED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2440FC22-E49E-40BF-98AE-C4E55F63EAE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7A160CD5-3C1F-4460-B9F8-9285AAFE8D0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15D56205-30A5-4096-9BCE-FB1D83F0F5B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95B04468-6203-46AE-AA33-515C5339F11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477DFF49-1E42-4187-A97A-BB512444B19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BD20B20F-139D-433A-8EC9-4E71E9F6F9E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AA48AC4B-41C8-461E-AC59-0069533DEDF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15D01D5D-B30E-4658-AE00-6E5BB3753D5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08AE0E7B-9A3F-4AF5-B49F-26A5C5295B9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78599B89-9F16-4E79-A331-BCCF6179711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10CDFEE7-06CB-4428-B188-20A16A61886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55D04DB4-7B5D-4E87-896E-20A9F442CB0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B2920664-5D40-40FD-A3DC-36A3FC9304E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43B6AAB3-C0AF-4834-A155-DAB85BD4012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F216217F-B7D8-4DF0-AA9E-F1FA5823529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D4655839-DD1B-47D9-9766-D2062D1586A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56CF3FA5-FAB4-40B7-BED6-43CCF3C31E4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48412B38-3174-4B84-9A2E-91AF5705C2F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DF5A8B74-87CB-4A10-AE1F-480B8DD5750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F2DFFECD-A68B-4F11-83D6-BDCA223696A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A4EDC7F2-B5A8-4BC4-AA87-CA150699244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9FDE957C-48B0-4AC7-A81A-490655D5A95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6B0D23FF-964D-4473-9F36-B2A457AB0B0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29F726FF-B808-4352-ABDC-0BC1B0EBBA5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77184378-B22B-4487-BAD6-C7CA79DF5C7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1A8CDD0A-C0E2-41D0-A0C5-ADC2A61AC53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BDE022D2-332F-436C-9E9E-B2BA46C313E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81F8304C-169E-4BA4-AA47-B32AB0B36BA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12" name="Text Box 32">
          <a:extLst>
            <a:ext uri="{FF2B5EF4-FFF2-40B4-BE49-F238E27FC236}">
              <a16:creationId xmlns:a16="http://schemas.microsoft.com/office/drawing/2014/main" id="{6C718F66-040C-4FF5-A5DC-A3E6FB42182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7C5B085-413B-439C-BCE8-072E48F99FE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14" name="Text Box 63">
          <a:extLst>
            <a:ext uri="{FF2B5EF4-FFF2-40B4-BE49-F238E27FC236}">
              <a16:creationId xmlns:a16="http://schemas.microsoft.com/office/drawing/2014/main" id="{2283F3C4-4444-4FD7-90FC-54EC502C17D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22AC62BC-3977-4B3C-AECF-F4C7E667F9A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16" name="Text Box 32">
          <a:extLst>
            <a:ext uri="{FF2B5EF4-FFF2-40B4-BE49-F238E27FC236}">
              <a16:creationId xmlns:a16="http://schemas.microsoft.com/office/drawing/2014/main" id="{066B4F0A-9C2C-48AC-AA74-605687AF769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520BBFCC-1FD4-428F-9EBC-F7AA81B06EB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18" name="Text Box 63">
          <a:extLst>
            <a:ext uri="{FF2B5EF4-FFF2-40B4-BE49-F238E27FC236}">
              <a16:creationId xmlns:a16="http://schemas.microsoft.com/office/drawing/2014/main" id="{CD1FBF60-1644-4189-8239-0EEFEEB34B2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D405E566-C305-4D9F-AA2D-94D0EC1DD8B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94CA5F81-A424-4149-83E9-47F29454128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49CE23CD-8D46-4A7D-BC7B-C1A740CA77A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22" name="Text Box 63">
          <a:extLst>
            <a:ext uri="{FF2B5EF4-FFF2-40B4-BE49-F238E27FC236}">
              <a16:creationId xmlns:a16="http://schemas.microsoft.com/office/drawing/2014/main" id="{54B4A8B3-05EE-409B-8B79-545F498337E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FB00CB30-66CD-48F9-910A-40A42784BF7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0AB9BB4F-A8A5-4201-A5EB-7C2F3D28E0F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9CE40CDA-FEA5-4EA0-B261-632C75D53C2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26" name="Text Box 63">
          <a:extLst>
            <a:ext uri="{FF2B5EF4-FFF2-40B4-BE49-F238E27FC236}">
              <a16:creationId xmlns:a16="http://schemas.microsoft.com/office/drawing/2014/main" id="{1B291889-113E-45B7-BEC1-94C35216B38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AEC23419-AA46-4EC9-9B91-567696E5E28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764C1205-FB47-4346-8B82-3F76B915E59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CEF77026-2F87-408C-B970-D46D80B1821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30" name="Text Box 63">
          <a:extLst>
            <a:ext uri="{FF2B5EF4-FFF2-40B4-BE49-F238E27FC236}">
              <a16:creationId xmlns:a16="http://schemas.microsoft.com/office/drawing/2014/main" id="{FE6509AF-561F-42AD-AEE3-104DBA353B1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6FD8F0FD-58E1-4624-BA0C-6C8D674E6A9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735ABEB9-5A73-4A1A-A0E3-27B94A029D7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70046B23-A092-47CE-B6F7-CE61426AEBB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34" name="Text Box 63">
          <a:extLst>
            <a:ext uri="{FF2B5EF4-FFF2-40B4-BE49-F238E27FC236}">
              <a16:creationId xmlns:a16="http://schemas.microsoft.com/office/drawing/2014/main" id="{ABA159F4-6379-4137-AF07-069B67E4699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E69EB548-E0C9-46B4-AF4B-51FCF88020B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36" name="Text Box 32">
          <a:extLst>
            <a:ext uri="{FF2B5EF4-FFF2-40B4-BE49-F238E27FC236}">
              <a16:creationId xmlns:a16="http://schemas.microsoft.com/office/drawing/2014/main" id="{B771ECE9-3692-4A94-BF7E-FD7E1D0FFA7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B76FD567-1418-4A0A-B8AA-57DE8C9D90E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38" name="Text Box 63">
          <a:extLst>
            <a:ext uri="{FF2B5EF4-FFF2-40B4-BE49-F238E27FC236}">
              <a16:creationId xmlns:a16="http://schemas.microsoft.com/office/drawing/2014/main" id="{32508E98-F20E-4E62-91C7-BF95563F305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4BCED16A-AA5B-4B06-8353-451741CDDD7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32618A8E-CD8B-4CF3-89FF-C7CB2553880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F42793B-92CD-40C9-9DE9-32871DE344C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3618DD57-A00E-4583-A3D1-C1B3B71CE29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1CB1C9CE-2D8A-43C1-9292-1BBFBF098E9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69D2CBDB-FC0F-4C20-A15D-530FA3A4AB3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43FAC43E-A392-4899-A533-0781B62E65E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5DFFD460-6F12-4EC9-ABB5-F4BB1500C02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584E8AB6-85DB-41B7-BA39-9256FC301DB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9A2B68E2-55B0-4786-BBA8-0EC7A4E08C8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9A41F745-6216-4CCE-896F-5B8012ECD7C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E9989BDE-18CD-429B-B866-FB5EF4D1640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F5EFEC65-00C1-40AF-8E06-8FB554D7569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41F142C4-9CE8-41C4-AF96-3BAEA05EA31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18E93CEA-B273-46F4-96C8-FB7380A07D6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9802B6D4-A5C2-4E58-B931-093808598AD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6D4DACFB-BD26-47B5-8E34-2A00B95FD22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2D2CD847-7FAC-445E-AF04-520DAABBAE1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5C908E47-22D5-43FA-8A70-21C3257148B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994DF62F-2AA5-4F66-8011-562CF690330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76A43239-CFE4-459C-9E80-C273B398360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0044D4D7-19E6-440A-80F3-682D75499EB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C7A33E42-0613-4E18-A8CE-78F415D89DF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0065D803-E089-4E35-B85A-EFE679A6D9D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5D96EC4F-44D9-4FC6-BF52-385DE4798B6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9CD7497D-D420-47E3-8415-6E23EB375D4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69B67EA6-6B3D-4B63-A9FC-B20315BCA46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B3C12CE9-5CC0-4D4E-BA4D-F404A94D724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E58672F5-30A0-40A8-BF7F-3C570923B98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71EDAD4D-A67E-4881-AC47-81172F64444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240F4D3C-E9BC-4D5A-AC6B-AE50D8946BC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84C7C3B5-6784-4F78-AFE3-D16B80D9186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6A201A6E-E313-4CCB-952B-99A0DBD8698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46D77373-2DD2-4EC5-BDC5-3BF53CE3531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85583774-FF08-4AE0-9F7F-9083A40B742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C31DF8BC-FFB0-402C-BCD6-FBDE71FFB6F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E37A24F8-FF4F-4072-85A1-48404DA35E4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3E47144E-48D1-4F9A-BAD8-377C579B3EF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FFFBAC9E-97D9-4186-AFB3-99538A5522D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BD3DF5E8-089C-48AE-A8EE-2782AF5927B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A2C2A998-E6C6-41A4-BDE7-2EAFFBAAE1B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A622A2D9-FB84-4C90-94F5-B98AF7BC159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E142FFD6-C1A5-48F9-8399-D835945734A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B470AE6E-7AF6-47C7-9FBB-393A14C3B759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5A82D59A-059A-453E-8B96-BEE6D6A6C47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4D59E037-903C-4704-9140-4749D7E0DA8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BA40E3E2-7508-4658-89AD-EBA9C4F9D79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CC00F7AD-4C66-4C2E-97AC-B7785717861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B3A24171-BFFC-4D7C-A576-CFCDF9FCE55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35FAE9A0-688B-4B8E-9078-D8611A9B2611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5B5951D9-D273-4F01-A832-1E4C94E2C17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AA662DA5-54CA-4B59-B649-EF377242719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208C610-D933-4F38-A16E-896C9AAD98F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44C89E0F-77D6-468B-8081-C40AFD02ECD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E432A0E1-CA36-4738-B74A-5167753124B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ACE79B78-9227-45A4-8529-DAE53616967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840F538-E27D-4B97-8645-D3F827359F6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3E6EFDAF-F62E-4563-80AE-836E2D4834C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DA552E45-5EE3-464B-AA69-F8BD7F1B73F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DED16200-419A-4E9A-8321-A92F03D84A8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DEF5B964-BBC2-418C-B868-9025898738E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CA6B889E-4ACB-48F4-80D3-0DA43355D82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71A3618B-A46F-469E-97F9-797C633CC81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0117DB05-CE2B-47A5-93B0-766DAC69CB5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E36BCA8-B1AC-481A-9777-1569A2D84ADA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B8336E9C-0DC6-4099-A171-1581B2C4AD5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66801F47-1E87-4D4E-96FD-BB0563F0310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8D61D917-7453-433C-96B0-A2308501CA1C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42B8F81C-7578-4879-83BC-DA25C2C8101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A95FA80A-44BE-4181-8CAB-B19E6E61FC0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C226B0D9-C084-453F-B304-44F68201DB9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5102DE02-BC31-4B76-A2DA-94C8DF4B7E6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3C8259EE-FE03-44F7-98BC-9C258FFF1D9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82195CAF-739F-4C1D-9700-4AAA8D67DDD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40AAF69A-E3B4-42FE-9487-DD484C19726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E1BB5A0E-258D-433C-BCFF-64A7D23D7E78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C7588A06-8533-411A-BC94-684CB8068D2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5FF74801-0A8C-4205-AF70-E4A0EDF3F86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1921EC96-AC06-4EDD-B1F6-B552C09EDDA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A6ABA0E0-FB8A-4435-9172-24D250C4F33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BAC37852-6829-4233-BB2D-AA983CDF8B1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1062EC53-B148-48CA-90FF-59BB048C18E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65B93FF2-B93E-481C-9637-A8BA1000EC9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D90591E3-260C-4BBD-B5E5-1745FE6957B5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CA288280-0899-4D49-8209-27B447DE31A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6C963098-738A-4753-8AAF-C07D9300164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C00C8375-3685-44DB-83FF-994F189EA3D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1A946C60-B36F-47F7-B4B8-75435437EE5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14EC0CA-E913-4C20-AC26-7F51AB5C4B0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0561A219-5329-4C06-A21B-37D311B609A4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47EEAF59-D485-462C-ACFA-247E18935C8E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A6454501-5CD7-4939-B181-EB4492C051C7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B04BE227-6CF6-410A-AB4C-0B6DAAE9B776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F443D2D1-806F-4106-9E93-40FF7F2F55EF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6988A83C-A6A8-452A-A912-5A70EF49A8AB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F245C207-15FF-408D-89B6-C748A5A40410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3A6FAE7A-5DEF-4863-A411-CDD18D779D8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85C5BABE-6B21-4481-A6F6-59BA407313DD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2FD55A2D-7B3D-4D7A-B132-8CA6112C04B3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1</xdr:row>
      <xdr:rowOff>0</xdr:rowOff>
    </xdr:from>
    <xdr:to>
      <xdr:col>1</xdr:col>
      <xdr:colOff>2453640</xdr:colOff>
      <xdr:row>1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38A48225-91C6-4803-86E8-A9334BFFC052}"/>
            </a:ext>
          </a:extLst>
        </xdr:cNvPr>
        <xdr:cNvSpPr txBox="1">
          <a:spLocks noChangeArrowheads="1"/>
        </xdr:cNvSpPr>
      </xdr:nvSpPr>
      <xdr:spPr bwMode="auto">
        <a:xfrm>
          <a:off x="3086100" y="1619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0</xdr:colOff>
      <xdr:row>11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16F327C-C3DB-4921-A6BC-31466F35F8CA}"/>
            </a:ext>
          </a:extLst>
        </xdr:cNvPr>
        <xdr:cNvSpPr txBox="1">
          <a:spLocks noChangeArrowheads="1"/>
        </xdr:cNvSpPr>
      </xdr:nvSpPr>
      <xdr:spPr bwMode="auto">
        <a:xfrm>
          <a:off x="638175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id="{D29F4B75-D360-436E-A71C-8F0BAAC92E0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A0C7412D-6D2B-4120-858C-56EA382ECC2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C7B26B61-FACF-4B95-BDC7-0A913E74BF6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43" name="Text Box 63">
          <a:extLst>
            <a:ext uri="{FF2B5EF4-FFF2-40B4-BE49-F238E27FC236}">
              <a16:creationId xmlns:a16="http://schemas.microsoft.com/office/drawing/2014/main" id="{25583588-BA5E-4FD7-A4B9-C6C146D80BC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014B7835-718E-4B33-AFE1-4B68E666547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03EA4FDB-FB86-4EC3-80F0-04812C293E7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B3AACED3-8ECD-4B19-87DC-04CFC1C6048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47" name="Text Box 63">
          <a:extLst>
            <a:ext uri="{FF2B5EF4-FFF2-40B4-BE49-F238E27FC236}">
              <a16:creationId xmlns:a16="http://schemas.microsoft.com/office/drawing/2014/main" id="{7D72236F-8B25-4A25-B9A5-BEABA9B87D4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4B4D8D75-913F-4E35-859C-60AB8ECDA07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49" name="Text Box 32">
          <a:extLst>
            <a:ext uri="{FF2B5EF4-FFF2-40B4-BE49-F238E27FC236}">
              <a16:creationId xmlns:a16="http://schemas.microsoft.com/office/drawing/2014/main" id="{F4C94C5B-48DB-48F2-8DC3-3338C4B6AAA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FAADA092-409D-4A69-B612-593AE4E9070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51" name="Text Box 63">
          <a:extLst>
            <a:ext uri="{FF2B5EF4-FFF2-40B4-BE49-F238E27FC236}">
              <a16:creationId xmlns:a16="http://schemas.microsoft.com/office/drawing/2014/main" id="{A8DDF3B9-A100-42D0-BB02-E5EA3D8D6B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6F8FD91D-9EC2-47DA-8E31-C2438C9D3C0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3B0C6108-1852-4618-B5F4-79383087C8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20C2DD5A-5484-4757-B138-427B95FE617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55" name="Text Box 63">
          <a:extLst>
            <a:ext uri="{FF2B5EF4-FFF2-40B4-BE49-F238E27FC236}">
              <a16:creationId xmlns:a16="http://schemas.microsoft.com/office/drawing/2014/main" id="{F0C73FD7-D0F4-42B1-B6F4-5CF30B411EA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C9445277-7962-406D-BB36-FD2FAE83030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57" name="Text Box 32">
          <a:extLst>
            <a:ext uri="{FF2B5EF4-FFF2-40B4-BE49-F238E27FC236}">
              <a16:creationId xmlns:a16="http://schemas.microsoft.com/office/drawing/2014/main" id="{50E86BF7-A251-4840-993F-25FD7981571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846BAD16-FEDB-406A-A7EB-CC553B8647B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59" name="Text Box 63">
          <a:extLst>
            <a:ext uri="{FF2B5EF4-FFF2-40B4-BE49-F238E27FC236}">
              <a16:creationId xmlns:a16="http://schemas.microsoft.com/office/drawing/2014/main" id="{BB0B3F52-DCC7-413B-97D2-F04AA9D5BC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2966030A-4FE7-42FE-96EB-89EA39DED31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61" name="Text Box 32">
          <a:extLst>
            <a:ext uri="{FF2B5EF4-FFF2-40B4-BE49-F238E27FC236}">
              <a16:creationId xmlns:a16="http://schemas.microsoft.com/office/drawing/2014/main" id="{BDC9ABF4-6503-4D12-9E4A-E70F5DD252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F0295ABB-6AD8-42AC-9804-148978A7B6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63" name="Text Box 63">
          <a:extLst>
            <a:ext uri="{FF2B5EF4-FFF2-40B4-BE49-F238E27FC236}">
              <a16:creationId xmlns:a16="http://schemas.microsoft.com/office/drawing/2014/main" id="{C2D147AB-9254-4906-9241-AF3838386DE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6798117F-23DF-4666-854E-5554AC27B25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65" name="Text Box 32">
          <a:extLst>
            <a:ext uri="{FF2B5EF4-FFF2-40B4-BE49-F238E27FC236}">
              <a16:creationId xmlns:a16="http://schemas.microsoft.com/office/drawing/2014/main" id="{F16861A6-D304-492D-86C2-84A12720BA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6B14D5D9-361D-4F30-99D4-5F5C72B2F2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67" name="Text Box 63">
          <a:extLst>
            <a:ext uri="{FF2B5EF4-FFF2-40B4-BE49-F238E27FC236}">
              <a16:creationId xmlns:a16="http://schemas.microsoft.com/office/drawing/2014/main" id="{28241971-E5A7-4BBD-B75B-BED788D4F94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9860A72D-E30C-472E-AA43-13CC372509B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id="{AD9E4A6F-8B8B-4D39-B01D-ACAF4CE62F3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80209D67-9B58-4845-8439-B66DB279F13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71" name="Text Box 63">
          <a:extLst>
            <a:ext uri="{FF2B5EF4-FFF2-40B4-BE49-F238E27FC236}">
              <a16:creationId xmlns:a16="http://schemas.microsoft.com/office/drawing/2014/main" id="{F3F63ABD-2CCA-4B9B-8A99-DAD80DD8D27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B718D3BD-6195-4CEF-82AB-15AB8306777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75A6B7BD-9900-4874-814D-07B80134EDD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39A4C831-30F3-4ACA-BBF3-31145F9D50C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75" name="Text Box 63">
          <a:extLst>
            <a:ext uri="{FF2B5EF4-FFF2-40B4-BE49-F238E27FC236}">
              <a16:creationId xmlns:a16="http://schemas.microsoft.com/office/drawing/2014/main" id="{7EAE5CA1-79AD-4B26-A3E9-6C2468792F3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E8BF1F64-23F1-4E7D-A4BF-AC44933371F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B8C08EF9-4B17-4EF1-A25F-13387670945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A2B4BDFF-7011-4191-B7B0-44D23745DB0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79" name="Text Box 63">
          <a:extLst>
            <a:ext uri="{FF2B5EF4-FFF2-40B4-BE49-F238E27FC236}">
              <a16:creationId xmlns:a16="http://schemas.microsoft.com/office/drawing/2014/main" id="{DF309B40-A12F-49D8-8ADF-2471C992CED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1F887C86-B704-43A1-9CEC-526713E7B04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43F2ABD5-04EE-4768-9433-B8D8C06F965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902DC870-1042-4DC6-86DC-D0D4FFF18E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83" name="Text Box 63">
          <a:extLst>
            <a:ext uri="{FF2B5EF4-FFF2-40B4-BE49-F238E27FC236}">
              <a16:creationId xmlns:a16="http://schemas.microsoft.com/office/drawing/2014/main" id="{54AB74CF-C308-4F89-8EDF-F04C3FA6FE4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AF8AFAD0-52D5-4B26-B460-A0D025250A3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85" name="Text Box 32">
          <a:extLst>
            <a:ext uri="{FF2B5EF4-FFF2-40B4-BE49-F238E27FC236}">
              <a16:creationId xmlns:a16="http://schemas.microsoft.com/office/drawing/2014/main" id="{B58A2EEE-FC42-4009-90E0-8CFBBFF8BD3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1B43E10B-C2DF-4D6B-868F-8673166FE8B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87" name="Text Box 63">
          <a:extLst>
            <a:ext uri="{FF2B5EF4-FFF2-40B4-BE49-F238E27FC236}">
              <a16:creationId xmlns:a16="http://schemas.microsoft.com/office/drawing/2014/main" id="{4F809F34-D0D3-4C14-9583-BA8DBB48342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64C063F4-132A-4128-9EB4-72D0311F4B0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D06C38E5-A8F7-4DEC-9947-AA0BE3756EC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E93624D7-0DA2-4B62-9BA7-A3B0F034760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91" name="Text Box 63">
          <a:extLst>
            <a:ext uri="{FF2B5EF4-FFF2-40B4-BE49-F238E27FC236}">
              <a16:creationId xmlns:a16="http://schemas.microsoft.com/office/drawing/2014/main" id="{A644DD10-68B7-4608-B5C5-505B69ED73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E62A4A41-43EF-46FD-AF7B-397122561EA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7AAD92FE-0D9F-4CB3-A101-A992525D50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F51D5A8C-C0D6-432D-A4A2-19E4B2E20ED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95" name="Text Box 63">
          <a:extLst>
            <a:ext uri="{FF2B5EF4-FFF2-40B4-BE49-F238E27FC236}">
              <a16:creationId xmlns:a16="http://schemas.microsoft.com/office/drawing/2014/main" id="{4E546119-99B8-4FF8-862E-4DEB977AC85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FF2D6C11-6DC5-427C-A540-062872F66CF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97" name="Text Box 32">
          <a:extLst>
            <a:ext uri="{FF2B5EF4-FFF2-40B4-BE49-F238E27FC236}">
              <a16:creationId xmlns:a16="http://schemas.microsoft.com/office/drawing/2014/main" id="{AA6CC42A-297E-47B5-8A4E-47E522A0CA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E9EB1D51-1AA4-43B0-B1F9-DF9DABB7152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799" name="Text Box 63">
          <a:extLst>
            <a:ext uri="{FF2B5EF4-FFF2-40B4-BE49-F238E27FC236}">
              <a16:creationId xmlns:a16="http://schemas.microsoft.com/office/drawing/2014/main" id="{DDEAE156-4728-4C1F-B148-FA77F6D6937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1F80FE98-AAC4-4D89-8A92-FBA3AC0113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01" name="Text Box 32">
          <a:extLst>
            <a:ext uri="{FF2B5EF4-FFF2-40B4-BE49-F238E27FC236}">
              <a16:creationId xmlns:a16="http://schemas.microsoft.com/office/drawing/2014/main" id="{59F81F53-7A2A-45EB-87FF-9AE05DD0CEE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126707B6-9D9C-406F-805B-E9478358244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EFC16E1D-AE5B-4042-A746-9DA3B4F9871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BEC5536A-8C1F-40A3-B004-AB6D5EBACD1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05" name="Text Box 32">
          <a:extLst>
            <a:ext uri="{FF2B5EF4-FFF2-40B4-BE49-F238E27FC236}">
              <a16:creationId xmlns:a16="http://schemas.microsoft.com/office/drawing/2014/main" id="{72E7FBCB-37EB-4CFC-B3D7-E98A7B3E6CE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42C4DB54-BB7B-4771-8031-F7009D44EF3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07" name="Text Box 63">
          <a:extLst>
            <a:ext uri="{FF2B5EF4-FFF2-40B4-BE49-F238E27FC236}">
              <a16:creationId xmlns:a16="http://schemas.microsoft.com/office/drawing/2014/main" id="{7EE52B7B-58B6-48AC-A5F6-ADBA39AD34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25E4D9B4-DB59-40DD-A82F-B4679CF43D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09" name="Text Box 32">
          <a:extLst>
            <a:ext uri="{FF2B5EF4-FFF2-40B4-BE49-F238E27FC236}">
              <a16:creationId xmlns:a16="http://schemas.microsoft.com/office/drawing/2014/main" id="{5E4CDE37-5F41-4A18-993C-8C720FAF087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7CC69334-B45B-4F41-B94E-46B61A6327D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11" name="Text Box 63">
          <a:extLst>
            <a:ext uri="{FF2B5EF4-FFF2-40B4-BE49-F238E27FC236}">
              <a16:creationId xmlns:a16="http://schemas.microsoft.com/office/drawing/2014/main" id="{6FDE797A-963A-40E4-AA22-0C56921EA36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8D8A8065-5C5A-4C6F-AF58-15EE0BA9D0E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13" name="Text Box 32">
          <a:extLst>
            <a:ext uri="{FF2B5EF4-FFF2-40B4-BE49-F238E27FC236}">
              <a16:creationId xmlns:a16="http://schemas.microsoft.com/office/drawing/2014/main" id="{BA5C8255-49A5-4C75-83CB-0D2F64BDD64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4E8F35B-D6A0-488A-9F38-3CB7788F13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15" name="Text Box 63">
          <a:extLst>
            <a:ext uri="{FF2B5EF4-FFF2-40B4-BE49-F238E27FC236}">
              <a16:creationId xmlns:a16="http://schemas.microsoft.com/office/drawing/2014/main" id="{6B79E1FB-7EEB-42A2-94D7-8BAE7419FF4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6B986677-0000-4330-BB94-C86B3AB004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17" name="Text Box 32">
          <a:extLst>
            <a:ext uri="{FF2B5EF4-FFF2-40B4-BE49-F238E27FC236}">
              <a16:creationId xmlns:a16="http://schemas.microsoft.com/office/drawing/2014/main" id="{E6FA7A1C-BE52-4D03-BB5C-1CC50137CA6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375701F-7B72-4A09-B3BB-FBDA34ADEF8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19" name="Text Box 63">
          <a:extLst>
            <a:ext uri="{FF2B5EF4-FFF2-40B4-BE49-F238E27FC236}">
              <a16:creationId xmlns:a16="http://schemas.microsoft.com/office/drawing/2014/main" id="{AA7CA28C-FA07-4515-8097-0D8C2171A87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C79A542C-7E84-4D93-B21D-9A7D2663CBF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21" name="Text Box 32">
          <a:extLst>
            <a:ext uri="{FF2B5EF4-FFF2-40B4-BE49-F238E27FC236}">
              <a16:creationId xmlns:a16="http://schemas.microsoft.com/office/drawing/2014/main" id="{1C555289-668B-4D52-ABC7-FD3CA5B207C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E80FC904-57F5-4CD3-AA81-89C4711A1B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23" name="Text Box 63">
          <a:extLst>
            <a:ext uri="{FF2B5EF4-FFF2-40B4-BE49-F238E27FC236}">
              <a16:creationId xmlns:a16="http://schemas.microsoft.com/office/drawing/2014/main" id="{B701E0CE-2F3E-4C0E-9ABE-326FBFCBBBC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CBAF4507-2FB1-404C-81F3-60A7374D2A3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1A932673-AD91-44B6-98F8-CE5CBB1B2F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C8522410-614E-4BC4-9A7A-CD3457BB783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27" name="Text Box 63">
          <a:extLst>
            <a:ext uri="{FF2B5EF4-FFF2-40B4-BE49-F238E27FC236}">
              <a16:creationId xmlns:a16="http://schemas.microsoft.com/office/drawing/2014/main" id="{3ED8DF12-3AC9-4305-A47C-EEC1B6068DD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44FE2340-309A-47F6-A233-17037C5B594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29" name="Text Box 32">
          <a:extLst>
            <a:ext uri="{FF2B5EF4-FFF2-40B4-BE49-F238E27FC236}">
              <a16:creationId xmlns:a16="http://schemas.microsoft.com/office/drawing/2014/main" id="{F8FE7C7F-8CF9-431B-A3FF-3EF97EC23C4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181CCBD1-8036-4768-B369-4CCF1EC4E7D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31" name="Text Box 63">
          <a:extLst>
            <a:ext uri="{FF2B5EF4-FFF2-40B4-BE49-F238E27FC236}">
              <a16:creationId xmlns:a16="http://schemas.microsoft.com/office/drawing/2014/main" id="{CD718AB7-C222-4F26-B042-2B474EEBDC6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6E2DCFE7-72A2-45FF-B4C8-8F0AAED5F02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28A40690-DAD2-4C72-B879-E8FF45004DF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CA82450E-B00E-436A-BAB6-45749E31EEE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70A38869-5E0B-4065-8DF5-F179EDC943C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64B8BCBF-8ADF-4368-9884-5EB87377660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37" name="Text Box 32">
          <a:extLst>
            <a:ext uri="{FF2B5EF4-FFF2-40B4-BE49-F238E27FC236}">
              <a16:creationId xmlns:a16="http://schemas.microsoft.com/office/drawing/2014/main" id="{2E5ED33E-65E9-4906-943A-1556DB206A1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4EB12949-7285-40D0-9F21-29C05624476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39" name="Text Box 63">
          <a:extLst>
            <a:ext uri="{FF2B5EF4-FFF2-40B4-BE49-F238E27FC236}">
              <a16:creationId xmlns:a16="http://schemas.microsoft.com/office/drawing/2014/main" id="{7D05CEB9-35A0-4A9E-9E36-8AB659503A5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1ADF4BB2-2B90-4E98-BD2F-8CCFFE07C4E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41" name="Text Box 32">
          <a:extLst>
            <a:ext uri="{FF2B5EF4-FFF2-40B4-BE49-F238E27FC236}">
              <a16:creationId xmlns:a16="http://schemas.microsoft.com/office/drawing/2014/main" id="{D2B5D796-DEE1-4144-BA6E-7084C61E120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68595788-6EF6-426B-B728-3E6AE0A2296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43" name="Text Box 63">
          <a:extLst>
            <a:ext uri="{FF2B5EF4-FFF2-40B4-BE49-F238E27FC236}">
              <a16:creationId xmlns:a16="http://schemas.microsoft.com/office/drawing/2014/main" id="{6352C52D-9A2F-48C5-BEC2-E316D26C8AD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592736C3-C29A-42E4-92F1-24FE6C7A22D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87C9E5B6-7B2A-43B7-9F40-C0F52936850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468F1E90-9F88-44B8-8C95-C75ACDEED38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47" name="Text Box 63">
          <a:extLst>
            <a:ext uri="{FF2B5EF4-FFF2-40B4-BE49-F238E27FC236}">
              <a16:creationId xmlns:a16="http://schemas.microsoft.com/office/drawing/2014/main" id="{9BF42AF7-C596-4654-BDDE-079F0266E61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823A3D27-1AD3-4DB1-8DCB-46F8091B705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2B157FD3-27AE-4C22-8E13-03DFCEAD78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AAF6243C-6583-45C4-96F0-CE6B724CE26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51" name="Text Box 63">
          <a:extLst>
            <a:ext uri="{FF2B5EF4-FFF2-40B4-BE49-F238E27FC236}">
              <a16:creationId xmlns:a16="http://schemas.microsoft.com/office/drawing/2014/main" id="{86D43D24-5E34-4118-BA92-9AA0B2B4C79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C4D17845-D84B-4795-9FD9-0BF82ABA5D7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53" name="Text Box 32">
          <a:extLst>
            <a:ext uri="{FF2B5EF4-FFF2-40B4-BE49-F238E27FC236}">
              <a16:creationId xmlns:a16="http://schemas.microsoft.com/office/drawing/2014/main" id="{B71D9BDC-7079-4BB3-9A41-54E6943E4AB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40A31003-154A-4A60-8457-6E1619E4824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55" name="Text Box 63">
          <a:extLst>
            <a:ext uri="{FF2B5EF4-FFF2-40B4-BE49-F238E27FC236}">
              <a16:creationId xmlns:a16="http://schemas.microsoft.com/office/drawing/2014/main" id="{8901FFB3-3F7B-4D5A-9183-211FE93552D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C3D3A48B-CC2B-4D13-842A-95D4BB8301D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33E22F65-065E-4DFF-9365-60E0923B701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78849187-99B9-43D5-A055-3A328CCE0C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59" name="Text Box 63">
          <a:extLst>
            <a:ext uri="{FF2B5EF4-FFF2-40B4-BE49-F238E27FC236}">
              <a16:creationId xmlns:a16="http://schemas.microsoft.com/office/drawing/2014/main" id="{153334B5-8AAE-496E-A0A5-48C2F4FD3A4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B074B393-9582-46B7-8197-11F44DC2332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61" name="Text Box 32">
          <a:extLst>
            <a:ext uri="{FF2B5EF4-FFF2-40B4-BE49-F238E27FC236}">
              <a16:creationId xmlns:a16="http://schemas.microsoft.com/office/drawing/2014/main" id="{BEFD18D8-15A8-4CE4-9511-EA66EC3B5DC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4FDD45A4-11D1-4587-8EE7-45E9AFB26C7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63" name="Text Box 63">
          <a:extLst>
            <a:ext uri="{FF2B5EF4-FFF2-40B4-BE49-F238E27FC236}">
              <a16:creationId xmlns:a16="http://schemas.microsoft.com/office/drawing/2014/main" id="{B1CF149B-0D6B-4CC4-955C-5AF7B7385A9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F359A43E-C337-45D5-8BDF-6E363D1DA5F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65" name="Text Box 32">
          <a:extLst>
            <a:ext uri="{FF2B5EF4-FFF2-40B4-BE49-F238E27FC236}">
              <a16:creationId xmlns:a16="http://schemas.microsoft.com/office/drawing/2014/main" id="{09A56BD9-20A3-49CB-840D-80825F77C64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A1497F6F-BF81-4301-8D94-75134919A55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67" name="Text Box 63">
          <a:extLst>
            <a:ext uri="{FF2B5EF4-FFF2-40B4-BE49-F238E27FC236}">
              <a16:creationId xmlns:a16="http://schemas.microsoft.com/office/drawing/2014/main" id="{1349F660-0CDF-4103-9CF5-E790BE4578D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68" name="Text Box 32">
          <a:extLst>
            <a:ext uri="{FF2B5EF4-FFF2-40B4-BE49-F238E27FC236}">
              <a16:creationId xmlns:a16="http://schemas.microsoft.com/office/drawing/2014/main" id="{FFE36A02-27F9-4B28-92F9-3EB2DC7BBFC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581F2231-74CC-4E34-BF81-FDAA8E8AB73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70" name="Text Box 63">
          <a:extLst>
            <a:ext uri="{FF2B5EF4-FFF2-40B4-BE49-F238E27FC236}">
              <a16:creationId xmlns:a16="http://schemas.microsoft.com/office/drawing/2014/main" id="{471966E2-520D-4A5D-A4E9-145EB489256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C23A0B55-A15D-4AD2-B6C8-0B5872BB4EF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80A27EA-7C02-4A12-8B62-78868AC5F0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AB604520-78D1-48C9-A251-6E998F8B7C0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74" name="Text Box 63">
          <a:extLst>
            <a:ext uri="{FF2B5EF4-FFF2-40B4-BE49-F238E27FC236}">
              <a16:creationId xmlns:a16="http://schemas.microsoft.com/office/drawing/2014/main" id="{2F2845B0-EB26-4C3A-AC31-1F388681CC9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E190F2FC-F268-4CA2-8FB4-750DB782D1A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76" name="Text Box 32">
          <a:extLst>
            <a:ext uri="{FF2B5EF4-FFF2-40B4-BE49-F238E27FC236}">
              <a16:creationId xmlns:a16="http://schemas.microsoft.com/office/drawing/2014/main" id="{4385437D-1006-4B43-8C5E-50F74C34A88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E68871F2-0EC6-4DE8-AA61-E7725ED12A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78" name="Text Box 63">
          <a:extLst>
            <a:ext uri="{FF2B5EF4-FFF2-40B4-BE49-F238E27FC236}">
              <a16:creationId xmlns:a16="http://schemas.microsoft.com/office/drawing/2014/main" id="{541A0B5B-2D1A-49C0-8AA2-F4EB990CFDC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FCDA8ECD-2749-4CBF-9B81-0A0D7C7969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80" name="Text Box 32">
          <a:extLst>
            <a:ext uri="{FF2B5EF4-FFF2-40B4-BE49-F238E27FC236}">
              <a16:creationId xmlns:a16="http://schemas.microsoft.com/office/drawing/2014/main" id="{9A85F66C-4109-463B-AF69-0D2FB2C79C2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3AFD2B4-B49A-4BD1-8BD5-B39645E4404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82" name="Text Box 63">
          <a:extLst>
            <a:ext uri="{FF2B5EF4-FFF2-40B4-BE49-F238E27FC236}">
              <a16:creationId xmlns:a16="http://schemas.microsoft.com/office/drawing/2014/main" id="{C7E2650F-A2FB-4AFA-9AA0-7B51D000609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C62341D3-8F7B-42CE-9EB0-EBE002FA4A7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84" name="Text Box 32">
          <a:extLst>
            <a:ext uri="{FF2B5EF4-FFF2-40B4-BE49-F238E27FC236}">
              <a16:creationId xmlns:a16="http://schemas.microsoft.com/office/drawing/2014/main" id="{A49A69B8-9D20-42A4-9B6F-8D90439EB0A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DFABB272-DE4E-4A6A-AFB3-AB145F43649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86" name="Text Box 63">
          <a:extLst>
            <a:ext uri="{FF2B5EF4-FFF2-40B4-BE49-F238E27FC236}">
              <a16:creationId xmlns:a16="http://schemas.microsoft.com/office/drawing/2014/main" id="{01143875-A1DB-44F6-87A5-5531FF1E60A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E571EEA-69A6-49C7-94F5-4F38E200E38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88" name="Text Box 32">
          <a:extLst>
            <a:ext uri="{FF2B5EF4-FFF2-40B4-BE49-F238E27FC236}">
              <a16:creationId xmlns:a16="http://schemas.microsoft.com/office/drawing/2014/main" id="{BA2D5014-8818-49B6-8550-DC2B85AF590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DB0F33D8-76DE-48F7-B50C-A693CD9D4EF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90" name="Text Box 63">
          <a:extLst>
            <a:ext uri="{FF2B5EF4-FFF2-40B4-BE49-F238E27FC236}">
              <a16:creationId xmlns:a16="http://schemas.microsoft.com/office/drawing/2014/main" id="{575A90A7-66B1-44C4-91DF-56161C89BF6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2CB798A2-9340-4838-B425-2573B4099ED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92" name="Text Box 32">
          <a:extLst>
            <a:ext uri="{FF2B5EF4-FFF2-40B4-BE49-F238E27FC236}">
              <a16:creationId xmlns:a16="http://schemas.microsoft.com/office/drawing/2014/main" id="{A49CA68E-FB58-4FD2-82C9-5EDBADA70EB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3313A8B4-B84A-4250-9164-0CD00C660E3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94" name="Text Box 63">
          <a:extLst>
            <a:ext uri="{FF2B5EF4-FFF2-40B4-BE49-F238E27FC236}">
              <a16:creationId xmlns:a16="http://schemas.microsoft.com/office/drawing/2014/main" id="{B3A6BFEA-5FF2-4251-B80E-661DCD6DA72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D3C6917-7ACE-4831-8734-2A9F5AC070D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96" name="Text Box 32">
          <a:extLst>
            <a:ext uri="{FF2B5EF4-FFF2-40B4-BE49-F238E27FC236}">
              <a16:creationId xmlns:a16="http://schemas.microsoft.com/office/drawing/2014/main" id="{8EABD051-293F-442B-A913-7216D851BE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1C9F85C-ED5A-4844-8DE3-D770EA6D94B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898" name="Text Box 63">
          <a:extLst>
            <a:ext uri="{FF2B5EF4-FFF2-40B4-BE49-F238E27FC236}">
              <a16:creationId xmlns:a16="http://schemas.microsoft.com/office/drawing/2014/main" id="{78254DC7-7E63-4E3B-9C00-B0C23CE112F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EEFD625A-1EEF-4042-AFF6-F9A5D051BDB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00" name="Text Box 32">
          <a:extLst>
            <a:ext uri="{FF2B5EF4-FFF2-40B4-BE49-F238E27FC236}">
              <a16:creationId xmlns:a16="http://schemas.microsoft.com/office/drawing/2014/main" id="{974FBA05-907E-4C8E-B71E-18BC072D7A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B5BD831F-8452-49FE-A2E7-B5A8D88BA35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02" name="Text Box 63">
          <a:extLst>
            <a:ext uri="{FF2B5EF4-FFF2-40B4-BE49-F238E27FC236}">
              <a16:creationId xmlns:a16="http://schemas.microsoft.com/office/drawing/2014/main" id="{E8D203D3-5070-4469-8D34-ED84B0B5137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EC64A1ED-55E4-451B-BCD9-2F059E70952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2D5F544A-C75E-42FE-AC64-832166CFE7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26414CB9-C051-478F-A314-C70C36555C9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06" name="Text Box 63">
          <a:extLst>
            <a:ext uri="{FF2B5EF4-FFF2-40B4-BE49-F238E27FC236}">
              <a16:creationId xmlns:a16="http://schemas.microsoft.com/office/drawing/2014/main" id="{6C17A193-5CA2-4865-9AC8-8D30C729C61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C058BC9A-609B-4B2A-835E-0A4D9A579C0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08" name="Text Box 32">
          <a:extLst>
            <a:ext uri="{FF2B5EF4-FFF2-40B4-BE49-F238E27FC236}">
              <a16:creationId xmlns:a16="http://schemas.microsoft.com/office/drawing/2014/main" id="{13E7EAD9-7F13-49F4-B0CE-DC24141749A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8CC329AD-D86B-4848-81FE-BD5F4BEB694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10" name="Text Box 63">
          <a:extLst>
            <a:ext uri="{FF2B5EF4-FFF2-40B4-BE49-F238E27FC236}">
              <a16:creationId xmlns:a16="http://schemas.microsoft.com/office/drawing/2014/main" id="{9F5185B8-B653-4D5B-87C3-9D296CECAD9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80037AF9-9433-408A-86F2-1916C080691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12" name="Text Box 32">
          <a:extLst>
            <a:ext uri="{FF2B5EF4-FFF2-40B4-BE49-F238E27FC236}">
              <a16:creationId xmlns:a16="http://schemas.microsoft.com/office/drawing/2014/main" id="{BE8A9AF7-0E2B-40D9-A404-8926CBAA23A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34AE5379-14E3-4CD1-9A04-DCC8F99830F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14" name="Text Box 63">
          <a:extLst>
            <a:ext uri="{FF2B5EF4-FFF2-40B4-BE49-F238E27FC236}">
              <a16:creationId xmlns:a16="http://schemas.microsoft.com/office/drawing/2014/main" id="{37DE941D-DD99-4BC9-A496-8602653F676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F0D22FEF-D426-4622-8166-0FBCCC23397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16" name="Text Box 32">
          <a:extLst>
            <a:ext uri="{FF2B5EF4-FFF2-40B4-BE49-F238E27FC236}">
              <a16:creationId xmlns:a16="http://schemas.microsoft.com/office/drawing/2014/main" id="{6804F8E4-35E1-4DE4-BF29-0EA79A740E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8F9A68AF-9823-4977-8225-F5339BE8DFD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18" name="Text Box 63">
          <a:extLst>
            <a:ext uri="{FF2B5EF4-FFF2-40B4-BE49-F238E27FC236}">
              <a16:creationId xmlns:a16="http://schemas.microsoft.com/office/drawing/2014/main" id="{0E875CB3-0CB7-47E9-8D58-1D3021AA008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51B6F324-AD36-4274-A7EF-0D528ECEEF9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20" name="Text Box 32">
          <a:extLst>
            <a:ext uri="{FF2B5EF4-FFF2-40B4-BE49-F238E27FC236}">
              <a16:creationId xmlns:a16="http://schemas.microsoft.com/office/drawing/2014/main" id="{90639834-7FD9-4F88-96BF-30BE1A33A80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23FF11DA-6FCE-47ED-A820-60DC31D9705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22" name="Text Box 63">
          <a:extLst>
            <a:ext uri="{FF2B5EF4-FFF2-40B4-BE49-F238E27FC236}">
              <a16:creationId xmlns:a16="http://schemas.microsoft.com/office/drawing/2014/main" id="{8D2D5EBB-CBEF-4FF0-97F6-45893D3D457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7EA49B3C-E037-4FA1-BB9C-A4C76ABA276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AA8E3592-02CC-40EB-AD55-6B1997F784D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926DF67C-7408-428E-82D8-F41D1D06E7A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26" name="Text Box 63">
          <a:extLst>
            <a:ext uri="{FF2B5EF4-FFF2-40B4-BE49-F238E27FC236}">
              <a16:creationId xmlns:a16="http://schemas.microsoft.com/office/drawing/2014/main" id="{41D2088A-78A8-468D-B18F-4BA54D97778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7AA493F2-D414-473E-83E8-3596DBD52B9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51D440AB-7136-4C9E-BE91-8AAC69A906B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86D5B7CA-4C95-4413-BC59-3807ECD9D34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30" name="Text Box 63">
          <a:extLst>
            <a:ext uri="{FF2B5EF4-FFF2-40B4-BE49-F238E27FC236}">
              <a16:creationId xmlns:a16="http://schemas.microsoft.com/office/drawing/2014/main" id="{8AB552F7-06D6-4705-96D8-B99B3FC12DD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AC65990-FBE1-42D3-A0A8-5E9714B9E77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32" name="Text Box 32">
          <a:extLst>
            <a:ext uri="{FF2B5EF4-FFF2-40B4-BE49-F238E27FC236}">
              <a16:creationId xmlns:a16="http://schemas.microsoft.com/office/drawing/2014/main" id="{0C970CA9-ED00-4BCD-BC1A-F677E961CE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D703C5EE-1EBF-4CB2-8A76-0AFE6E1AA8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34" name="Text Box 63">
          <a:extLst>
            <a:ext uri="{FF2B5EF4-FFF2-40B4-BE49-F238E27FC236}">
              <a16:creationId xmlns:a16="http://schemas.microsoft.com/office/drawing/2014/main" id="{5DE3CCD5-4F38-40E9-B48C-BC6D6A29C0A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3C7D4DC3-003A-473A-B466-E86325FB753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8F7CA515-6EFB-4CD9-A4E9-F626CCE443F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B06E48D4-AAAF-48E1-AE6E-1FABCF26432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716BD40E-1D92-4679-9CEB-537A926D6B8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D0D2D694-79F1-4EE4-A2CD-37327ACE7B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40" name="Text Box 32">
          <a:extLst>
            <a:ext uri="{FF2B5EF4-FFF2-40B4-BE49-F238E27FC236}">
              <a16:creationId xmlns:a16="http://schemas.microsoft.com/office/drawing/2014/main" id="{3B45CB5A-CA2D-48F3-ADDC-91E705FD6B5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6B9A1509-EE84-4AFD-B697-19BF276F55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42" name="Text Box 63">
          <a:extLst>
            <a:ext uri="{FF2B5EF4-FFF2-40B4-BE49-F238E27FC236}">
              <a16:creationId xmlns:a16="http://schemas.microsoft.com/office/drawing/2014/main" id="{78185BFB-6BD6-42DE-BFDD-F6564B4ACE8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7FFE574C-DD42-4385-A1E2-A11643EC997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44" name="Text Box 32">
          <a:extLst>
            <a:ext uri="{FF2B5EF4-FFF2-40B4-BE49-F238E27FC236}">
              <a16:creationId xmlns:a16="http://schemas.microsoft.com/office/drawing/2014/main" id="{47079ADB-7E5F-417E-A761-9B21437D194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2B29197C-157F-412A-853E-461776E6E3E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46" name="Text Box 63">
          <a:extLst>
            <a:ext uri="{FF2B5EF4-FFF2-40B4-BE49-F238E27FC236}">
              <a16:creationId xmlns:a16="http://schemas.microsoft.com/office/drawing/2014/main" id="{9D7AF803-3122-4BFA-98E5-C9BF1BAF352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495103E5-9183-4A62-A457-35EC09332AA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48" name="Text Box 32">
          <a:extLst>
            <a:ext uri="{FF2B5EF4-FFF2-40B4-BE49-F238E27FC236}">
              <a16:creationId xmlns:a16="http://schemas.microsoft.com/office/drawing/2014/main" id="{DC947641-85DE-4CFD-A876-E90A77B4246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54E9D81E-809A-455A-9B54-4F9F3FD1474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50" name="Text Box 63">
          <a:extLst>
            <a:ext uri="{FF2B5EF4-FFF2-40B4-BE49-F238E27FC236}">
              <a16:creationId xmlns:a16="http://schemas.microsoft.com/office/drawing/2014/main" id="{BA4E4307-8424-490A-B099-B0BB32A426A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65EED81B-2885-4758-8964-CD60B9019BE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52" name="Text Box 32">
          <a:extLst>
            <a:ext uri="{FF2B5EF4-FFF2-40B4-BE49-F238E27FC236}">
              <a16:creationId xmlns:a16="http://schemas.microsoft.com/office/drawing/2014/main" id="{E703C162-56CD-497F-9CC0-EE48A1AD9A7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6D8133B-7BBD-494C-8B2B-D4127C863C6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54" name="Text Box 63">
          <a:extLst>
            <a:ext uri="{FF2B5EF4-FFF2-40B4-BE49-F238E27FC236}">
              <a16:creationId xmlns:a16="http://schemas.microsoft.com/office/drawing/2014/main" id="{D4664AC6-4A93-48AC-B56B-B415C47D6D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940786FB-43DB-4F7B-84B3-5C8DA8B1D61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BE9F9B1E-1E92-4109-87CF-6952A355834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6B289E12-5140-4C7D-A9C5-5DCA680D0F2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58" name="Text Box 63">
          <a:extLst>
            <a:ext uri="{FF2B5EF4-FFF2-40B4-BE49-F238E27FC236}">
              <a16:creationId xmlns:a16="http://schemas.microsoft.com/office/drawing/2014/main" id="{739F963F-5D27-4C97-81F9-A214F3690B4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E2AD20F5-45F4-41F0-AE8E-C21A9B7F03F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F5286574-08C5-4D97-BD4A-CD940824DF4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64E957F4-2A5E-47BD-AC38-791A24D89B3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62" name="Text Box 63">
          <a:extLst>
            <a:ext uri="{FF2B5EF4-FFF2-40B4-BE49-F238E27FC236}">
              <a16:creationId xmlns:a16="http://schemas.microsoft.com/office/drawing/2014/main" id="{0A54A8CC-220C-4060-88A6-36EF4240465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13670D72-CF3B-4742-8324-02CBD326745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id="{E794E0B5-42BD-4CAE-A47D-FEFC948E11B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3F648148-3C92-48C3-95D9-3AF125DC02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66" name="Text Box 63">
          <a:extLst>
            <a:ext uri="{FF2B5EF4-FFF2-40B4-BE49-F238E27FC236}">
              <a16:creationId xmlns:a16="http://schemas.microsoft.com/office/drawing/2014/main" id="{BE395454-E16C-4E6C-865E-492BE39894A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1588A962-3C5A-4A34-B7EA-C6DB420520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68" name="Text Box 32">
          <a:extLst>
            <a:ext uri="{FF2B5EF4-FFF2-40B4-BE49-F238E27FC236}">
              <a16:creationId xmlns:a16="http://schemas.microsoft.com/office/drawing/2014/main" id="{993873CE-152D-414A-80B6-D68C795B27B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D3E09E94-1CB8-46E7-B69B-A8DDD19D8C6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70" name="Text Box 63">
          <a:extLst>
            <a:ext uri="{FF2B5EF4-FFF2-40B4-BE49-F238E27FC236}">
              <a16:creationId xmlns:a16="http://schemas.microsoft.com/office/drawing/2014/main" id="{26282B7F-9D78-4276-9F39-C97C1A99EC6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45040FD2-5B21-4228-9AA5-D4B46595460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72" name="Text Box 32">
          <a:extLst>
            <a:ext uri="{FF2B5EF4-FFF2-40B4-BE49-F238E27FC236}">
              <a16:creationId xmlns:a16="http://schemas.microsoft.com/office/drawing/2014/main" id="{B0393566-D613-4E2C-B1F7-8C96D741FD3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3980CC4E-6A3F-4A80-A1EC-B7A9C9D3A56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74" name="Text Box 63">
          <a:extLst>
            <a:ext uri="{FF2B5EF4-FFF2-40B4-BE49-F238E27FC236}">
              <a16:creationId xmlns:a16="http://schemas.microsoft.com/office/drawing/2014/main" id="{C366E544-7AE2-4014-9751-2395B4D82A1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4615AE28-AFE4-43D8-A986-F60A5CC278E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76" name="Text Box 32">
          <a:extLst>
            <a:ext uri="{FF2B5EF4-FFF2-40B4-BE49-F238E27FC236}">
              <a16:creationId xmlns:a16="http://schemas.microsoft.com/office/drawing/2014/main" id="{8F63A0BF-537D-4F7D-AEEC-D6AFD2523E9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9E4BC5F0-79C0-4441-9055-0E8F5EDDC00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78" name="Text Box 63">
          <a:extLst>
            <a:ext uri="{FF2B5EF4-FFF2-40B4-BE49-F238E27FC236}">
              <a16:creationId xmlns:a16="http://schemas.microsoft.com/office/drawing/2014/main" id="{ACC2C96C-5207-4372-B27C-B77452C9D2F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7C601343-ADEE-4029-AE78-E629BE8596B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96CE7EFE-256D-4B4C-99B5-4622BED21BB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7DD24111-622E-42ED-B346-D3A75AEEB85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82" name="Text Box 63">
          <a:extLst>
            <a:ext uri="{FF2B5EF4-FFF2-40B4-BE49-F238E27FC236}">
              <a16:creationId xmlns:a16="http://schemas.microsoft.com/office/drawing/2014/main" id="{20C37BB6-3B66-4456-B43C-8DC3CA6304B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1A8C2AB6-08F9-491B-A73C-E0535F386CF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C804C73-B543-4FB9-BADC-35562F94B66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25072B2D-78D9-4B52-A95E-65790245FCE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86" name="Text Box 63">
          <a:extLst>
            <a:ext uri="{FF2B5EF4-FFF2-40B4-BE49-F238E27FC236}">
              <a16:creationId xmlns:a16="http://schemas.microsoft.com/office/drawing/2014/main" id="{946825E7-C31B-485B-B9C8-D182B371E78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7251AC3C-ACB7-4C9C-8F0E-0D9AE90B100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88" name="Text Box 32">
          <a:extLst>
            <a:ext uri="{FF2B5EF4-FFF2-40B4-BE49-F238E27FC236}">
              <a16:creationId xmlns:a16="http://schemas.microsoft.com/office/drawing/2014/main" id="{BD908449-939F-4784-BCC1-7FC248957C5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A5A0323A-3983-42CB-BACE-24E902ADB87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90" name="Text Box 63">
          <a:extLst>
            <a:ext uri="{FF2B5EF4-FFF2-40B4-BE49-F238E27FC236}">
              <a16:creationId xmlns:a16="http://schemas.microsoft.com/office/drawing/2014/main" id="{B391D008-148C-47E7-AEB4-F06D41D6D9F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CF1CDFC-5E64-4D5C-8C63-0015383D171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92" name="Text Box 32">
          <a:extLst>
            <a:ext uri="{FF2B5EF4-FFF2-40B4-BE49-F238E27FC236}">
              <a16:creationId xmlns:a16="http://schemas.microsoft.com/office/drawing/2014/main" id="{E9F91B3D-F262-4A52-B482-703741AA980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BA54BFA6-18D6-4184-86BA-3606ECFA4CF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994" name="Text Box 63">
          <a:extLst>
            <a:ext uri="{FF2B5EF4-FFF2-40B4-BE49-F238E27FC236}">
              <a16:creationId xmlns:a16="http://schemas.microsoft.com/office/drawing/2014/main" id="{B180D07C-FCC6-4A6B-A487-BEFF0696021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67A64CC7-6C3B-4E8B-B69F-DB0EF7D63B6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996" name="Text Box 32">
          <a:extLst>
            <a:ext uri="{FF2B5EF4-FFF2-40B4-BE49-F238E27FC236}">
              <a16:creationId xmlns:a16="http://schemas.microsoft.com/office/drawing/2014/main" id="{0D562250-077F-4BFB-BE2C-835712B22B5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14B09353-4A43-42B1-9ACB-DB91422A3BF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998" name="Text Box 63">
          <a:extLst>
            <a:ext uri="{FF2B5EF4-FFF2-40B4-BE49-F238E27FC236}">
              <a16:creationId xmlns:a16="http://schemas.microsoft.com/office/drawing/2014/main" id="{FB46CB4F-3FA0-42EC-B224-15A7768DF04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585C3562-9BA2-4A20-9089-5143CB524AE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00" name="Text Box 32">
          <a:extLst>
            <a:ext uri="{FF2B5EF4-FFF2-40B4-BE49-F238E27FC236}">
              <a16:creationId xmlns:a16="http://schemas.microsoft.com/office/drawing/2014/main" id="{1903D562-24FD-487B-AB56-8F32C69B099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75DD96AF-B250-4981-9BFF-ECE3F878F3B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02" name="Text Box 63">
          <a:extLst>
            <a:ext uri="{FF2B5EF4-FFF2-40B4-BE49-F238E27FC236}">
              <a16:creationId xmlns:a16="http://schemas.microsoft.com/office/drawing/2014/main" id="{3A574BA9-C268-4083-B687-9AE509CBAF4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1C21510D-D2DF-4929-82E1-8FD3B9E3858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04" name="Text Box 32">
          <a:extLst>
            <a:ext uri="{FF2B5EF4-FFF2-40B4-BE49-F238E27FC236}">
              <a16:creationId xmlns:a16="http://schemas.microsoft.com/office/drawing/2014/main" id="{E7189EC4-5754-471A-B5F9-A15F74244ED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D9DF8A4-3862-442A-8B33-956A8C2B33D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06" name="Text Box 63">
          <a:extLst>
            <a:ext uri="{FF2B5EF4-FFF2-40B4-BE49-F238E27FC236}">
              <a16:creationId xmlns:a16="http://schemas.microsoft.com/office/drawing/2014/main" id="{7987883F-0C1C-42E4-B71A-E798A86C75C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E3FE6612-6DF5-450F-B871-6DF4A31995F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08" name="Text Box 32">
          <a:extLst>
            <a:ext uri="{FF2B5EF4-FFF2-40B4-BE49-F238E27FC236}">
              <a16:creationId xmlns:a16="http://schemas.microsoft.com/office/drawing/2014/main" id="{7B00638A-B596-4E33-93C7-4EB814F371C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AEEAA08-78A7-4856-9365-ACF61CE24C4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10" name="Text Box 63">
          <a:extLst>
            <a:ext uri="{FF2B5EF4-FFF2-40B4-BE49-F238E27FC236}">
              <a16:creationId xmlns:a16="http://schemas.microsoft.com/office/drawing/2014/main" id="{4D063244-BAAC-4FA1-81AA-0291DDFBC08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1274369-C34B-47B5-A259-151D4957A67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12" name="Text Box 32">
          <a:extLst>
            <a:ext uri="{FF2B5EF4-FFF2-40B4-BE49-F238E27FC236}">
              <a16:creationId xmlns:a16="http://schemas.microsoft.com/office/drawing/2014/main" id="{5581208D-8638-4DE5-AAD8-741FD590629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3C61559D-3321-4685-9057-F245C4234D4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14" name="Text Box 63">
          <a:extLst>
            <a:ext uri="{FF2B5EF4-FFF2-40B4-BE49-F238E27FC236}">
              <a16:creationId xmlns:a16="http://schemas.microsoft.com/office/drawing/2014/main" id="{2262788C-2746-4485-9884-FD68A739DA6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30C349DD-DF08-4250-88F4-4B3DEA0ECDB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16" name="Text Box 32">
          <a:extLst>
            <a:ext uri="{FF2B5EF4-FFF2-40B4-BE49-F238E27FC236}">
              <a16:creationId xmlns:a16="http://schemas.microsoft.com/office/drawing/2014/main" id="{18BA4283-9EAE-45F5-BEB0-8EE6593403F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EF107AE-888C-45F8-B623-3762B2C7A99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18" name="Text Box 63">
          <a:extLst>
            <a:ext uri="{FF2B5EF4-FFF2-40B4-BE49-F238E27FC236}">
              <a16:creationId xmlns:a16="http://schemas.microsoft.com/office/drawing/2014/main" id="{07CD3D7F-FF6C-4CF2-B6D4-3291E77C7D9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2EF8F2A0-0904-47D3-B19E-E54B06A0513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20" name="Text Box 32">
          <a:extLst>
            <a:ext uri="{FF2B5EF4-FFF2-40B4-BE49-F238E27FC236}">
              <a16:creationId xmlns:a16="http://schemas.microsoft.com/office/drawing/2014/main" id="{9B19EDE7-42FB-4303-8FF3-CB996965EF5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8BE18FEC-6CCD-4141-A3B5-192EE8D3DB5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22" name="Text Box 63">
          <a:extLst>
            <a:ext uri="{FF2B5EF4-FFF2-40B4-BE49-F238E27FC236}">
              <a16:creationId xmlns:a16="http://schemas.microsoft.com/office/drawing/2014/main" id="{CE3F9F96-D793-47BD-A7D6-106A9BAAED9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9FC2D093-07C0-4861-97B4-EC5D7C736CC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24" name="Text Box 32">
          <a:extLst>
            <a:ext uri="{FF2B5EF4-FFF2-40B4-BE49-F238E27FC236}">
              <a16:creationId xmlns:a16="http://schemas.microsoft.com/office/drawing/2014/main" id="{AEE09885-926D-4511-B1B2-46E61EF8F48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C5D8CD17-E49C-464B-8FCC-6B4312EBF6C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26" name="Text Box 63">
          <a:extLst>
            <a:ext uri="{FF2B5EF4-FFF2-40B4-BE49-F238E27FC236}">
              <a16:creationId xmlns:a16="http://schemas.microsoft.com/office/drawing/2014/main" id="{6D018331-459F-4A74-A208-FCE9BD0F4CA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708763E-4570-42A0-B55A-480C82566E4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0C57AAF9-51E6-4EA1-83A5-D7CF08BC486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8D039E1E-D2AA-4DFA-8788-AEE62AA36B2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30" name="Text Box 63">
          <a:extLst>
            <a:ext uri="{FF2B5EF4-FFF2-40B4-BE49-F238E27FC236}">
              <a16:creationId xmlns:a16="http://schemas.microsoft.com/office/drawing/2014/main" id="{95D82F91-C36D-4695-9F76-C0D7E9DA159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634EE0D2-DFE8-4CC4-92D7-FDC600132A6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32" name="Text Box 32">
          <a:extLst>
            <a:ext uri="{FF2B5EF4-FFF2-40B4-BE49-F238E27FC236}">
              <a16:creationId xmlns:a16="http://schemas.microsoft.com/office/drawing/2014/main" id="{071036A1-E27F-40A4-9F49-B668CE131EE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E8EA64C6-7401-4011-A429-E4E9CCB9911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34" name="Text Box 63">
          <a:extLst>
            <a:ext uri="{FF2B5EF4-FFF2-40B4-BE49-F238E27FC236}">
              <a16:creationId xmlns:a16="http://schemas.microsoft.com/office/drawing/2014/main" id="{200BF0F9-5346-4F28-A7EC-D6C86E7C6D9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FB634F93-E775-4468-8E83-729555F98E2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B09FF084-E32E-456D-B5D0-9757CAEA5FE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83B5D87F-FE14-4756-9AFD-83691C64EA9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38" name="Text Box 63">
          <a:extLst>
            <a:ext uri="{FF2B5EF4-FFF2-40B4-BE49-F238E27FC236}">
              <a16:creationId xmlns:a16="http://schemas.microsoft.com/office/drawing/2014/main" id="{7230995B-1284-421B-8622-72BC2CCCA35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EDBCD070-D06D-4B55-81D1-07BEA8EE0B4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07708F74-9FE0-4E8E-8550-5561038B383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CD4E6AB5-2AF9-4440-B1E7-6F0A0E635DC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42" name="Text Box 63">
          <a:extLst>
            <a:ext uri="{FF2B5EF4-FFF2-40B4-BE49-F238E27FC236}">
              <a16:creationId xmlns:a16="http://schemas.microsoft.com/office/drawing/2014/main" id="{14B85DDE-E02A-42C9-BC66-EE95306631E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B9FDE02F-4F23-4351-A375-C7EF29BE5F6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85358DDD-23CB-45EA-B823-2413799EAD3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263AF1A6-56D0-4316-A888-49703C803EC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46" name="Text Box 63">
          <a:extLst>
            <a:ext uri="{FF2B5EF4-FFF2-40B4-BE49-F238E27FC236}">
              <a16:creationId xmlns:a16="http://schemas.microsoft.com/office/drawing/2014/main" id="{B107659C-300E-425E-87ED-7FBF12ABF21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5BFA1860-0851-4E32-9311-4C4676DD215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48" name="Text Box 32">
          <a:extLst>
            <a:ext uri="{FF2B5EF4-FFF2-40B4-BE49-F238E27FC236}">
              <a16:creationId xmlns:a16="http://schemas.microsoft.com/office/drawing/2014/main" id="{9FA57155-0F89-4258-A150-9E93F427A4C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33E3FA61-C501-4CFE-B548-EB9C1749E37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50" name="Text Box 63">
          <a:extLst>
            <a:ext uri="{FF2B5EF4-FFF2-40B4-BE49-F238E27FC236}">
              <a16:creationId xmlns:a16="http://schemas.microsoft.com/office/drawing/2014/main" id="{0DD3DD99-5293-4A61-9642-1571293F093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5F2B7048-78A0-41ED-BFA6-6FDC1F93D54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43DC0E7E-5BC7-4A38-AD46-C40A7F5C9D1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61559C29-7E19-4008-B92B-E10C69C5DA7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1FD4A0A3-8271-4034-BFD5-FE752B555F1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C851170C-36A5-4F7F-9B6C-1765CEBEF1D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27A1D77B-0C8E-469B-9847-0E200AA1AD9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9E43800-B857-460F-BE1D-372F9F6FD5A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58" name="Text Box 63">
          <a:extLst>
            <a:ext uri="{FF2B5EF4-FFF2-40B4-BE49-F238E27FC236}">
              <a16:creationId xmlns:a16="http://schemas.microsoft.com/office/drawing/2014/main" id="{066266D4-3EF3-4D69-B3AD-40B597DEDD6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5C556261-C052-44FB-AAD8-EF5156EC3E6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60" name="Text Box 32">
          <a:extLst>
            <a:ext uri="{FF2B5EF4-FFF2-40B4-BE49-F238E27FC236}">
              <a16:creationId xmlns:a16="http://schemas.microsoft.com/office/drawing/2014/main" id="{E7606025-3F55-450E-B06B-382D688D948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6F525A44-B38D-4812-897B-FE0A6CE1895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62" name="Text Box 63">
          <a:extLst>
            <a:ext uri="{FF2B5EF4-FFF2-40B4-BE49-F238E27FC236}">
              <a16:creationId xmlns:a16="http://schemas.microsoft.com/office/drawing/2014/main" id="{56B7831D-C9CC-472E-882F-17FB7740555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19EAC94F-0A1D-4BEB-9E22-40A7916B8E9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64" name="Text Box 32">
          <a:extLst>
            <a:ext uri="{FF2B5EF4-FFF2-40B4-BE49-F238E27FC236}">
              <a16:creationId xmlns:a16="http://schemas.microsoft.com/office/drawing/2014/main" id="{E0901997-F62B-4054-A8D3-ECBE3D0F879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2776FD2A-4CB8-4933-8C76-F1D5CDC3F7E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66" name="Text Box 63">
          <a:extLst>
            <a:ext uri="{FF2B5EF4-FFF2-40B4-BE49-F238E27FC236}">
              <a16:creationId xmlns:a16="http://schemas.microsoft.com/office/drawing/2014/main" id="{87ECCD8D-8609-4F96-AB29-95519A23049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FF4C25F-D15B-4C2E-90AC-3007D10D6CD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68" name="Text Box 32">
          <a:extLst>
            <a:ext uri="{FF2B5EF4-FFF2-40B4-BE49-F238E27FC236}">
              <a16:creationId xmlns:a16="http://schemas.microsoft.com/office/drawing/2014/main" id="{240FB0FC-159F-4983-9B1A-896BADC3E8B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E3B45F6C-1F63-4556-8B98-C12F718C934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70" name="Text Box 63">
          <a:extLst>
            <a:ext uri="{FF2B5EF4-FFF2-40B4-BE49-F238E27FC236}">
              <a16:creationId xmlns:a16="http://schemas.microsoft.com/office/drawing/2014/main" id="{E65DB69E-3748-4930-B7AA-16BF7051C93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5016E1B8-97BE-4E63-84B3-4C0BF64062C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592E5B28-CCC6-4A90-AB9B-639161A64B6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2F916F37-0F1E-4A69-B762-A2ED667BADD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0D6C7164-473E-4050-9291-96DDCC1DDF7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A58B95AC-026C-41B7-874E-5B54F83B013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7A2A5EAA-7D79-4C78-862F-7C871C3A20A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AC23D644-1C43-4298-B6F2-1AE6099B8AC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76BAE07C-D593-448C-8F18-F40FFA56170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91CF457D-6B59-4690-A5D0-0A417380D66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34E6A6F8-E7B2-4D4A-A55F-468AE7D5548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A4F1253D-50A1-4233-B78B-CF9B43577F4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74976202-942A-4A62-9370-4B4F91398D3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2F6E6FBA-362B-4D01-835F-4F843D3D17B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84" name="Text Box 32">
          <a:extLst>
            <a:ext uri="{FF2B5EF4-FFF2-40B4-BE49-F238E27FC236}">
              <a16:creationId xmlns:a16="http://schemas.microsoft.com/office/drawing/2014/main" id="{55F97F70-7BA8-4ED7-9DC0-AC9A2F81A74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A18A4D6D-B90C-431D-A6BC-050BAB299AF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1681ECCB-E347-42B5-8922-3D6705B4A90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0C3D4BCF-4280-41B5-9FA6-B0FF7BA389B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B42D2509-A11B-4692-9D09-7DE58642594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1115B2FF-DB35-4060-B71A-47FB24BC561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FBE3A42D-2D95-451A-9E9F-5EC81AFAFD0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90A84D52-1B41-43D4-9562-65355433492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DD71338D-B29D-49BC-90CA-EFB1CEE2011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E0DE2834-8AFB-48F3-A1F0-F6885A126CE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C928801D-69E9-48C5-92A6-9411CAA2A4B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89AA01D3-CDE7-40AF-87D7-E54EEF9ABB0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A69535D9-09CD-43C6-A06C-C32783E4351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30BBC76F-06E9-4772-B29E-52FFF1A9E1E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FF6BD89F-E5CA-4CA0-AD1F-09EDAEDFAD6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42C49952-D09E-455A-A6DD-FEB36D92BEA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7ADF2179-F776-4177-B6FE-8DCA0C8E9E6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5CEC900D-829F-4F17-94F5-068140EB4DA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FF37C92A-32D9-4D73-B70E-5DB2961F172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7DDC8BE-D113-40AA-9E3A-B420A833660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04" name="Text Box 32">
          <a:extLst>
            <a:ext uri="{FF2B5EF4-FFF2-40B4-BE49-F238E27FC236}">
              <a16:creationId xmlns:a16="http://schemas.microsoft.com/office/drawing/2014/main" id="{570DABED-C94C-451F-83D0-CCFEDB86F2D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485D31ED-995A-4A80-A704-7F644C8170A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30F0E523-2B62-4430-BD94-7A8989A4649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CF1D7D-400B-4339-9DC0-E6A21F66A81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08" name="Text Box 32">
          <a:extLst>
            <a:ext uri="{FF2B5EF4-FFF2-40B4-BE49-F238E27FC236}">
              <a16:creationId xmlns:a16="http://schemas.microsoft.com/office/drawing/2014/main" id="{1A7A1123-B302-4672-BF81-C2270892DB4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43B69FA1-25F1-47BB-9421-AAD3E96C3B7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DCBC2AF1-7050-485F-B563-7847E1835C1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3EFD2C7B-6D6B-48B4-B5EA-A7BA6276059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12" name="Text Box 32">
          <a:extLst>
            <a:ext uri="{FF2B5EF4-FFF2-40B4-BE49-F238E27FC236}">
              <a16:creationId xmlns:a16="http://schemas.microsoft.com/office/drawing/2014/main" id="{0F74CF10-9284-40DE-A671-AA2A41C63EB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5CEA0B7E-B592-4468-B64B-FEC3A424762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1B130681-4472-479F-B64E-1C47690B7FF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AC45C074-51D5-47F2-987B-24D5EDBB675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E129084A-1C6D-4989-8968-4125487457F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C1EF1EB9-0228-472F-A2F8-0E62B7CAEAA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4AE351BD-C841-4125-A084-B3C87226542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5520A02C-C9F5-4958-84BE-39E6634ED8B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C557C5AE-49A4-4896-A7F8-0CDA278280C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3ADE9B84-0243-45BB-A7E5-151221F01DB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FA6D0998-813E-4772-803B-B85B974F424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64033AA1-0E12-414F-925E-FBA5507D6A7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9016B114-84AA-4E54-811F-CE380FAECA3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5" name="Text Box 63">
          <a:extLst>
            <a:ext uri="{FF2B5EF4-FFF2-40B4-BE49-F238E27FC236}">
              <a16:creationId xmlns:a16="http://schemas.microsoft.com/office/drawing/2014/main" id="{572375A3-B998-45A3-A1EF-982949BCA20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9DB1DCE3-7B66-4236-B26E-783B5CAF6BE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7" name="Text Box 32">
          <a:extLst>
            <a:ext uri="{FF2B5EF4-FFF2-40B4-BE49-F238E27FC236}">
              <a16:creationId xmlns:a16="http://schemas.microsoft.com/office/drawing/2014/main" id="{AE2C8E57-12A0-43E7-A93C-412E4A3950B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668AE3EC-8D83-4E9D-8E01-EE2E6097515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29" name="Text Box 63">
          <a:extLst>
            <a:ext uri="{FF2B5EF4-FFF2-40B4-BE49-F238E27FC236}">
              <a16:creationId xmlns:a16="http://schemas.microsoft.com/office/drawing/2014/main" id="{F92D95FB-3E6D-438B-8F2C-A645ACAF363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FF3C51D-85D3-42D5-9759-78DA95625FD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31" name="Text Box 32">
          <a:extLst>
            <a:ext uri="{FF2B5EF4-FFF2-40B4-BE49-F238E27FC236}">
              <a16:creationId xmlns:a16="http://schemas.microsoft.com/office/drawing/2014/main" id="{0EA0014D-A5AA-4950-A7C2-1E4CDE20AFC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9D1732C1-F0E9-46CD-BE51-47AE0DA763D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33" name="Text Box 63">
          <a:extLst>
            <a:ext uri="{FF2B5EF4-FFF2-40B4-BE49-F238E27FC236}">
              <a16:creationId xmlns:a16="http://schemas.microsoft.com/office/drawing/2014/main" id="{CDE73416-2F3A-454F-A644-FE75FDDB179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5708B570-B9D6-42FB-A87B-C620C144B16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A22109CD-1DDA-4C3B-A3E7-39D4719ACCE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1D281936-F7AB-42F0-BA22-937750AD3CE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37" name="Text Box 63">
          <a:extLst>
            <a:ext uri="{FF2B5EF4-FFF2-40B4-BE49-F238E27FC236}">
              <a16:creationId xmlns:a16="http://schemas.microsoft.com/office/drawing/2014/main" id="{B100B424-6A7F-45A0-9CF1-ACCAEFF7F54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9765979F-38B8-49E1-85F2-A92F653C240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39" name="Text Box 32">
          <a:extLst>
            <a:ext uri="{FF2B5EF4-FFF2-40B4-BE49-F238E27FC236}">
              <a16:creationId xmlns:a16="http://schemas.microsoft.com/office/drawing/2014/main" id="{2B8C4263-7171-4E0D-A418-D61D5DD429C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2110CBED-8475-4B3D-B37D-8B6F6C5CFE2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41" name="Text Box 63">
          <a:extLst>
            <a:ext uri="{FF2B5EF4-FFF2-40B4-BE49-F238E27FC236}">
              <a16:creationId xmlns:a16="http://schemas.microsoft.com/office/drawing/2014/main" id="{47166CB5-EBC6-4865-A3B6-73CB4EE0192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F9E93054-1FC2-498B-8A8F-0FA2747AB35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1D60664D-2D08-40A7-AD19-12699CCBB7B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75DBC619-C60F-401C-B861-E7D8FE4BA3F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45" name="Text Box 63">
          <a:extLst>
            <a:ext uri="{FF2B5EF4-FFF2-40B4-BE49-F238E27FC236}">
              <a16:creationId xmlns:a16="http://schemas.microsoft.com/office/drawing/2014/main" id="{55842126-4EAD-44BE-B1B3-5E477AAE6D8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2109A313-E802-47A0-AF06-BDB7BFF9203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47" name="Text Box 32">
          <a:extLst>
            <a:ext uri="{FF2B5EF4-FFF2-40B4-BE49-F238E27FC236}">
              <a16:creationId xmlns:a16="http://schemas.microsoft.com/office/drawing/2014/main" id="{68BDDA47-3E5F-4708-A3E0-1B8842A087C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9BBF6101-6D45-40D3-B948-5C322BA25A3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49" name="Text Box 63">
          <a:extLst>
            <a:ext uri="{FF2B5EF4-FFF2-40B4-BE49-F238E27FC236}">
              <a16:creationId xmlns:a16="http://schemas.microsoft.com/office/drawing/2014/main" id="{CEAE47C4-6DFF-4DF3-8E10-FE59BDB2785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341609DB-A7D7-43A6-AE51-96D1623F625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7EA46AEF-923D-45EA-A023-5FD689C8FA6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1B3BA054-C755-4A6F-86D7-FEB29E94031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53" name="Text Box 63">
          <a:extLst>
            <a:ext uri="{FF2B5EF4-FFF2-40B4-BE49-F238E27FC236}">
              <a16:creationId xmlns:a16="http://schemas.microsoft.com/office/drawing/2014/main" id="{55D43549-701C-40A6-AEF1-F6CBC031FF2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982B5E6-E541-4949-BED8-6E121FEDF3B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E85B1F72-E77F-4549-977B-3537B1F7C6D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858EB899-3153-49F5-8FBE-EB2C3AF0F85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0D6FB39E-E095-4859-899D-BFE6637D9AC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E91F3DA9-5864-4D9D-B9F0-AB00AEF3650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ED880365-C6E6-4F75-AFF8-F0629B6DE77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BF3BBA89-9D60-4EFC-A183-4A274923DAE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61" name="Text Box 63">
          <a:extLst>
            <a:ext uri="{FF2B5EF4-FFF2-40B4-BE49-F238E27FC236}">
              <a16:creationId xmlns:a16="http://schemas.microsoft.com/office/drawing/2014/main" id="{ECA07A43-384D-4647-837C-47E839844FA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237A8FA5-902D-4529-B45F-FF68A6F255D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63" name="Text Box 32">
          <a:extLst>
            <a:ext uri="{FF2B5EF4-FFF2-40B4-BE49-F238E27FC236}">
              <a16:creationId xmlns:a16="http://schemas.microsoft.com/office/drawing/2014/main" id="{E39B9430-886A-4DAA-9D83-B94B496E0DB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3389223A-783F-41B5-8029-9E85AADD35E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id="{ED6E25AB-AF1E-48F5-B445-7B21ACC34A1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1CBB4E2C-15BA-4622-BB25-112EE625B88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30101800-D37A-49EE-93F0-0A1B55851B9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93FD0DDE-D4A0-48F0-AAB3-EEFB64AFECB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69" name="Text Box 63">
          <a:extLst>
            <a:ext uri="{FF2B5EF4-FFF2-40B4-BE49-F238E27FC236}">
              <a16:creationId xmlns:a16="http://schemas.microsoft.com/office/drawing/2014/main" id="{EE564185-37E1-456D-9C21-C017BBD8947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9040D7BE-2F5E-4139-AF01-3937C237E25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71" name="Text Box 32">
          <a:extLst>
            <a:ext uri="{FF2B5EF4-FFF2-40B4-BE49-F238E27FC236}">
              <a16:creationId xmlns:a16="http://schemas.microsoft.com/office/drawing/2014/main" id="{4AFF76E2-6A31-472F-A124-933634A93ED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8A000A2B-1301-42FA-B49C-BA1B0FF1B8A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73" name="Text Box 63">
          <a:extLst>
            <a:ext uri="{FF2B5EF4-FFF2-40B4-BE49-F238E27FC236}">
              <a16:creationId xmlns:a16="http://schemas.microsoft.com/office/drawing/2014/main" id="{1D33D961-ACBB-4ADA-87D9-A9C0CF65FD5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E0C8ADC1-F469-4062-88A0-2FD9FD0E216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BB60AF8F-7F60-457F-809E-98EF2B399B7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DAFB8BE6-60E6-4388-9BE5-D13DC427BFC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36D8710E-7284-410D-9558-CA6A2BF118D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FA34DAFE-665C-4BF5-A459-2C5B812E22D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C7A69A75-AB54-454D-8490-CEF11886D5D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98C06B69-686D-4A7C-875B-F3AF18C9CDB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EC85A047-79AC-4910-B9AA-036EE9CAD15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14C7CCDE-552A-4E17-85EF-99E83C9429D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83" name="Text Box 32">
          <a:extLst>
            <a:ext uri="{FF2B5EF4-FFF2-40B4-BE49-F238E27FC236}">
              <a16:creationId xmlns:a16="http://schemas.microsoft.com/office/drawing/2014/main" id="{5F9D15C1-CFF4-4645-8DD1-611915EFEE4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1F98F41-B5EE-4349-9586-81C51FC2BF3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85" name="Text Box 63">
          <a:extLst>
            <a:ext uri="{FF2B5EF4-FFF2-40B4-BE49-F238E27FC236}">
              <a16:creationId xmlns:a16="http://schemas.microsoft.com/office/drawing/2014/main" id="{1A392A37-115F-4D81-85CA-1AD218513BB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46258183-771E-4AE0-8C5A-81AC69C7D0A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3FE6B255-4DEF-43F9-B88D-D28D4C4778C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C089BEF9-1983-423D-90BF-C2B77932193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2ACDC85B-FD6D-4E81-BE12-EC6F0358842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86B79421-15C0-4AD2-A61E-81BFA445EE5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311A078E-6438-4A7D-875A-5BAC82ACD9F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614BB565-48EE-4125-AAA3-CCAF68F9178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55C6BCAC-756E-4A2E-8C6B-B6E84701AC6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DA4CA43D-3FC6-4AC9-8F59-0EB52AC4B42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95" name="Text Box 32">
          <a:extLst>
            <a:ext uri="{FF2B5EF4-FFF2-40B4-BE49-F238E27FC236}">
              <a16:creationId xmlns:a16="http://schemas.microsoft.com/office/drawing/2014/main" id="{2A72B955-158C-46CB-9B1B-AB8B5B0814C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46C39AC2-FB92-45C7-821F-9215D76C819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97" name="Text Box 63">
          <a:extLst>
            <a:ext uri="{FF2B5EF4-FFF2-40B4-BE49-F238E27FC236}">
              <a16:creationId xmlns:a16="http://schemas.microsoft.com/office/drawing/2014/main" id="{6EFCF103-2B0A-4E2C-AED9-FF0FFE760A3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69DDA18E-497A-4D5D-B5EB-13D270400E1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77552CE4-52B4-4A0C-B394-AF40315FF05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8A30EB31-9A24-4F3B-8D0A-E6099D9ADB8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B4C23E89-E9CD-4DE2-BE3E-5EBA3ED681D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B2CAFD43-7719-48FF-AE54-4ED87B7A10D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9FBF804D-BC4F-45DD-9008-D3571E30D5B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E06B397B-B292-405A-A265-09C11FAA6FC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8F5435A3-E2F6-45F5-AE4B-6EC7B5D829E7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848B7E60-07A1-484B-B140-C736C461DF5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07" name="Text Box 32">
          <a:extLst>
            <a:ext uri="{FF2B5EF4-FFF2-40B4-BE49-F238E27FC236}">
              <a16:creationId xmlns:a16="http://schemas.microsoft.com/office/drawing/2014/main" id="{AA774C38-1368-4D30-BBDF-DD5769C52FA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F8198D9B-D769-4861-B65D-2C38A33FF15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09" name="Text Box 63">
          <a:extLst>
            <a:ext uri="{FF2B5EF4-FFF2-40B4-BE49-F238E27FC236}">
              <a16:creationId xmlns:a16="http://schemas.microsoft.com/office/drawing/2014/main" id="{8ED14AB7-F167-4AD4-B232-B45DAC3111C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97043961-6502-4A98-AEDB-73062FE9757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C897A778-21DC-4084-A200-91734DBC73D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A2DA0E99-94C3-4570-839C-B0AC50E8C564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13" name="Text Box 63">
          <a:extLst>
            <a:ext uri="{FF2B5EF4-FFF2-40B4-BE49-F238E27FC236}">
              <a16:creationId xmlns:a16="http://schemas.microsoft.com/office/drawing/2014/main" id="{3D57E014-A51D-4EEE-B7BE-C99BB03BD1B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F50AC5E6-805B-47F9-813B-F1D85110879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2A4817F3-7655-46AD-A406-9EF6B8B5804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E9928C2-3F09-488D-A601-271BEFABEC4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5FC3D8B3-6C8C-4D92-BA68-FEBA97472AE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BAF9A13C-7EE7-4C2D-BCEE-54BC9C2D3F7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78F039B6-DED4-4431-A712-409E63CF8C6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38CFFBCD-2C6E-43BA-8DDE-F2B798DA15A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21" name="Text Box 63">
          <a:extLst>
            <a:ext uri="{FF2B5EF4-FFF2-40B4-BE49-F238E27FC236}">
              <a16:creationId xmlns:a16="http://schemas.microsoft.com/office/drawing/2014/main" id="{E5658DB9-53F2-4593-8A6C-825369B344D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D2E87FF7-9CBD-4F6B-A75F-1FEA470B29C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86C51164-80D0-423B-BECF-02D6DA3D215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87A6E10A-29EB-4F9F-9FA9-A84A4B56933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25" name="Text Box 63">
          <a:extLst>
            <a:ext uri="{FF2B5EF4-FFF2-40B4-BE49-F238E27FC236}">
              <a16:creationId xmlns:a16="http://schemas.microsoft.com/office/drawing/2014/main" id="{24B64540-FD06-4B5C-A433-54141BFEDD9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5ADC1A41-0D06-4417-91FC-ED5046D6E61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394444CF-D35F-4B84-95B4-EB55C0C04CB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E089DA6C-02BF-47EA-9448-CAF76EB30E8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29" name="Text Box 63">
          <a:extLst>
            <a:ext uri="{FF2B5EF4-FFF2-40B4-BE49-F238E27FC236}">
              <a16:creationId xmlns:a16="http://schemas.microsoft.com/office/drawing/2014/main" id="{FC450440-5196-4A43-A73E-9B102364761D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D95EB53C-6A31-45CF-A709-AFFBC3110555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50B69ED0-A12F-4E97-B234-E03094E5B97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8A65B9A6-5ABB-417B-A40D-8B3F97CAD17B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33" name="Text Box 63">
          <a:extLst>
            <a:ext uri="{FF2B5EF4-FFF2-40B4-BE49-F238E27FC236}">
              <a16:creationId xmlns:a16="http://schemas.microsoft.com/office/drawing/2014/main" id="{F985C56C-680B-4256-9E6A-A38C4F2A6072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C31648E7-1011-4A2C-8AA8-59616D39236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B557B937-28A0-4B62-BB74-FA88E03BA2A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E9B2987F-D0FE-4E22-AE68-C04BEC5E947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37" name="Text Box 63">
          <a:extLst>
            <a:ext uri="{FF2B5EF4-FFF2-40B4-BE49-F238E27FC236}">
              <a16:creationId xmlns:a16="http://schemas.microsoft.com/office/drawing/2014/main" id="{8045A46F-2CE9-4A31-8D68-CCB9E6FE1493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826031B6-C324-4F60-8A2C-3521BD47ADC8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39" name="Text Box 32">
          <a:extLst>
            <a:ext uri="{FF2B5EF4-FFF2-40B4-BE49-F238E27FC236}">
              <a16:creationId xmlns:a16="http://schemas.microsoft.com/office/drawing/2014/main" id="{AB634E4F-4954-49F7-8E6A-2EFAE9196B71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18D5C36-A387-46E6-8353-408F2CEF431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29BB621A-2A9B-444C-9F06-8CAC4BD4A2D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38B0A028-274C-4DEA-AC39-7F88211AA320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064B1646-8999-4314-88F9-895DED590289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E04A71BD-A3C0-412A-A9D1-84C32C1ED2AC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45" name="Text Box 63">
          <a:extLst>
            <a:ext uri="{FF2B5EF4-FFF2-40B4-BE49-F238E27FC236}">
              <a16:creationId xmlns:a16="http://schemas.microsoft.com/office/drawing/2014/main" id="{F10B9552-1B73-448D-88AF-9357BC4DF31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F25FBC9B-05A1-42DD-83B8-66BD465575FF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AEA898B6-1617-470F-9A35-72411E4AFAE6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52400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5C75E8E9-D36F-4742-A9A9-023003BC260E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804</xdr:row>
      <xdr:rowOff>0</xdr:rowOff>
    </xdr:from>
    <xdr:ext cx="0" cy="114300"/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40E3F0C6-514E-48A4-B984-EE27A3014D1A}"/>
            </a:ext>
          </a:extLst>
        </xdr:cNvPr>
        <xdr:cNvSpPr txBox="1">
          <a:spLocks noChangeArrowheads="1"/>
        </xdr:cNvSpPr>
      </xdr:nvSpPr>
      <xdr:spPr bwMode="auto">
        <a:xfrm>
          <a:off x="3086100" y="157219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D53B6916-A2F9-4F13-95B5-85D19A21B9C3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6BA0FCE7-0F70-47D8-86DD-8C1BF7DF2DF1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2" name="Text Box 8">
          <a:extLst>
            <a:ext uri="{FF2B5EF4-FFF2-40B4-BE49-F238E27FC236}">
              <a16:creationId xmlns:a16="http://schemas.microsoft.com/office/drawing/2014/main" id="{72988F01-6CFE-4775-89FF-B7F38FF079A4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41F0113D-67E4-4003-97E0-DA3B348A9121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FB8FB187-E077-43E4-970B-FAEED379701C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F3FC9B8B-58BA-4B21-8A5B-B1455A899BF6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35FFEAE6-F0D5-41EB-9EBF-23AC268058B2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36CB241C-4BFE-4288-A973-E3CBDC207C1C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DD5E7887-9F0A-4EDA-AC7A-676A35D2669F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9FF9515D-2127-4A6A-9C5A-57A5B8977FAB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84957442-38EB-4804-9F47-A240BF9D6CDA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1E6F71F8-45D6-44FF-A3DD-21306F407AF4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507DEFCD-B233-4348-8D5E-B6679A3ABF62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2A6E9CB2-AF3F-43A0-818F-D2BB048E88F4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E7EE816C-8F46-40F7-9B79-79815B5AC6AE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EF248146-C7BA-4C97-AC4B-1F421AA2106A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1C804F5D-688B-4674-9C4B-768496C94BAE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E322D36-DA24-458B-8E19-6FBD5A79684B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78FBD9FD-AE4E-466B-8B09-AB218618DF8C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B4127372-3391-499A-90E1-611879D2271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C3EF669A-908A-4184-81CB-D140AF74474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3346803E-AD4A-431D-91B0-2F864D96C33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72" name="Text Box 63">
          <a:extLst>
            <a:ext uri="{FF2B5EF4-FFF2-40B4-BE49-F238E27FC236}">
              <a16:creationId xmlns:a16="http://schemas.microsoft.com/office/drawing/2014/main" id="{7C3D28E4-8774-49DF-AFAD-0B4C55469A5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353AF83F-145C-43FF-A8BD-9BC6F55E27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CAD18ACA-4B43-456F-AA00-E1865C5151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24A1924E-0D2F-4BD2-8645-A9888C26CD5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76" name="Text Box 63">
          <a:extLst>
            <a:ext uri="{FF2B5EF4-FFF2-40B4-BE49-F238E27FC236}">
              <a16:creationId xmlns:a16="http://schemas.microsoft.com/office/drawing/2014/main" id="{6A274B72-E8A6-4149-BDD8-6C3326993DA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E5AF5671-C9CA-4BAF-A368-CC633E15599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83A193C0-F9FE-42F1-95BF-6B20206AFA1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88387BE5-DD6C-4428-BF99-D46C567551A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80" name="Text Box 63">
          <a:extLst>
            <a:ext uri="{FF2B5EF4-FFF2-40B4-BE49-F238E27FC236}">
              <a16:creationId xmlns:a16="http://schemas.microsoft.com/office/drawing/2014/main" id="{2988F4E0-F772-4B83-8AEA-EC891D92813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B8CD1D7-7F5C-4828-B128-E7F9EFCAB8F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E4F765C8-B566-4E52-8FA1-2A8460E4C84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6D10B52B-CB9A-4ECA-A861-DA3BA08C930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84" name="Text Box 63">
          <a:extLst>
            <a:ext uri="{FF2B5EF4-FFF2-40B4-BE49-F238E27FC236}">
              <a16:creationId xmlns:a16="http://schemas.microsoft.com/office/drawing/2014/main" id="{5A378CE1-6F0D-4F5D-AE2C-C53922B3AB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2A384B0-6EDB-4AC4-891E-622E71ECAFB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CE77454E-A094-40F9-A637-888E111AA08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F4936323-491D-4398-80F6-717CD39F5EE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88" name="Text Box 63">
          <a:extLst>
            <a:ext uri="{FF2B5EF4-FFF2-40B4-BE49-F238E27FC236}">
              <a16:creationId xmlns:a16="http://schemas.microsoft.com/office/drawing/2014/main" id="{6E68B290-D554-49CE-8367-FC02CC46B36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CC24FCD0-4B43-49ED-9ECA-8CE6ECF5332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E1514C36-63BF-48FF-A1D1-2BF7F468767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C886E212-0A36-4AE4-B422-DA260EB619E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92" name="Text Box 63">
          <a:extLst>
            <a:ext uri="{FF2B5EF4-FFF2-40B4-BE49-F238E27FC236}">
              <a16:creationId xmlns:a16="http://schemas.microsoft.com/office/drawing/2014/main" id="{EB799CA7-EF94-4BF3-88E4-90DA62D04EE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C09F57FB-C372-4CDD-A5F9-8EF95451905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FEAF7A3F-4E62-4518-8DB8-0D434ABF6D5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A1DAF5DB-E93D-48EA-9238-6B000206F5E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96" name="Text Box 63">
          <a:extLst>
            <a:ext uri="{FF2B5EF4-FFF2-40B4-BE49-F238E27FC236}">
              <a16:creationId xmlns:a16="http://schemas.microsoft.com/office/drawing/2014/main" id="{DF74BF4F-5EF8-4401-BBE4-5279FB84C44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D87B9B84-0ECB-4E1E-A786-5C745D92662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C01A8849-B687-4E78-BC9B-22960C5C0F2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4B7C84F0-34F2-4005-99A5-1CB0E3A11E5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00" name="Text Box 63">
          <a:extLst>
            <a:ext uri="{FF2B5EF4-FFF2-40B4-BE49-F238E27FC236}">
              <a16:creationId xmlns:a16="http://schemas.microsoft.com/office/drawing/2014/main" id="{91D4E402-547B-44D7-9271-7B4E23A3559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936CC269-30D4-4A1D-9926-1B952A1C024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3CFD63FD-193A-4889-80F9-0803C5963A0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C32A8A49-C79F-4059-AF44-1CACADD2D7E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04" name="Text Box 63">
          <a:extLst>
            <a:ext uri="{FF2B5EF4-FFF2-40B4-BE49-F238E27FC236}">
              <a16:creationId xmlns:a16="http://schemas.microsoft.com/office/drawing/2014/main" id="{52B1780D-6B1A-4470-B977-0A75763F03A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4C91838F-D42C-49DA-AA80-CDD06605F84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07982666-0467-4873-947E-2585F66A238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FBEF6D2-7526-4D43-AC28-678F8AE7EF6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08" name="Text Box 63">
          <a:extLst>
            <a:ext uri="{FF2B5EF4-FFF2-40B4-BE49-F238E27FC236}">
              <a16:creationId xmlns:a16="http://schemas.microsoft.com/office/drawing/2014/main" id="{0343C3E3-D754-413B-B78A-B24369D203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FE0FA168-7FFD-4B34-A78D-B05BF2AF9AB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FC266401-5F14-4771-809C-C8AD64F6898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38DE1369-2129-436A-A8CD-CB03BF9008B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12" name="Text Box 63">
          <a:extLst>
            <a:ext uri="{FF2B5EF4-FFF2-40B4-BE49-F238E27FC236}">
              <a16:creationId xmlns:a16="http://schemas.microsoft.com/office/drawing/2014/main" id="{7EB06740-7898-48EB-8B48-50B2CE361CC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616ECE6-D1EE-4C4A-A393-27CEE56560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642D750A-B6E9-46CB-8E1D-C59E585416B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E851457D-EBFC-4ADB-B7DB-DCDAEF737BD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16" name="Text Box 63">
          <a:extLst>
            <a:ext uri="{FF2B5EF4-FFF2-40B4-BE49-F238E27FC236}">
              <a16:creationId xmlns:a16="http://schemas.microsoft.com/office/drawing/2014/main" id="{F56EA4B0-C706-4A2C-9D86-4575ED4044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1686EA12-1429-4287-B181-56A5FD0BF98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DDB53C7A-ACD9-4B21-9A22-F32DD982358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EDE34950-B01F-466F-A21F-68097BE5DB7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20" name="Text Box 63">
          <a:extLst>
            <a:ext uri="{FF2B5EF4-FFF2-40B4-BE49-F238E27FC236}">
              <a16:creationId xmlns:a16="http://schemas.microsoft.com/office/drawing/2014/main" id="{AAE8488A-97A3-40FD-815A-62C1A97BEF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80D4E8D1-4778-4373-8597-093342C3CAB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38FD8BD1-4B7D-4018-A7E2-EE36D11E6A6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4F04A8E-8EB9-4114-A7A0-026A63FAC2E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E3AA3128-7798-40A7-BCFE-6122F224225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EC0C0AB8-B0D6-4562-AA58-5128B640BB9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1EF8AE95-064E-4738-A0A5-CFE1F2D4F9E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5441AE19-2C2B-4923-A6E0-DDE4EBA6ECD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28" name="Text Box 63">
          <a:extLst>
            <a:ext uri="{FF2B5EF4-FFF2-40B4-BE49-F238E27FC236}">
              <a16:creationId xmlns:a16="http://schemas.microsoft.com/office/drawing/2014/main" id="{9266105A-6192-4C89-8368-31DE6779598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180074A1-B7B4-4AEF-B5FA-B6628B2C90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08A6B052-D497-42A4-8983-BF4303EED5C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563C33F-0432-4B8E-A5CD-21E0A28D8F7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32" name="Text Box 63">
          <a:extLst>
            <a:ext uri="{FF2B5EF4-FFF2-40B4-BE49-F238E27FC236}">
              <a16:creationId xmlns:a16="http://schemas.microsoft.com/office/drawing/2014/main" id="{FE11FE3D-A9B5-4931-AE80-A7566708173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9875ED2B-0BF3-4442-912A-D71F9246F8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B81A65B2-0388-4081-9153-657B7E036D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B6EF3CC3-CDE2-41DE-BD15-F3640AE0D19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36" name="Text Box 63">
          <a:extLst>
            <a:ext uri="{FF2B5EF4-FFF2-40B4-BE49-F238E27FC236}">
              <a16:creationId xmlns:a16="http://schemas.microsoft.com/office/drawing/2014/main" id="{48234B8C-209A-400C-B45D-4E28D931404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872A5788-F1F9-483B-B9FC-C8DEEBF2E42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13A4FF27-BAC9-40D2-8604-C9CA65A0FBF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52FE6E24-DE76-46EB-A7F4-2128FACC875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40" name="Text Box 63">
          <a:extLst>
            <a:ext uri="{FF2B5EF4-FFF2-40B4-BE49-F238E27FC236}">
              <a16:creationId xmlns:a16="http://schemas.microsoft.com/office/drawing/2014/main" id="{9787E53D-ADD1-4CAF-8194-CAE182E0AD1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7208B011-3ED9-4CF4-B32B-B7215B6A747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E3B61815-3FF8-4468-842B-211ECC9D20B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CD34E16B-19F2-417D-8ED0-575842B2BF9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44" name="Text Box 63">
          <a:extLst>
            <a:ext uri="{FF2B5EF4-FFF2-40B4-BE49-F238E27FC236}">
              <a16:creationId xmlns:a16="http://schemas.microsoft.com/office/drawing/2014/main" id="{50BBCDB5-B34C-4213-80B4-C8F5B74863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807994B1-84D2-4F01-8590-1C2A22CA2DA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445BF388-1F0A-4858-9167-93266475CC3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A41BF958-A8AC-4AB1-A1CF-B4E258C66DC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48" name="Text Box 63">
          <a:extLst>
            <a:ext uri="{FF2B5EF4-FFF2-40B4-BE49-F238E27FC236}">
              <a16:creationId xmlns:a16="http://schemas.microsoft.com/office/drawing/2014/main" id="{AA81C34C-AF90-4C5E-8EA4-9D735EA9D0D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ED59B7C6-E953-436D-AAEF-ECB4BFB3388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F411F4AA-3D99-447F-A9F2-AB341536A60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A3FF99BA-98DF-465C-8C2C-809EF02C2AE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52" name="Text Box 63">
          <a:extLst>
            <a:ext uri="{FF2B5EF4-FFF2-40B4-BE49-F238E27FC236}">
              <a16:creationId xmlns:a16="http://schemas.microsoft.com/office/drawing/2014/main" id="{55DD5380-4A93-4D57-BCEE-D7C6415C0E0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6803AD80-4097-4961-AE1F-8378DB1C588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A156B6D2-AC8E-49A9-805F-1A7427BFEFC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A270FB6D-CD10-4A28-9B34-B95A1093CE5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56" name="Text Box 63">
          <a:extLst>
            <a:ext uri="{FF2B5EF4-FFF2-40B4-BE49-F238E27FC236}">
              <a16:creationId xmlns:a16="http://schemas.microsoft.com/office/drawing/2014/main" id="{011D6934-FFBA-43B4-8BDB-11BD5016E0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B316E446-D87E-41DB-8E8F-D12DBCF85F8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6FBF4275-D8BE-4057-80FF-C54E2805D49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5DE8619F-F2FC-4F62-8D6B-089A012662F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60" name="Text Box 63">
          <a:extLst>
            <a:ext uri="{FF2B5EF4-FFF2-40B4-BE49-F238E27FC236}">
              <a16:creationId xmlns:a16="http://schemas.microsoft.com/office/drawing/2014/main" id="{4825877D-B806-4AFE-A1EC-4BA76233D83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AF25B4EA-DA76-4352-9E33-2AE4EDE379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FD01FF1A-4468-46B8-B697-3CDA1A073B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95BAB9AA-81CA-4DFF-ADF1-BDF659DFE7E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64" name="Text Box 63">
          <a:extLst>
            <a:ext uri="{FF2B5EF4-FFF2-40B4-BE49-F238E27FC236}">
              <a16:creationId xmlns:a16="http://schemas.microsoft.com/office/drawing/2014/main" id="{C148C5FC-5D38-47A9-A6F1-0B53BC5F2D6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188E908D-8DE2-479F-961D-B0B76E44801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E79A9267-F8D8-4AD8-941F-44F5B81F4F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72D2ECA3-AAD8-43C7-A202-CC27330D103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68" name="Text Box 63">
          <a:extLst>
            <a:ext uri="{FF2B5EF4-FFF2-40B4-BE49-F238E27FC236}">
              <a16:creationId xmlns:a16="http://schemas.microsoft.com/office/drawing/2014/main" id="{C339D24F-3490-465E-BFA2-0C183BEA47D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AC09B2A2-1CDD-42B6-9D4F-8321E47FD8A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392B1B25-2292-483B-9734-A3A7BCCDF8C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E29C6B9-7BFD-4C9D-8322-21711C5172A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10FC66A8-F3C2-49E1-9419-1E72106E770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C6EF8F79-7F6B-4384-AED8-C88D3E5FCE2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4A4D2047-1CF1-4DB4-9CC6-624A970FACE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BBF76D23-58F1-4F7B-99A0-1E084142871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76" name="Text Box 63">
          <a:extLst>
            <a:ext uri="{FF2B5EF4-FFF2-40B4-BE49-F238E27FC236}">
              <a16:creationId xmlns:a16="http://schemas.microsoft.com/office/drawing/2014/main" id="{0FEB4D9E-8F39-4858-A96A-3D864B572E0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2783D693-7422-4E4D-BDA0-1A0228B6E5C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A0D45DB5-D3CB-431C-9492-BCF327F052F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1D0D4B80-406D-48AB-9CB0-634DF0F90C2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80" name="Text Box 63">
          <a:extLst>
            <a:ext uri="{FF2B5EF4-FFF2-40B4-BE49-F238E27FC236}">
              <a16:creationId xmlns:a16="http://schemas.microsoft.com/office/drawing/2014/main" id="{97EA7AD6-F3B6-42EE-B16B-21E2971DA59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4BCB68F5-808E-4B4F-91EB-448922A574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3522F9D2-04B6-49BF-B4AA-5D8C406D465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8FD1EC0C-66F8-416C-B991-43311771E8D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84" name="Text Box 63">
          <a:extLst>
            <a:ext uri="{FF2B5EF4-FFF2-40B4-BE49-F238E27FC236}">
              <a16:creationId xmlns:a16="http://schemas.microsoft.com/office/drawing/2014/main" id="{B449C59E-A7B8-43EE-AD04-FADFC6D4493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505C0691-AFE5-4CA8-95A8-F61A0D536D6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13969BB9-F09A-4EF2-BA1E-7437ED3B522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3F82E77B-B64C-4E27-B8C4-FB4EB8E3785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88" name="Text Box 63">
          <a:extLst>
            <a:ext uri="{FF2B5EF4-FFF2-40B4-BE49-F238E27FC236}">
              <a16:creationId xmlns:a16="http://schemas.microsoft.com/office/drawing/2014/main" id="{B833AA1C-FFEE-4EFA-897F-91ECA935AC6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D643453B-E70D-4100-96B4-B3130F475C8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C676F8DF-2E08-4CD2-984A-22A0528DA7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FC908D1B-D055-4008-8477-47C8F28279D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2" name="Text Box 63">
          <a:extLst>
            <a:ext uri="{FF2B5EF4-FFF2-40B4-BE49-F238E27FC236}">
              <a16:creationId xmlns:a16="http://schemas.microsoft.com/office/drawing/2014/main" id="{68AF208F-CF97-453B-8FA2-866796996BE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26862450-4BBA-4321-873E-6C6290CCB56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3F31EBA8-E14C-4CF6-A7B3-75142A7E017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465502B5-5D3A-4D9A-A05D-ABCB9B5D003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6" name="Text Box 63">
          <a:extLst>
            <a:ext uri="{FF2B5EF4-FFF2-40B4-BE49-F238E27FC236}">
              <a16:creationId xmlns:a16="http://schemas.microsoft.com/office/drawing/2014/main" id="{CA61B22D-74AF-45AC-9FEF-A5CCB7D6637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3924FAE6-1CBE-48B9-8BEF-6BFA482D011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B60AA12F-012F-4933-B89D-069ED5796D8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0FC279C3-E8A9-49A0-A33E-E22F611FB92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A94A1D46-64EA-43D0-9D1C-C4C0ECE981C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55E77A90-6BB5-4908-A7F7-B120AE0C327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B3765CCE-337E-4479-BB18-0E5DC857634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id="{8BA4D703-4EC0-4621-BCA5-1F66B708C8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FEB315E5-9812-4C97-A0BB-D7DC0F1DAB4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id="{CD963A35-DA7B-4624-AFC7-8A42C653A1F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39955BA4-987E-4FE4-91BA-7994AB90EE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id="{AF1B6135-6E80-444E-A4E1-1A4E59C268A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85530EE4-C04A-42C4-A60D-4FB46899E65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E2721A27-4A8B-4F48-9B1E-C45B640D214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753A97D6-572C-4941-BD48-60F33AF3DAF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id="{BA103FAB-72C6-4426-98E3-B5D93B064BD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E5ECD8E7-DBFF-4E2A-9F95-C8B88AD852E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26776455-BB8A-4BC2-8572-D909552F1E9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AD5A1375-B75D-4000-89AB-495D6FFB8F1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id="{47FA7226-A2C0-466A-B95F-888E850034E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E9B425AA-C901-4EFF-B363-C415E50CFAF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17" name="Text Box 32">
          <a:extLst>
            <a:ext uri="{FF2B5EF4-FFF2-40B4-BE49-F238E27FC236}">
              <a16:creationId xmlns:a16="http://schemas.microsoft.com/office/drawing/2014/main" id="{EAC00EC4-C6F8-43DA-8AB0-7325F3EE024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25F63960-4F04-494B-A9E9-3456AAA0C9E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19" name="Text Box 63">
          <a:extLst>
            <a:ext uri="{FF2B5EF4-FFF2-40B4-BE49-F238E27FC236}">
              <a16:creationId xmlns:a16="http://schemas.microsoft.com/office/drawing/2014/main" id="{6AA353E7-66C4-4C1E-B4A7-10F6BA8F994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8AC105BA-6055-42F4-BAAB-7CA3EC494FF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DEDDDFCE-27C6-4DD8-B60A-5573214FF98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8A648758-A8AA-46C9-B89D-487F91DE93F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23" name="Text Box 63">
          <a:extLst>
            <a:ext uri="{FF2B5EF4-FFF2-40B4-BE49-F238E27FC236}">
              <a16:creationId xmlns:a16="http://schemas.microsoft.com/office/drawing/2014/main" id="{785F3298-8F1F-4DA2-B387-D7C95D834AC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B2B8E86C-C1CD-4766-9A48-84A0953948A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25" name="Text Box 32">
          <a:extLst>
            <a:ext uri="{FF2B5EF4-FFF2-40B4-BE49-F238E27FC236}">
              <a16:creationId xmlns:a16="http://schemas.microsoft.com/office/drawing/2014/main" id="{5AB9D1FD-1BEC-4FEB-9470-C468BC4792D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D04017CF-DED8-41F8-8DE8-21037CC2BBD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27" name="Text Box 63">
          <a:extLst>
            <a:ext uri="{FF2B5EF4-FFF2-40B4-BE49-F238E27FC236}">
              <a16:creationId xmlns:a16="http://schemas.microsoft.com/office/drawing/2014/main" id="{49DF7EEE-F090-41F2-AF16-96748893169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97E067D8-4216-4497-8C00-1D50CF71074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29" name="Text Box 32">
          <a:extLst>
            <a:ext uri="{FF2B5EF4-FFF2-40B4-BE49-F238E27FC236}">
              <a16:creationId xmlns:a16="http://schemas.microsoft.com/office/drawing/2014/main" id="{0F37202A-7180-4033-B42D-C521D4F8C87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7C3D61A-DAA3-443F-AB55-9BB5CFAABD6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31" name="Text Box 63">
          <a:extLst>
            <a:ext uri="{FF2B5EF4-FFF2-40B4-BE49-F238E27FC236}">
              <a16:creationId xmlns:a16="http://schemas.microsoft.com/office/drawing/2014/main" id="{68C148D6-947F-4C48-AC9D-31FEAD2FFF9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BBD60B2D-0693-417C-84BF-24AE1896264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A33EF39E-5F4D-4346-BEC8-1A47EC6A11D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1A769845-DED2-479C-A37B-BF7B951757F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35" name="Text Box 63">
          <a:extLst>
            <a:ext uri="{FF2B5EF4-FFF2-40B4-BE49-F238E27FC236}">
              <a16:creationId xmlns:a16="http://schemas.microsoft.com/office/drawing/2014/main" id="{213E85C4-F59E-417A-B8D5-0190FAD9398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10359207-A0CD-47B3-98C3-6A19C7CD534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37" name="Text Box 32">
          <a:extLst>
            <a:ext uri="{FF2B5EF4-FFF2-40B4-BE49-F238E27FC236}">
              <a16:creationId xmlns:a16="http://schemas.microsoft.com/office/drawing/2014/main" id="{DACE4B1A-3022-4578-BB6F-FFAD28982B6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7463B4CF-90D1-4342-99F8-B86A8DD75C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39" name="Text Box 63">
          <a:extLst>
            <a:ext uri="{FF2B5EF4-FFF2-40B4-BE49-F238E27FC236}">
              <a16:creationId xmlns:a16="http://schemas.microsoft.com/office/drawing/2014/main" id="{955B5BD3-D64D-446C-B30C-10099E0102B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EF406CFC-4D58-4740-A10D-5B37415341F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76A89EF2-3A55-4C8E-8FC4-C93C85F01D8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F51093E7-0181-4E64-A210-733B4A9217C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43" name="Text Box 63">
          <a:extLst>
            <a:ext uri="{FF2B5EF4-FFF2-40B4-BE49-F238E27FC236}">
              <a16:creationId xmlns:a16="http://schemas.microsoft.com/office/drawing/2014/main" id="{B24A23E4-8F6A-4BCB-9D00-C8AC7528E07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18939E5-A66D-4780-A161-96E4BA35A6B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45" name="Text Box 32">
          <a:extLst>
            <a:ext uri="{FF2B5EF4-FFF2-40B4-BE49-F238E27FC236}">
              <a16:creationId xmlns:a16="http://schemas.microsoft.com/office/drawing/2014/main" id="{CA0D0D9A-2B98-47AF-A06E-E519A885F2E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EABE702F-0EE3-43D3-A79E-B4F66CBBF89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47" name="Text Box 63">
          <a:extLst>
            <a:ext uri="{FF2B5EF4-FFF2-40B4-BE49-F238E27FC236}">
              <a16:creationId xmlns:a16="http://schemas.microsoft.com/office/drawing/2014/main" id="{53E152CA-7EEB-47EC-AFA4-DAF27BAF5A2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2DD94167-AA36-4078-9358-7D9DBA599E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49" name="Text Box 32">
          <a:extLst>
            <a:ext uri="{FF2B5EF4-FFF2-40B4-BE49-F238E27FC236}">
              <a16:creationId xmlns:a16="http://schemas.microsoft.com/office/drawing/2014/main" id="{EE2E8D75-1B55-49BB-8E59-2CB9BB044BF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1C319C30-AE03-4DDE-B8D4-FF68913ECFA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ED19A28B-AF53-4BD8-ABD6-B8969162EF0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24E68453-E50D-4B75-84BC-424ED5FEBE3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53" name="Text Box 32">
          <a:extLst>
            <a:ext uri="{FF2B5EF4-FFF2-40B4-BE49-F238E27FC236}">
              <a16:creationId xmlns:a16="http://schemas.microsoft.com/office/drawing/2014/main" id="{592DAA92-6449-45F1-98EF-2929D048A80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AF5E2019-187A-42A6-A4D0-1AEC911EC4F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55" name="Text Box 63">
          <a:extLst>
            <a:ext uri="{FF2B5EF4-FFF2-40B4-BE49-F238E27FC236}">
              <a16:creationId xmlns:a16="http://schemas.microsoft.com/office/drawing/2014/main" id="{D81E5B82-6FA1-4F01-BD54-B53D169334E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B238685C-8A71-4CE5-97D6-FF61CF431AB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57" name="Text Box 32">
          <a:extLst>
            <a:ext uri="{FF2B5EF4-FFF2-40B4-BE49-F238E27FC236}">
              <a16:creationId xmlns:a16="http://schemas.microsoft.com/office/drawing/2014/main" id="{1819A153-C72B-40D9-B444-BA31966336A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E4AA2A1D-8008-46ED-8556-7B53EFF02ED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59" name="Text Box 63">
          <a:extLst>
            <a:ext uri="{FF2B5EF4-FFF2-40B4-BE49-F238E27FC236}">
              <a16:creationId xmlns:a16="http://schemas.microsoft.com/office/drawing/2014/main" id="{9F9DF8C2-8D7F-4A6B-A380-E29BEF535D3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98D10876-23FD-4F29-8A4B-547CF920B0F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246790BA-66F3-4DD8-8788-DAF34050778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A521F28A-E9BF-4B58-86AE-43CB8610A6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63" name="Text Box 63">
          <a:extLst>
            <a:ext uri="{FF2B5EF4-FFF2-40B4-BE49-F238E27FC236}">
              <a16:creationId xmlns:a16="http://schemas.microsoft.com/office/drawing/2014/main" id="{5EE7A26E-8BD9-4616-9537-1E04608C6613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6C5AEE81-F7CA-4A36-AD9F-4D19FFA0CD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65" name="Text Box 32">
          <a:extLst>
            <a:ext uri="{FF2B5EF4-FFF2-40B4-BE49-F238E27FC236}">
              <a16:creationId xmlns:a16="http://schemas.microsoft.com/office/drawing/2014/main" id="{281FEFF2-3C83-41EC-905A-D27D4DF4FFE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D6F86C0D-B2B0-4B0E-88ED-8502D404035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2E3FB76A-56BB-4E9C-B9A7-91354226CA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C2D28012-E48D-456C-9884-FD76B93710D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69" name="Text Box 32">
          <a:extLst>
            <a:ext uri="{FF2B5EF4-FFF2-40B4-BE49-F238E27FC236}">
              <a16:creationId xmlns:a16="http://schemas.microsoft.com/office/drawing/2014/main" id="{F10852FC-19A8-4CA0-85FA-BC74C3AB732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E257A378-7105-4C37-8444-9E043B4A70F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9C98DD45-78C7-41DB-B888-FA6F639D4C5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A3CD0DDD-4659-4482-9AF6-2D5FB7F0B32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8DFCF665-1959-4A92-B7A2-89A05BFBFC7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ECBFEBCC-51DA-420E-A1AB-0FD863A4858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75" name="Text Box 63">
          <a:extLst>
            <a:ext uri="{FF2B5EF4-FFF2-40B4-BE49-F238E27FC236}">
              <a16:creationId xmlns:a16="http://schemas.microsoft.com/office/drawing/2014/main" id="{0FD9874C-4DE5-462F-B5CA-488463DAE87D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64A3F964-2B61-4AD7-A44E-DEDB00C521A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0AE75B51-B402-43C2-83A6-34F43DB97C72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6FB97E17-7E24-4EB2-8607-7AFAB2F0E81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79" name="Text Box 63">
          <a:extLst>
            <a:ext uri="{FF2B5EF4-FFF2-40B4-BE49-F238E27FC236}">
              <a16:creationId xmlns:a16="http://schemas.microsoft.com/office/drawing/2014/main" id="{F07DBE49-1B31-473D-9F24-44CAB9C8B26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CBAAE1F6-073C-44FF-B18C-F28AC77655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81" name="Text Box 32">
          <a:extLst>
            <a:ext uri="{FF2B5EF4-FFF2-40B4-BE49-F238E27FC236}">
              <a16:creationId xmlns:a16="http://schemas.microsoft.com/office/drawing/2014/main" id="{F15BCB65-FFDA-4200-8F37-DDB7F9C2206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52E508-C5D8-48D5-BDC7-C22BABD0E7F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83" name="Text Box 63">
          <a:extLst>
            <a:ext uri="{FF2B5EF4-FFF2-40B4-BE49-F238E27FC236}">
              <a16:creationId xmlns:a16="http://schemas.microsoft.com/office/drawing/2014/main" id="{815FB8F7-DFEB-4322-AEA0-2FA16975C14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EA3F1186-C172-44ED-96E2-F20F7370AAC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85" name="Text Box 32">
          <a:extLst>
            <a:ext uri="{FF2B5EF4-FFF2-40B4-BE49-F238E27FC236}">
              <a16:creationId xmlns:a16="http://schemas.microsoft.com/office/drawing/2014/main" id="{910D8E7D-E339-457C-A540-EBAEB88E5E7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52ED15FF-1789-4666-B8E1-81153FCCE6D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87" name="Text Box 63">
          <a:extLst>
            <a:ext uri="{FF2B5EF4-FFF2-40B4-BE49-F238E27FC236}">
              <a16:creationId xmlns:a16="http://schemas.microsoft.com/office/drawing/2014/main" id="{170EA69F-ECBE-4DCE-BFEF-CEC0E93A60F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90037CDF-E8F6-480F-9CBC-9417B7BE048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E8CB6242-32AD-4A93-98BD-CB9423F56AF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65C8EF90-1BEE-4721-BBB4-ADFC3A7B17B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584DDB5D-2367-46E6-A935-DA244F38A04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F0F9B74A-46CA-47F0-A877-AF6FC3BD854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8572CB9C-5DE1-4799-AB72-B59941A5826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258D18DB-62B4-494E-8B48-5068BC76E7B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95" name="Text Box 63">
          <a:extLst>
            <a:ext uri="{FF2B5EF4-FFF2-40B4-BE49-F238E27FC236}">
              <a16:creationId xmlns:a16="http://schemas.microsoft.com/office/drawing/2014/main" id="{B6529F9C-55D3-40DB-82B5-5AA6E273C534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102624CA-D3F8-4975-AB4B-B6478DB6EB1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97" name="Text Box 32">
          <a:extLst>
            <a:ext uri="{FF2B5EF4-FFF2-40B4-BE49-F238E27FC236}">
              <a16:creationId xmlns:a16="http://schemas.microsoft.com/office/drawing/2014/main" id="{0B15F54F-97CD-4BDA-B52B-8D8E0FD70CA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CCAE018-71E0-42B8-A91B-48366F6250E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499" name="Text Box 63">
          <a:extLst>
            <a:ext uri="{FF2B5EF4-FFF2-40B4-BE49-F238E27FC236}">
              <a16:creationId xmlns:a16="http://schemas.microsoft.com/office/drawing/2014/main" id="{B43F1FC4-34B0-476F-AF5B-BB36195C48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395976AF-5435-49DA-9622-3749D322CA7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D3BB88C7-EAF5-42C0-B96E-24304A5A200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4FE79C81-88CC-4C10-81C0-55F3709ED9B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AC5DB884-FDAE-4906-9A24-643F72ED004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CB8AAFB3-EC91-431F-995A-BBDA56DF27A9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05" name="Text Box 32">
          <a:extLst>
            <a:ext uri="{FF2B5EF4-FFF2-40B4-BE49-F238E27FC236}">
              <a16:creationId xmlns:a16="http://schemas.microsoft.com/office/drawing/2014/main" id="{1DF3AC6A-B889-404E-957E-8A53F1077B0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CC8CF810-0C13-4E78-ADE5-4DD7D1D7562E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F9257E5B-A09C-4AFA-ACEB-6A0CDD1634D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7F45DC16-E711-4011-A9C5-A23F7FB7CD61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84A048F9-8627-40F4-B51A-276F42D944AC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1D40D37B-BD54-4463-8979-9A3582176BC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11" name="Text Box 63">
          <a:extLst>
            <a:ext uri="{FF2B5EF4-FFF2-40B4-BE49-F238E27FC236}">
              <a16:creationId xmlns:a16="http://schemas.microsoft.com/office/drawing/2014/main" id="{2B781BDF-6DC3-402F-86C6-C2A57904D4A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738C16-EFD8-4B95-AC2D-189070851890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3F1D10D5-2448-431C-8CEF-A9D3B03CD02A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13DFFD46-3C79-44A7-964D-5F13FE19962B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4C0C39F1-F30A-4B59-B229-30A34EE49D3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AE3911F0-C0BD-4918-A4D3-451CD93ACBE8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B78FD010-1783-4AB7-BA9C-F54E576DC0D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B0FE8F98-7E72-45FC-89F1-CE95ED6DC4F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19" name="Text Box 63">
          <a:extLst>
            <a:ext uri="{FF2B5EF4-FFF2-40B4-BE49-F238E27FC236}">
              <a16:creationId xmlns:a16="http://schemas.microsoft.com/office/drawing/2014/main" id="{3711291D-B9AD-4D6E-807C-769783234A07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A6C648EF-0927-4D19-BA00-9ADDB936F08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72AE4525-05F2-465A-A7AA-171C93B12195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52400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8715BACE-40CF-4555-9736-91A998CD0B0F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11</xdr:row>
      <xdr:rowOff>0</xdr:rowOff>
    </xdr:from>
    <xdr:ext cx="0" cy="114300"/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45BA7649-AE60-43F3-98DB-CBA975E5D396}"/>
            </a:ext>
          </a:extLst>
        </xdr:cNvPr>
        <xdr:cNvSpPr txBox="1">
          <a:spLocks noChangeArrowheads="1"/>
        </xdr:cNvSpPr>
      </xdr:nvSpPr>
      <xdr:spPr bwMode="auto">
        <a:xfrm>
          <a:off x="3086100" y="1952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4" name="Text Box 8">
          <a:extLst>
            <a:ext uri="{FF2B5EF4-FFF2-40B4-BE49-F238E27FC236}">
              <a16:creationId xmlns:a16="http://schemas.microsoft.com/office/drawing/2014/main" id="{984128AA-6C8E-47ED-BCF1-62B75C17D6F5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58D07876-D58A-4129-A313-DFEA32E5D8FE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5FDE8CB-3279-41E3-849F-728A61865412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9C4D0DD6-6D65-4A5B-BB28-9E974E6F9FEA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22DA2EDB-836C-42F9-BF0C-10F2ADF02598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CFFDD520-6776-4E55-9FBC-7E196AE1DA0B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2C5C5222-B758-4517-A25E-0AF5D2532A0B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1" name="Text Box 8">
          <a:extLst>
            <a:ext uri="{FF2B5EF4-FFF2-40B4-BE49-F238E27FC236}">
              <a16:creationId xmlns:a16="http://schemas.microsoft.com/office/drawing/2014/main" id="{0499885C-C380-465F-9453-F02E9893AD9A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49C54400-8CD4-4507-A51F-6EF6D2EB1E67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82782A41-954C-4436-9DF8-AF5EF74EE874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31873789-E1B0-4117-B4B2-A55D07365D2C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EED24301-D005-4245-9F81-A70D6EE9CD13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55DCEB41-0BD5-4A63-B941-A8B08CE33B6D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CA6A8583-BB7D-46EA-BA3A-43551E9E78D2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BE341D6A-2719-4E20-A88E-133A835890E0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39" name="Text Box 8">
          <a:extLst>
            <a:ext uri="{FF2B5EF4-FFF2-40B4-BE49-F238E27FC236}">
              <a16:creationId xmlns:a16="http://schemas.microsoft.com/office/drawing/2014/main" id="{C2D824B3-610C-4C08-9A67-C368FBEFD7E7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9D4D6DCB-80C1-4042-A2E2-166D7DBCB723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AAA7D960-35A6-482C-BBC3-A33F55CFBCC8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</xdr:row>
      <xdr:rowOff>0</xdr:rowOff>
    </xdr:from>
    <xdr:to>
      <xdr:col>1</xdr:col>
      <xdr:colOff>1310640</xdr:colOff>
      <xdr:row>13</xdr:row>
      <xdr:rowOff>110490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CF4045BB-DFEB-4BAE-9DC2-E056783A99E7}"/>
            </a:ext>
          </a:extLst>
        </xdr:cNvPr>
        <xdr:cNvSpPr txBox="1">
          <a:spLocks noChangeArrowheads="1"/>
        </xdr:cNvSpPr>
      </xdr:nvSpPr>
      <xdr:spPr bwMode="auto">
        <a:xfrm>
          <a:off x="1943100" y="19526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3" name="Text Box 8">
          <a:extLst>
            <a:ext uri="{FF2B5EF4-FFF2-40B4-BE49-F238E27FC236}">
              <a16:creationId xmlns:a16="http://schemas.microsoft.com/office/drawing/2014/main" id="{989E8F46-31F9-49DE-A0DB-A00AD8E78A3F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CAA50C1A-F743-483A-96D7-31CD6D31CCA5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9BE3BCA7-4DA6-4300-B377-95FA3D582E7F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DACC7AD6-E06A-4FC1-92EF-D70E3031E8E5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46241859-C8F9-40D2-B980-F413DBA65499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71970DED-590A-4F19-A839-46B03F51B467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79D79DAA-8C16-4A46-A4B8-2C6250E4C4C9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D75E790A-9E86-43FB-A4C9-2FAD3DA29C27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1" name="Text Box 8">
          <a:extLst>
            <a:ext uri="{FF2B5EF4-FFF2-40B4-BE49-F238E27FC236}">
              <a16:creationId xmlns:a16="http://schemas.microsoft.com/office/drawing/2014/main" id="{156A741F-6238-492E-8541-C8E97A582076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F87F45CE-E13A-479E-91A3-91E6F3753F47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DB1945B6-B35F-4DE8-914B-051F9E453867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3440EF27-742F-4CA1-9CDA-F1621B67CA5D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46645EFD-6973-4237-9FE3-14CDE08F82D8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FD120EB1-FDD8-4B90-9DC3-D83D2A18AE95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8C8A5C98-DA1B-4989-9391-738389606670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8" name="Text Box 8">
          <a:extLst>
            <a:ext uri="{FF2B5EF4-FFF2-40B4-BE49-F238E27FC236}">
              <a16:creationId xmlns:a16="http://schemas.microsoft.com/office/drawing/2014/main" id="{FD39087B-2D37-47D5-AD1C-8C980FBD6F3F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092CD60E-6685-4354-BD37-B1EE543BF689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3B4C1C82-8B24-4C28-993F-9F3B325F9C33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621</xdr:row>
      <xdr:rowOff>0</xdr:rowOff>
    </xdr:from>
    <xdr:ext cx="0" cy="450850"/>
    <xdr:sp macro="" textlink="">
      <xdr:nvSpPr>
        <xdr:cNvPr id="1561" name="Text Box 8">
          <a:extLst>
            <a:ext uri="{FF2B5EF4-FFF2-40B4-BE49-F238E27FC236}">
              <a16:creationId xmlns:a16="http://schemas.microsoft.com/office/drawing/2014/main" id="{C138A8C9-2D9E-4A4F-AB7A-91A497CBB423}"/>
            </a:ext>
          </a:extLst>
        </xdr:cNvPr>
        <xdr:cNvSpPr txBox="1">
          <a:spLocks noChangeArrowheads="1"/>
        </xdr:cNvSpPr>
      </xdr:nvSpPr>
      <xdr:spPr bwMode="auto">
        <a:xfrm>
          <a:off x="1943100" y="12131992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B45715A5-B6A1-4107-8382-DBC1AFA4AFC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6D1A4266-ED67-4A2A-9A19-D31D27FB618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C731FB43-0306-4E14-8AB5-7A10EFC3165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65" name="Text Box 63">
          <a:extLst>
            <a:ext uri="{FF2B5EF4-FFF2-40B4-BE49-F238E27FC236}">
              <a16:creationId xmlns:a16="http://schemas.microsoft.com/office/drawing/2014/main" id="{43B06D01-92DB-4AD7-92C0-BB9ECC33F33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71A19018-0949-4934-801E-6D9D098057D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67" name="Text Box 32">
          <a:extLst>
            <a:ext uri="{FF2B5EF4-FFF2-40B4-BE49-F238E27FC236}">
              <a16:creationId xmlns:a16="http://schemas.microsoft.com/office/drawing/2014/main" id="{DB2A30BE-883E-41BD-B518-9EEA66F0F16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E02DA4E6-EE7A-4880-AA24-13F54B1C103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69" name="Text Box 63">
          <a:extLst>
            <a:ext uri="{FF2B5EF4-FFF2-40B4-BE49-F238E27FC236}">
              <a16:creationId xmlns:a16="http://schemas.microsoft.com/office/drawing/2014/main" id="{3CE3FB29-C704-4AEE-B2FE-6F7841BE4D2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C6935982-08C8-4B41-9967-7FA9623404C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71" name="Text Box 32">
          <a:extLst>
            <a:ext uri="{FF2B5EF4-FFF2-40B4-BE49-F238E27FC236}">
              <a16:creationId xmlns:a16="http://schemas.microsoft.com/office/drawing/2014/main" id="{8A2F9374-166D-4D6B-B365-1CD8746E7A2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1E66A53B-F4CD-4CAA-8016-6239E2CAA14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73" name="Text Box 63">
          <a:extLst>
            <a:ext uri="{FF2B5EF4-FFF2-40B4-BE49-F238E27FC236}">
              <a16:creationId xmlns:a16="http://schemas.microsoft.com/office/drawing/2014/main" id="{E16F5E1D-9653-4BCD-A8CA-CF80DFC7F5B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FA61619-F9F0-49B9-A09C-75945E1019E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ED842658-AB8E-4425-909F-EA9A7B96235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A7EEB617-787E-4117-9579-14B247B6F25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77" name="Text Box 63">
          <a:extLst>
            <a:ext uri="{FF2B5EF4-FFF2-40B4-BE49-F238E27FC236}">
              <a16:creationId xmlns:a16="http://schemas.microsoft.com/office/drawing/2014/main" id="{F8EA191F-B659-41DF-B15A-A8D9C007700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CC92C395-3B59-471C-BED2-2E03C92826F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79" name="Text Box 32">
          <a:extLst>
            <a:ext uri="{FF2B5EF4-FFF2-40B4-BE49-F238E27FC236}">
              <a16:creationId xmlns:a16="http://schemas.microsoft.com/office/drawing/2014/main" id="{3D1497D8-8967-482B-A4FA-872B585BC19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2BA0063B-5341-4802-BCF9-394CF0D2C9F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0F9D3110-1A9A-4D73-B605-7F3D23DB735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C4AAB73B-A11B-4F2C-8CBA-EF2684CD305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DC6F83D3-D732-48CA-9995-D36CE73EBAE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3D498D03-497D-49F6-B425-3BEB31506DF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85" name="Text Box 63">
          <a:extLst>
            <a:ext uri="{FF2B5EF4-FFF2-40B4-BE49-F238E27FC236}">
              <a16:creationId xmlns:a16="http://schemas.microsoft.com/office/drawing/2014/main" id="{04752C50-416A-44A3-84A3-7C01D6E47EE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C25075D4-36A7-490D-8DAE-3EDBF9B8317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D62FF223-8151-4AE7-9FEB-7CC7764BEFB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ED2F63E2-03A4-4A66-A837-A0A4A299C79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89" name="Text Box 63">
          <a:extLst>
            <a:ext uri="{FF2B5EF4-FFF2-40B4-BE49-F238E27FC236}">
              <a16:creationId xmlns:a16="http://schemas.microsoft.com/office/drawing/2014/main" id="{9F83F038-A360-466D-8F80-0E1772EDC30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3AA9177F-69C8-4C8D-8119-CF64D74F4F1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9EA1C7E0-924A-4244-A99A-CD1DEE5B546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2F21EF33-0F81-4FFC-9470-6CBF5A9E2A7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93" name="Text Box 63">
          <a:extLst>
            <a:ext uri="{FF2B5EF4-FFF2-40B4-BE49-F238E27FC236}">
              <a16:creationId xmlns:a16="http://schemas.microsoft.com/office/drawing/2014/main" id="{DAC53486-97B7-467D-95E6-FF3EE738380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DB626679-F873-4E85-B424-CC6F4399790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1B34D3A8-D321-4647-846E-D60A5C2BD7F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EF8E9960-8C82-46C7-8DC4-57BF8BA4D88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97" name="Text Box 63">
          <a:extLst>
            <a:ext uri="{FF2B5EF4-FFF2-40B4-BE49-F238E27FC236}">
              <a16:creationId xmlns:a16="http://schemas.microsoft.com/office/drawing/2014/main" id="{57AF4C6F-9EE3-459D-ADF5-ED8ACB26790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5B859EF0-A861-4153-A1DC-2A9EB012290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8B3C204C-211D-4B5E-AC97-1CE144E4426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64D0160-BF2E-4882-84E9-C27796725F2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01" name="Text Box 63">
          <a:extLst>
            <a:ext uri="{FF2B5EF4-FFF2-40B4-BE49-F238E27FC236}">
              <a16:creationId xmlns:a16="http://schemas.microsoft.com/office/drawing/2014/main" id="{596D7CC4-2521-4C54-9ECB-E1F3F663980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AA6B1B51-F104-461B-A865-1C77D799F67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0645603F-0ECD-4CE3-B18E-6F6C766AD78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4FDBAE29-4A85-4CA3-BCFF-F685ED7893E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05" name="Text Box 63">
          <a:extLst>
            <a:ext uri="{FF2B5EF4-FFF2-40B4-BE49-F238E27FC236}">
              <a16:creationId xmlns:a16="http://schemas.microsoft.com/office/drawing/2014/main" id="{EA66C788-FC79-41D2-B914-0C4FE683B13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52AE6CCC-2539-4154-AC5B-25532EC481A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8BF30C71-03F2-4752-A45B-4533585E97A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8AB493B0-5CD5-4640-9691-395AF106964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09" name="Text Box 63">
          <a:extLst>
            <a:ext uri="{FF2B5EF4-FFF2-40B4-BE49-F238E27FC236}">
              <a16:creationId xmlns:a16="http://schemas.microsoft.com/office/drawing/2014/main" id="{5E0358E4-6852-4942-883B-248B3F0EDA8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EE6BB60D-E15C-4F37-8B9B-7455B0B64C8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A36742FD-57AB-4C5E-8607-DB77D0D7134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1A42B8D8-A817-45D6-8CD7-FFC046B26A1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13" name="Text Box 63">
          <a:extLst>
            <a:ext uri="{FF2B5EF4-FFF2-40B4-BE49-F238E27FC236}">
              <a16:creationId xmlns:a16="http://schemas.microsoft.com/office/drawing/2014/main" id="{C71B0385-8CA9-4E31-AF13-32714CCA561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ED16BBFF-7368-4F23-A125-BDACD3375E8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15" name="Text Box 32">
          <a:extLst>
            <a:ext uri="{FF2B5EF4-FFF2-40B4-BE49-F238E27FC236}">
              <a16:creationId xmlns:a16="http://schemas.microsoft.com/office/drawing/2014/main" id="{6747EE1E-809A-46D5-B750-62AA4A2A7EE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D0983468-8F6A-4DDF-8B70-AD43588143A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17" name="Text Box 63">
          <a:extLst>
            <a:ext uri="{FF2B5EF4-FFF2-40B4-BE49-F238E27FC236}">
              <a16:creationId xmlns:a16="http://schemas.microsoft.com/office/drawing/2014/main" id="{31D171E8-033B-4069-9362-1EEA74DBC5E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67A3507F-379B-4EB7-A800-26330BD0061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19" name="Text Box 32">
          <a:extLst>
            <a:ext uri="{FF2B5EF4-FFF2-40B4-BE49-F238E27FC236}">
              <a16:creationId xmlns:a16="http://schemas.microsoft.com/office/drawing/2014/main" id="{9D00DE88-88E6-4848-99E4-4445ABEDE17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22A363DF-F6F6-4F47-BBD4-9ED878D3EB0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21" name="Text Box 63">
          <a:extLst>
            <a:ext uri="{FF2B5EF4-FFF2-40B4-BE49-F238E27FC236}">
              <a16:creationId xmlns:a16="http://schemas.microsoft.com/office/drawing/2014/main" id="{2FCA3A3C-BB67-4D51-91B5-A391CBB5F70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BB45B8E5-35CF-47C3-A92A-4F9EBF4C9A8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23" name="Text Box 32">
          <a:extLst>
            <a:ext uri="{FF2B5EF4-FFF2-40B4-BE49-F238E27FC236}">
              <a16:creationId xmlns:a16="http://schemas.microsoft.com/office/drawing/2014/main" id="{250A3DFD-A0CC-4EEB-A33E-C32E8171E77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A26CF28B-0894-4AB2-B2DA-78466C1B77D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25" name="Text Box 63">
          <a:extLst>
            <a:ext uri="{FF2B5EF4-FFF2-40B4-BE49-F238E27FC236}">
              <a16:creationId xmlns:a16="http://schemas.microsoft.com/office/drawing/2014/main" id="{D64E59D9-2207-46DA-BC18-5EE55602720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76D1450-06D7-48F0-B633-98702C53C56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80A80031-E1A4-45B2-92F9-3A044A279C2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528B9541-C1DE-4CAB-BA80-379FD3FB45D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29" name="Text Box 63">
          <a:extLst>
            <a:ext uri="{FF2B5EF4-FFF2-40B4-BE49-F238E27FC236}">
              <a16:creationId xmlns:a16="http://schemas.microsoft.com/office/drawing/2014/main" id="{EB4E9B2F-9D72-4527-8CE8-9DAB0BD2AD3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C6E96259-072C-4924-A8EC-936929A7EB9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D04A0796-D495-475C-939F-EA6012B96BC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1535A0A5-B911-44DD-8FD0-7B4D18813F3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33" name="Text Box 63">
          <a:extLst>
            <a:ext uri="{FF2B5EF4-FFF2-40B4-BE49-F238E27FC236}">
              <a16:creationId xmlns:a16="http://schemas.microsoft.com/office/drawing/2014/main" id="{DB9E76E6-2B76-489A-9846-6FA4E0DF3F0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414B451E-60EB-41F3-BD96-277FDB94D92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5B435BAA-F2DE-4D32-9EEF-B413006B2EA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CBDB86B-1A71-41C6-B453-FECD15AB074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37" name="Text Box 63">
          <a:extLst>
            <a:ext uri="{FF2B5EF4-FFF2-40B4-BE49-F238E27FC236}">
              <a16:creationId xmlns:a16="http://schemas.microsoft.com/office/drawing/2014/main" id="{CEECF98B-B41D-4EB4-88ED-0B160122602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6AFDF64D-0F2B-4711-9142-027B10E1184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39" name="Text Box 32">
          <a:extLst>
            <a:ext uri="{FF2B5EF4-FFF2-40B4-BE49-F238E27FC236}">
              <a16:creationId xmlns:a16="http://schemas.microsoft.com/office/drawing/2014/main" id="{DFC0AA88-4DAA-4DB7-B0EF-E7FCDF17C90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F4A1527A-D4BB-411F-B747-DA3E49281A2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41" name="Text Box 63">
          <a:extLst>
            <a:ext uri="{FF2B5EF4-FFF2-40B4-BE49-F238E27FC236}">
              <a16:creationId xmlns:a16="http://schemas.microsoft.com/office/drawing/2014/main" id="{A2E9C227-0421-4E68-9810-03EA5FCAEC7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B5A71D3D-93D1-4DFD-A582-17616E38313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43" name="Text Box 32">
          <a:extLst>
            <a:ext uri="{FF2B5EF4-FFF2-40B4-BE49-F238E27FC236}">
              <a16:creationId xmlns:a16="http://schemas.microsoft.com/office/drawing/2014/main" id="{13A7FDD6-F47A-42C0-8CC2-06AE3C1C988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4BB6855-FFB2-4134-81E3-F0049E7C4EF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45" name="Text Box 63">
          <a:extLst>
            <a:ext uri="{FF2B5EF4-FFF2-40B4-BE49-F238E27FC236}">
              <a16:creationId xmlns:a16="http://schemas.microsoft.com/office/drawing/2014/main" id="{206F7297-3B6E-4D26-925F-94C89AAE8E4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94361D6A-43CA-4405-9C16-490D36DDF6B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EEEE92DB-284B-44AE-A44D-08E1B86130D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D6A47CFA-A876-409C-A6F2-7EB15AA4A74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49" name="Text Box 63">
          <a:extLst>
            <a:ext uri="{FF2B5EF4-FFF2-40B4-BE49-F238E27FC236}">
              <a16:creationId xmlns:a16="http://schemas.microsoft.com/office/drawing/2014/main" id="{FC672F60-4716-47E2-96BA-BAA543AE03F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2447F805-C912-4305-92CB-E1A324F03DE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865807DA-AAAF-4DF9-A39C-97B7222F87D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F6A22D7C-6B1C-4377-BCDC-716EB703712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53" name="Text Box 63">
          <a:extLst>
            <a:ext uri="{FF2B5EF4-FFF2-40B4-BE49-F238E27FC236}">
              <a16:creationId xmlns:a16="http://schemas.microsoft.com/office/drawing/2014/main" id="{4977BEAF-633E-4A19-9542-A33DEEED931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84A39AB0-7E7C-4C58-ACAD-D5D411147AA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A26C83AA-4E4C-4A00-BF5D-EE17DFC2C5E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6896395D-B499-4561-99F1-40620442C26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57" name="Text Box 63">
          <a:extLst>
            <a:ext uri="{FF2B5EF4-FFF2-40B4-BE49-F238E27FC236}">
              <a16:creationId xmlns:a16="http://schemas.microsoft.com/office/drawing/2014/main" id="{5EE71AE9-6D24-47A3-B01D-1D963C1D607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2B9EF7FC-A7A7-4A3B-AC91-AE4C84AAEA4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9992988E-0248-453E-93FF-2DB3E9662C3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C8B6C6CF-7E2E-4132-B16A-E6D2EC49129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61" name="Text Box 63">
          <a:extLst>
            <a:ext uri="{FF2B5EF4-FFF2-40B4-BE49-F238E27FC236}">
              <a16:creationId xmlns:a16="http://schemas.microsoft.com/office/drawing/2014/main" id="{2827FDAA-9A6D-4A17-97CE-CF46DC5FF27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3559A02-F8A5-44F7-9A77-2B4221B85C0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63" name="Text Box 32">
          <a:extLst>
            <a:ext uri="{FF2B5EF4-FFF2-40B4-BE49-F238E27FC236}">
              <a16:creationId xmlns:a16="http://schemas.microsoft.com/office/drawing/2014/main" id="{774B2A3E-95A6-40AB-8967-F8AAA17055E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960BDAD5-0E3C-4899-9E8F-A7349005FF8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65" name="Text Box 63">
          <a:extLst>
            <a:ext uri="{FF2B5EF4-FFF2-40B4-BE49-F238E27FC236}">
              <a16:creationId xmlns:a16="http://schemas.microsoft.com/office/drawing/2014/main" id="{530FDC8A-828D-447B-8E11-06FAB663B7B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55E221D2-B234-4405-8F03-9987D0844A6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0A6BE683-07B7-4C30-9564-21AF8CC34E4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66D6A3FA-6A66-470B-AAA2-05FE11DA7F6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69" name="Text Box 63">
          <a:extLst>
            <a:ext uri="{FF2B5EF4-FFF2-40B4-BE49-F238E27FC236}">
              <a16:creationId xmlns:a16="http://schemas.microsoft.com/office/drawing/2014/main" id="{5D7EDF33-D81C-483F-9D17-917BEA62A9A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1663724D-052B-4DC8-BA6E-A3ECD9107DC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71" name="Text Box 32">
          <a:extLst>
            <a:ext uri="{FF2B5EF4-FFF2-40B4-BE49-F238E27FC236}">
              <a16:creationId xmlns:a16="http://schemas.microsoft.com/office/drawing/2014/main" id="{7045D8B7-B0D2-41D3-AAD9-2AA00D09285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38A04FDA-6806-4A94-AF19-A0304757FC6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73" name="Text Box 63">
          <a:extLst>
            <a:ext uri="{FF2B5EF4-FFF2-40B4-BE49-F238E27FC236}">
              <a16:creationId xmlns:a16="http://schemas.microsoft.com/office/drawing/2014/main" id="{32B8947D-6D51-4719-B39C-FB4F0E19AAF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48C2F8D-72D3-47C2-AC1C-1608095A56C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75" name="Text Box 32">
          <a:extLst>
            <a:ext uri="{FF2B5EF4-FFF2-40B4-BE49-F238E27FC236}">
              <a16:creationId xmlns:a16="http://schemas.microsoft.com/office/drawing/2014/main" id="{F2559630-07F4-454E-9FE6-F7BCFF451D7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A5FF832E-9944-45D8-A428-FCF3066C8C1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A997140D-AB99-461B-8A48-DD441285173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CEC49C09-3F7C-4A89-9DEB-D41058FE26F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F2978DD8-30F2-4DB1-AE87-DF765CE919F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D35BEF54-6B9C-459E-B5CF-EB1A039BE7F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985770B5-C457-4569-B071-FDE7B575BB3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F635D951-5D05-4A2E-9E33-4459A59CFA5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0625EB8D-4FA6-44EF-B867-0A316EBBC93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6579FD64-6AB7-442D-9439-3AC6234B165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E41509D2-4EA8-4C9C-BD65-EC781EF35D0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FF77A57C-3BE7-49CC-8BF5-BF8214213A0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95EC08F3-4892-4298-BC72-72207D8F394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95A378BA-ED4F-4458-BFA2-60667C23AE3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24D0DA42-8CB5-4F53-A569-19DF006F24C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90" name="Text Box 32">
          <a:extLst>
            <a:ext uri="{FF2B5EF4-FFF2-40B4-BE49-F238E27FC236}">
              <a16:creationId xmlns:a16="http://schemas.microsoft.com/office/drawing/2014/main" id="{A1EB8E61-F45B-493B-ABC5-AFACEFC6510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B3201F29-9A71-4592-A0E0-74A2545C04E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D2697DEA-FC58-47E2-8D53-E423E669063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555DC2CD-0171-4355-AC58-06EBD8EBFE5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94" name="Text Box 32">
          <a:extLst>
            <a:ext uri="{FF2B5EF4-FFF2-40B4-BE49-F238E27FC236}">
              <a16:creationId xmlns:a16="http://schemas.microsoft.com/office/drawing/2014/main" id="{910D4F35-AE28-4C32-8C27-1F849EBA9AB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2761B385-62AF-4A61-8497-C06D95982E1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96" name="Text Box 63">
          <a:extLst>
            <a:ext uri="{FF2B5EF4-FFF2-40B4-BE49-F238E27FC236}">
              <a16:creationId xmlns:a16="http://schemas.microsoft.com/office/drawing/2014/main" id="{E1BF60BE-BCDF-4CBF-AA95-240BE4B9220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A04F5F1B-333E-4961-8018-4398D3F0969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698" name="Text Box 32">
          <a:extLst>
            <a:ext uri="{FF2B5EF4-FFF2-40B4-BE49-F238E27FC236}">
              <a16:creationId xmlns:a16="http://schemas.microsoft.com/office/drawing/2014/main" id="{176B5FF4-B0B3-4B3F-98CE-1C79D4E3F77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F7174CC4-10D2-4BF7-9627-23F06A0AFB5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00" name="Text Box 63">
          <a:extLst>
            <a:ext uri="{FF2B5EF4-FFF2-40B4-BE49-F238E27FC236}">
              <a16:creationId xmlns:a16="http://schemas.microsoft.com/office/drawing/2014/main" id="{8F05DEBF-39A9-41A8-983E-1C8C39F7269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F33A6141-0B5A-41D2-A8FA-594E841A652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02" name="Text Box 32">
          <a:extLst>
            <a:ext uri="{FF2B5EF4-FFF2-40B4-BE49-F238E27FC236}">
              <a16:creationId xmlns:a16="http://schemas.microsoft.com/office/drawing/2014/main" id="{7BAE42A2-7D9D-40B1-B754-671FC5E5E9E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6FFC7A36-EF84-480A-B213-EFBDBDB17C3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04" name="Text Box 63">
          <a:extLst>
            <a:ext uri="{FF2B5EF4-FFF2-40B4-BE49-F238E27FC236}">
              <a16:creationId xmlns:a16="http://schemas.microsoft.com/office/drawing/2014/main" id="{6F6FF068-FC7A-466D-A9E7-C848E36B2CA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394581B3-11F7-4253-9522-52E218F0883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06" name="Text Box 32">
          <a:extLst>
            <a:ext uri="{FF2B5EF4-FFF2-40B4-BE49-F238E27FC236}">
              <a16:creationId xmlns:a16="http://schemas.microsoft.com/office/drawing/2014/main" id="{6C83AD2C-A440-4B40-A2B5-F307A126B07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B4B2DD36-F9A2-483B-89DF-2EB84A4FCFE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08" name="Text Box 63">
          <a:extLst>
            <a:ext uri="{FF2B5EF4-FFF2-40B4-BE49-F238E27FC236}">
              <a16:creationId xmlns:a16="http://schemas.microsoft.com/office/drawing/2014/main" id="{E640ADCE-45C2-402B-83B0-059E4D1608E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55E37B62-7A65-4077-855A-CF846C27FF4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10" name="Text Box 32">
          <a:extLst>
            <a:ext uri="{FF2B5EF4-FFF2-40B4-BE49-F238E27FC236}">
              <a16:creationId xmlns:a16="http://schemas.microsoft.com/office/drawing/2014/main" id="{C3B2DA2A-0C5B-4178-B5A9-CFBE6A6C145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C2A85B23-FADA-4588-AD4A-18EF6BEEB32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12" name="Text Box 63">
          <a:extLst>
            <a:ext uri="{FF2B5EF4-FFF2-40B4-BE49-F238E27FC236}">
              <a16:creationId xmlns:a16="http://schemas.microsoft.com/office/drawing/2014/main" id="{4192FF8E-167A-4C0F-BB65-699DE04A6B3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4D09CE6C-C108-4BA4-BE59-53EDA7F2909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14" name="Text Box 32">
          <a:extLst>
            <a:ext uri="{FF2B5EF4-FFF2-40B4-BE49-F238E27FC236}">
              <a16:creationId xmlns:a16="http://schemas.microsoft.com/office/drawing/2014/main" id="{92E9F835-7F57-49D8-893E-9A912D1B9A5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D53EE648-F80C-4FA0-947F-72E3C489CD1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16" name="Text Box 63">
          <a:extLst>
            <a:ext uri="{FF2B5EF4-FFF2-40B4-BE49-F238E27FC236}">
              <a16:creationId xmlns:a16="http://schemas.microsoft.com/office/drawing/2014/main" id="{6806DCFD-A0C1-4966-8321-029B4FF14CA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5D6C58EE-D253-4964-875A-8CA8B2AAA6C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18" name="Text Box 32">
          <a:extLst>
            <a:ext uri="{FF2B5EF4-FFF2-40B4-BE49-F238E27FC236}">
              <a16:creationId xmlns:a16="http://schemas.microsoft.com/office/drawing/2014/main" id="{CD47FCCD-5250-4281-82B1-774FF1325AA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542BDFF3-D808-445E-84B4-DC90F02B5CE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20" name="Text Box 63">
          <a:extLst>
            <a:ext uri="{FF2B5EF4-FFF2-40B4-BE49-F238E27FC236}">
              <a16:creationId xmlns:a16="http://schemas.microsoft.com/office/drawing/2014/main" id="{34D9D3AE-A460-47BB-858F-7784A292AE15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7CA7831C-71DA-4E73-AFF5-CA6B55A4AAA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22" name="Text Box 32">
          <a:extLst>
            <a:ext uri="{FF2B5EF4-FFF2-40B4-BE49-F238E27FC236}">
              <a16:creationId xmlns:a16="http://schemas.microsoft.com/office/drawing/2014/main" id="{C38A6D72-7AA0-4891-B147-BC8BB15AB07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6BB20920-0A86-49E2-B14B-80738F1D816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FE2A9AAB-784B-4529-8872-8D52262EC21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43B59064-501B-4C39-A242-70A7F2D0E0B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26" name="Text Box 32">
          <a:extLst>
            <a:ext uri="{FF2B5EF4-FFF2-40B4-BE49-F238E27FC236}">
              <a16:creationId xmlns:a16="http://schemas.microsoft.com/office/drawing/2014/main" id="{2398F40A-FA14-48B7-8941-D975A6C820C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5F8BD5FC-C580-4368-8EEE-31E075F80C4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28" name="Text Box 63">
          <a:extLst>
            <a:ext uri="{FF2B5EF4-FFF2-40B4-BE49-F238E27FC236}">
              <a16:creationId xmlns:a16="http://schemas.microsoft.com/office/drawing/2014/main" id="{3294325D-7024-4750-AA64-AF8B86B669B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920A8DF3-6640-4BC7-94BB-32A411E5329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30" name="Text Box 32">
          <a:extLst>
            <a:ext uri="{FF2B5EF4-FFF2-40B4-BE49-F238E27FC236}">
              <a16:creationId xmlns:a16="http://schemas.microsoft.com/office/drawing/2014/main" id="{32044CA4-EC1C-4E1A-B19A-C3CCDE7D50C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FBF89A39-AB33-4E3E-AC77-6D13ED394CA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32" name="Text Box 63">
          <a:extLst>
            <a:ext uri="{FF2B5EF4-FFF2-40B4-BE49-F238E27FC236}">
              <a16:creationId xmlns:a16="http://schemas.microsoft.com/office/drawing/2014/main" id="{B656FF0A-6A2D-4B24-9445-C03906ED87C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A2070A8F-FEB8-4BDD-B5B5-363957788D5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34" name="Text Box 32">
          <a:extLst>
            <a:ext uri="{FF2B5EF4-FFF2-40B4-BE49-F238E27FC236}">
              <a16:creationId xmlns:a16="http://schemas.microsoft.com/office/drawing/2014/main" id="{F440DA58-0656-4873-8CE3-66622891BAB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E0385175-B339-4148-9A1D-0AAF7428FEC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36" name="Text Box 63">
          <a:extLst>
            <a:ext uri="{FF2B5EF4-FFF2-40B4-BE49-F238E27FC236}">
              <a16:creationId xmlns:a16="http://schemas.microsoft.com/office/drawing/2014/main" id="{B2247FFF-6212-47B9-8323-56FC83F0C3B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58E55706-CB87-48A1-B533-A0E83FF0241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38" name="Text Box 32">
          <a:extLst>
            <a:ext uri="{FF2B5EF4-FFF2-40B4-BE49-F238E27FC236}">
              <a16:creationId xmlns:a16="http://schemas.microsoft.com/office/drawing/2014/main" id="{ADA5F064-A114-4E10-A514-C2ECD87CCBC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DFA57295-170A-4339-A33B-9258FFE716D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40" name="Text Box 63">
          <a:extLst>
            <a:ext uri="{FF2B5EF4-FFF2-40B4-BE49-F238E27FC236}">
              <a16:creationId xmlns:a16="http://schemas.microsoft.com/office/drawing/2014/main" id="{53A9BEA6-C7B6-4A21-BF7C-23DF3B611EB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4C262B56-1E41-497B-9196-FB354BEA71B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42" name="Text Box 32">
          <a:extLst>
            <a:ext uri="{FF2B5EF4-FFF2-40B4-BE49-F238E27FC236}">
              <a16:creationId xmlns:a16="http://schemas.microsoft.com/office/drawing/2014/main" id="{CB0B1D66-23DD-414C-9697-EEB0693529F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F9E0E5FD-9204-49AF-9299-EB9E822E841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44" name="Text Box 63">
          <a:extLst>
            <a:ext uri="{FF2B5EF4-FFF2-40B4-BE49-F238E27FC236}">
              <a16:creationId xmlns:a16="http://schemas.microsoft.com/office/drawing/2014/main" id="{1DD1FFC0-88B2-412B-800B-CA7A928686D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C2912BC-7AA1-452E-9251-3F83C96268E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46" name="Text Box 32">
          <a:extLst>
            <a:ext uri="{FF2B5EF4-FFF2-40B4-BE49-F238E27FC236}">
              <a16:creationId xmlns:a16="http://schemas.microsoft.com/office/drawing/2014/main" id="{2B64CCD9-5F74-492E-806C-9529A736EDC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95325A31-D9F6-4DB4-B96C-83765CA4F82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48" name="Text Box 63">
          <a:extLst>
            <a:ext uri="{FF2B5EF4-FFF2-40B4-BE49-F238E27FC236}">
              <a16:creationId xmlns:a16="http://schemas.microsoft.com/office/drawing/2014/main" id="{1C252BB7-CB21-420C-99FE-2BCDF8E6590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A61ED71D-DDD7-4B3C-B1B6-53657001CB6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50" name="Text Box 32">
          <a:extLst>
            <a:ext uri="{FF2B5EF4-FFF2-40B4-BE49-F238E27FC236}">
              <a16:creationId xmlns:a16="http://schemas.microsoft.com/office/drawing/2014/main" id="{751BE3AB-74A8-4F99-A506-2A602C4C88E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128D6B0C-A46C-451C-BAA9-7FD4E7F1CB5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52" name="Text Box 63">
          <a:extLst>
            <a:ext uri="{FF2B5EF4-FFF2-40B4-BE49-F238E27FC236}">
              <a16:creationId xmlns:a16="http://schemas.microsoft.com/office/drawing/2014/main" id="{301164E6-BD81-468F-BDBF-662D0CD205D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1A581358-283E-412A-9286-C9A21F7B522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73BEC1F9-8846-492B-9B03-6D7C8A47601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5DC952E3-19ED-4493-B083-62E1496570A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56" name="Text Box 63">
          <a:extLst>
            <a:ext uri="{FF2B5EF4-FFF2-40B4-BE49-F238E27FC236}">
              <a16:creationId xmlns:a16="http://schemas.microsoft.com/office/drawing/2014/main" id="{F9CA200A-8AC8-4F47-BE33-FFD2B4324EB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5ECC8DBF-F3DB-4FF6-BB31-4FFE756F47D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58" name="Text Box 32">
          <a:extLst>
            <a:ext uri="{FF2B5EF4-FFF2-40B4-BE49-F238E27FC236}">
              <a16:creationId xmlns:a16="http://schemas.microsoft.com/office/drawing/2014/main" id="{DF93E833-713F-4852-941B-82AC3396105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4A751031-660E-4A49-9252-B7550C4CAC0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60" name="Text Box 63">
          <a:extLst>
            <a:ext uri="{FF2B5EF4-FFF2-40B4-BE49-F238E27FC236}">
              <a16:creationId xmlns:a16="http://schemas.microsoft.com/office/drawing/2014/main" id="{43B45459-DA16-41AC-A4E3-6A42100D94A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39E662E4-37A7-4F58-9A06-EE5889F0E38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62" name="Text Box 32">
          <a:extLst>
            <a:ext uri="{FF2B5EF4-FFF2-40B4-BE49-F238E27FC236}">
              <a16:creationId xmlns:a16="http://schemas.microsoft.com/office/drawing/2014/main" id="{879D49AD-844A-419D-BFE8-D2509A7B323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4392C70B-6EA9-45A4-A379-540534F36270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64" name="Text Box 63">
          <a:extLst>
            <a:ext uri="{FF2B5EF4-FFF2-40B4-BE49-F238E27FC236}">
              <a16:creationId xmlns:a16="http://schemas.microsoft.com/office/drawing/2014/main" id="{AA5DC8B4-AA13-4F1C-80A5-3A1C743633B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F883A8E5-59CB-406A-96FB-56C898175ED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66" name="Text Box 32">
          <a:extLst>
            <a:ext uri="{FF2B5EF4-FFF2-40B4-BE49-F238E27FC236}">
              <a16:creationId xmlns:a16="http://schemas.microsoft.com/office/drawing/2014/main" id="{2C2B007A-B03E-4A98-A78B-FF249AC6197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1F0B5186-4AEA-479F-B77D-6EA5DF03FD2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68" name="Text Box 63">
          <a:extLst>
            <a:ext uri="{FF2B5EF4-FFF2-40B4-BE49-F238E27FC236}">
              <a16:creationId xmlns:a16="http://schemas.microsoft.com/office/drawing/2014/main" id="{DD20B516-315E-469C-8E24-7D1AF71B881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5EB7CAD9-1718-4D0B-9B9B-7A2981FE93B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70" name="Text Box 32">
          <a:extLst>
            <a:ext uri="{FF2B5EF4-FFF2-40B4-BE49-F238E27FC236}">
              <a16:creationId xmlns:a16="http://schemas.microsoft.com/office/drawing/2014/main" id="{95DD2121-5567-4E72-9102-E93D01639B6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24DD1D2-AA4C-47B0-B759-7FCFF148CF9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72" name="Text Box 63">
          <a:extLst>
            <a:ext uri="{FF2B5EF4-FFF2-40B4-BE49-F238E27FC236}">
              <a16:creationId xmlns:a16="http://schemas.microsoft.com/office/drawing/2014/main" id="{1B02AFCD-81D1-4F16-A95C-164A9283A7B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290E8D01-B2AC-48BB-B322-FB266532B51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74" name="Text Box 32">
          <a:extLst>
            <a:ext uri="{FF2B5EF4-FFF2-40B4-BE49-F238E27FC236}">
              <a16:creationId xmlns:a16="http://schemas.microsoft.com/office/drawing/2014/main" id="{12BA0A42-1ED0-46A1-8DE7-2BECB45BA53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2033A5F3-9BDF-423A-BB97-899010A93CE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76" name="Text Box 63">
          <a:extLst>
            <a:ext uri="{FF2B5EF4-FFF2-40B4-BE49-F238E27FC236}">
              <a16:creationId xmlns:a16="http://schemas.microsoft.com/office/drawing/2014/main" id="{A6D4FFBD-0C8E-427C-AA6F-17C6AD2CCE7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AAA44284-672E-464E-9332-309EB01A98D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78" name="Text Box 32">
          <a:extLst>
            <a:ext uri="{FF2B5EF4-FFF2-40B4-BE49-F238E27FC236}">
              <a16:creationId xmlns:a16="http://schemas.microsoft.com/office/drawing/2014/main" id="{7DBD1A66-F382-4ED2-AECD-BE9AB78BE2D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B16C6093-6567-4FD2-A6C0-4ABA6DAFC1A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80" name="Text Box 63">
          <a:extLst>
            <a:ext uri="{FF2B5EF4-FFF2-40B4-BE49-F238E27FC236}">
              <a16:creationId xmlns:a16="http://schemas.microsoft.com/office/drawing/2014/main" id="{5A2DD748-630A-429D-BD55-5ED49099828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8AFF0F14-C380-4D15-BA42-33AFD5AAE51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82" name="Text Box 32">
          <a:extLst>
            <a:ext uri="{FF2B5EF4-FFF2-40B4-BE49-F238E27FC236}">
              <a16:creationId xmlns:a16="http://schemas.microsoft.com/office/drawing/2014/main" id="{F88C0FCE-A80C-4AB2-9A81-03EE06F34EE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E535BE89-C286-4873-AD4B-C0C59CCB1FB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84" name="Text Box 63">
          <a:extLst>
            <a:ext uri="{FF2B5EF4-FFF2-40B4-BE49-F238E27FC236}">
              <a16:creationId xmlns:a16="http://schemas.microsoft.com/office/drawing/2014/main" id="{E8AC2C36-FDD6-490D-9FDA-C7732EAD9E3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A0BAB953-A814-47BA-9D1F-3B737072373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86" name="Text Box 32">
          <a:extLst>
            <a:ext uri="{FF2B5EF4-FFF2-40B4-BE49-F238E27FC236}">
              <a16:creationId xmlns:a16="http://schemas.microsoft.com/office/drawing/2014/main" id="{6F984BD4-57F1-4E42-AA43-514C3489FE0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37742051-639B-4EA3-96DE-4EB4264405D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88" name="Text Box 63">
          <a:extLst>
            <a:ext uri="{FF2B5EF4-FFF2-40B4-BE49-F238E27FC236}">
              <a16:creationId xmlns:a16="http://schemas.microsoft.com/office/drawing/2014/main" id="{CDB039E0-AE3A-4BEF-9626-80D464FEAE9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5F8A2714-1D96-4A26-A91A-495B7DE538E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90" name="Text Box 32">
          <a:extLst>
            <a:ext uri="{FF2B5EF4-FFF2-40B4-BE49-F238E27FC236}">
              <a16:creationId xmlns:a16="http://schemas.microsoft.com/office/drawing/2014/main" id="{CEAA6B38-F0F7-430A-A78F-0F7D42EBFA3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2B8BA63E-A040-472D-A46A-D0E693BFCE4F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92" name="Text Box 63">
          <a:extLst>
            <a:ext uri="{FF2B5EF4-FFF2-40B4-BE49-F238E27FC236}">
              <a16:creationId xmlns:a16="http://schemas.microsoft.com/office/drawing/2014/main" id="{DAAA8A18-14B8-4CCF-A95A-BC4703A8EC9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7851D77A-4566-4C20-A8B6-98C094D9385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94" name="Text Box 32">
          <a:extLst>
            <a:ext uri="{FF2B5EF4-FFF2-40B4-BE49-F238E27FC236}">
              <a16:creationId xmlns:a16="http://schemas.microsoft.com/office/drawing/2014/main" id="{39939E53-824E-43D9-ACA4-2212A162316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D6BB106D-05F1-4C63-89A7-BFFFB38D3B8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96" name="Text Box 63">
          <a:extLst>
            <a:ext uri="{FF2B5EF4-FFF2-40B4-BE49-F238E27FC236}">
              <a16:creationId xmlns:a16="http://schemas.microsoft.com/office/drawing/2014/main" id="{87AF4051-08A6-4F02-8D45-AD85BE69577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768A13C3-6FE1-4B6E-99F0-E49EEC28457C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539A9764-C988-4960-B011-4A84E98B3BE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996A045F-80A7-4992-8B6F-3B855075FDCD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00" name="Text Box 63">
          <a:extLst>
            <a:ext uri="{FF2B5EF4-FFF2-40B4-BE49-F238E27FC236}">
              <a16:creationId xmlns:a16="http://schemas.microsoft.com/office/drawing/2014/main" id="{8759E38D-13D3-4CB3-9309-CF30018972E4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7EBC597E-9E25-4D89-9424-2CDE7839137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32CF0DA7-2EE5-4964-BD30-0BF7F0076D83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8905CCBB-0A16-4095-878A-26D441E06CC9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04" name="Text Box 63">
          <a:extLst>
            <a:ext uri="{FF2B5EF4-FFF2-40B4-BE49-F238E27FC236}">
              <a16:creationId xmlns:a16="http://schemas.microsoft.com/office/drawing/2014/main" id="{21215D4F-2A6A-483B-B921-04CDDBC17186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E7BFC0BD-046A-4A9D-B204-0E1D374BEFB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1B1834F7-205B-4DD6-B994-70785830AD62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4DFBAE7B-1874-4824-B731-641A63571D1A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08" name="Text Box 63">
          <a:extLst>
            <a:ext uri="{FF2B5EF4-FFF2-40B4-BE49-F238E27FC236}">
              <a16:creationId xmlns:a16="http://schemas.microsoft.com/office/drawing/2014/main" id="{01AA5EA0-858F-4570-9F54-4F2948A178D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8E00B00E-1A0E-45C8-93F7-FC0CE82BDF67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10" name="Text Box 32">
          <a:extLst>
            <a:ext uri="{FF2B5EF4-FFF2-40B4-BE49-F238E27FC236}">
              <a16:creationId xmlns:a16="http://schemas.microsoft.com/office/drawing/2014/main" id="{9256789B-6DC4-42EE-82BB-8B74984A1A0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2EA9E777-93B0-475B-A707-7DB63B8FB2B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12" name="Text Box 63">
          <a:extLst>
            <a:ext uri="{FF2B5EF4-FFF2-40B4-BE49-F238E27FC236}">
              <a16:creationId xmlns:a16="http://schemas.microsoft.com/office/drawing/2014/main" id="{B933B21E-C424-4286-A6DD-66D5EC73A36B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350657A7-2C4D-4BEF-8A76-D37F7FDB5B6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14" name="Text Box 32">
          <a:extLst>
            <a:ext uri="{FF2B5EF4-FFF2-40B4-BE49-F238E27FC236}">
              <a16:creationId xmlns:a16="http://schemas.microsoft.com/office/drawing/2014/main" id="{2F18C593-894A-47FB-B39A-26EDB7847EAE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52400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9A352F0D-3EA6-47F9-A14E-8B4C3323F288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536</xdr:row>
      <xdr:rowOff>0</xdr:rowOff>
    </xdr:from>
    <xdr:ext cx="0" cy="114300"/>
    <xdr:sp macro="" textlink="">
      <xdr:nvSpPr>
        <xdr:cNvPr id="1816" name="Text Box 63">
          <a:extLst>
            <a:ext uri="{FF2B5EF4-FFF2-40B4-BE49-F238E27FC236}">
              <a16:creationId xmlns:a16="http://schemas.microsoft.com/office/drawing/2014/main" id="{6AF814F6-10D1-4B82-BB7A-50BFE1A72BB1}"/>
            </a:ext>
          </a:extLst>
        </xdr:cNvPr>
        <xdr:cNvSpPr txBox="1">
          <a:spLocks noChangeArrowheads="1"/>
        </xdr:cNvSpPr>
      </xdr:nvSpPr>
      <xdr:spPr bwMode="auto">
        <a:xfrm>
          <a:off x="3086100" y="105527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46C6B1D8-257F-4A2D-8CA1-36C5872EA41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18" name="Text Box 32">
          <a:extLst>
            <a:ext uri="{FF2B5EF4-FFF2-40B4-BE49-F238E27FC236}">
              <a16:creationId xmlns:a16="http://schemas.microsoft.com/office/drawing/2014/main" id="{73A6EDCE-D3BD-497A-9B8C-B20C08C8A2C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E5E5730-3092-4B41-8435-266356FC981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20" name="Text Box 63">
          <a:extLst>
            <a:ext uri="{FF2B5EF4-FFF2-40B4-BE49-F238E27FC236}">
              <a16:creationId xmlns:a16="http://schemas.microsoft.com/office/drawing/2014/main" id="{A4CEDCF7-3D1B-4AC5-A0EE-B069BAC1DF4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DC3FAC8C-F27A-489B-9374-BEBCDD07C18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22" name="Text Box 32">
          <a:extLst>
            <a:ext uri="{FF2B5EF4-FFF2-40B4-BE49-F238E27FC236}">
              <a16:creationId xmlns:a16="http://schemas.microsoft.com/office/drawing/2014/main" id="{556FAD6B-C861-4BE9-8FEE-DABDD1D814B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825E268C-291A-41C9-BD1D-0645C6F11F5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24" name="Text Box 63">
          <a:extLst>
            <a:ext uri="{FF2B5EF4-FFF2-40B4-BE49-F238E27FC236}">
              <a16:creationId xmlns:a16="http://schemas.microsoft.com/office/drawing/2014/main" id="{422875C0-1B00-4416-91AB-A3B73E9DFF0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2E3749C5-C246-4E8E-8312-C74CFA711FD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D3B55878-7169-44D4-BEA8-0ACF5EA0B52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55BB1A34-EA50-461F-93F9-554760692F7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28" name="Text Box 63">
          <a:extLst>
            <a:ext uri="{FF2B5EF4-FFF2-40B4-BE49-F238E27FC236}">
              <a16:creationId xmlns:a16="http://schemas.microsoft.com/office/drawing/2014/main" id="{4592C4F5-8E5A-4A2D-8FCD-5FA490C12A9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5E0A7D21-EA05-4B9B-8598-F5416EC0C11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30" name="Text Box 32">
          <a:extLst>
            <a:ext uri="{FF2B5EF4-FFF2-40B4-BE49-F238E27FC236}">
              <a16:creationId xmlns:a16="http://schemas.microsoft.com/office/drawing/2014/main" id="{D7B8C35E-2A8C-40D1-8804-C5374092ACD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2C3A78A0-CDE7-44E9-9375-2DDD8635375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32" name="Text Box 63">
          <a:extLst>
            <a:ext uri="{FF2B5EF4-FFF2-40B4-BE49-F238E27FC236}">
              <a16:creationId xmlns:a16="http://schemas.microsoft.com/office/drawing/2014/main" id="{D451A2CA-3811-403A-A86A-A4584C0D6FB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A17B1BED-0049-4410-A681-C5436A98BEB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34" name="Text Box 32">
          <a:extLst>
            <a:ext uri="{FF2B5EF4-FFF2-40B4-BE49-F238E27FC236}">
              <a16:creationId xmlns:a16="http://schemas.microsoft.com/office/drawing/2014/main" id="{70C69064-42FE-42DA-BFFF-FCC08005338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EE93A410-ABD2-4289-B459-3AD50262BE9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36" name="Text Box 63">
          <a:extLst>
            <a:ext uri="{FF2B5EF4-FFF2-40B4-BE49-F238E27FC236}">
              <a16:creationId xmlns:a16="http://schemas.microsoft.com/office/drawing/2014/main" id="{BD992026-9155-44E6-A98A-BB6DC9920FB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EBCF85E4-21B8-4630-85B7-6C9CA833E35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38" name="Text Box 32">
          <a:extLst>
            <a:ext uri="{FF2B5EF4-FFF2-40B4-BE49-F238E27FC236}">
              <a16:creationId xmlns:a16="http://schemas.microsoft.com/office/drawing/2014/main" id="{B53DBB15-5C30-4B51-894B-70114CC0475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4F3A223B-A6A4-498A-B15B-6ABA13AA494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40" name="Text Box 63">
          <a:extLst>
            <a:ext uri="{FF2B5EF4-FFF2-40B4-BE49-F238E27FC236}">
              <a16:creationId xmlns:a16="http://schemas.microsoft.com/office/drawing/2014/main" id="{F861B3DD-ECC8-4539-9525-9397B0F9464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CBB9A101-1624-4BB7-B345-97D5A9389AE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42" name="Text Box 32">
          <a:extLst>
            <a:ext uri="{FF2B5EF4-FFF2-40B4-BE49-F238E27FC236}">
              <a16:creationId xmlns:a16="http://schemas.microsoft.com/office/drawing/2014/main" id="{3C822DC9-60CD-4F73-8E83-8AF8ECF2A28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83E84D90-A306-479A-8978-AB6C3BB6D51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44" name="Text Box 63">
          <a:extLst>
            <a:ext uri="{FF2B5EF4-FFF2-40B4-BE49-F238E27FC236}">
              <a16:creationId xmlns:a16="http://schemas.microsoft.com/office/drawing/2014/main" id="{9D572FC4-285D-4173-8A45-9E124C1B1CD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EC4F1F3-B77A-41DD-9E16-5A4A210A885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46" name="Text Box 32">
          <a:extLst>
            <a:ext uri="{FF2B5EF4-FFF2-40B4-BE49-F238E27FC236}">
              <a16:creationId xmlns:a16="http://schemas.microsoft.com/office/drawing/2014/main" id="{9CE0A0BF-2A94-4F92-844E-B2AC93A3633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D9071393-86AC-4C57-BC0B-B30ED1DD840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48" name="Text Box 63">
          <a:extLst>
            <a:ext uri="{FF2B5EF4-FFF2-40B4-BE49-F238E27FC236}">
              <a16:creationId xmlns:a16="http://schemas.microsoft.com/office/drawing/2014/main" id="{93460D4B-F279-42C9-B38D-54274E1A4D9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49F45E9E-F726-4A10-843A-7DE3D2DCA16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50" name="Text Box 32">
          <a:extLst>
            <a:ext uri="{FF2B5EF4-FFF2-40B4-BE49-F238E27FC236}">
              <a16:creationId xmlns:a16="http://schemas.microsoft.com/office/drawing/2014/main" id="{0A47B856-E13F-405A-B311-09AD8BD419A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C339B0D8-74B6-4525-9D8A-9CD7339F2D7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52" name="Text Box 63">
          <a:extLst>
            <a:ext uri="{FF2B5EF4-FFF2-40B4-BE49-F238E27FC236}">
              <a16:creationId xmlns:a16="http://schemas.microsoft.com/office/drawing/2014/main" id="{4C650153-45BA-4796-B32A-103A32D1B2A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F7DC979B-A046-4186-97F2-62D006F7D9D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54" name="Text Box 32">
          <a:extLst>
            <a:ext uri="{FF2B5EF4-FFF2-40B4-BE49-F238E27FC236}">
              <a16:creationId xmlns:a16="http://schemas.microsoft.com/office/drawing/2014/main" id="{CCEA99F5-0587-45D3-8E4E-904F453BBDC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BBD2EE5-DFFE-40DE-B96B-12E2B731CB1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56" name="Text Box 63">
          <a:extLst>
            <a:ext uri="{FF2B5EF4-FFF2-40B4-BE49-F238E27FC236}">
              <a16:creationId xmlns:a16="http://schemas.microsoft.com/office/drawing/2014/main" id="{10B54EEC-07D6-46EB-8D81-544984533DB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D61E9EFE-8027-4895-9DD2-3619DA59E86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58" name="Text Box 32">
          <a:extLst>
            <a:ext uri="{FF2B5EF4-FFF2-40B4-BE49-F238E27FC236}">
              <a16:creationId xmlns:a16="http://schemas.microsoft.com/office/drawing/2014/main" id="{EAFB41CD-EF3C-4A45-8F8D-491D19D6942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4ECD4455-B814-482C-86F0-12ECAC62342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60" name="Text Box 63">
          <a:extLst>
            <a:ext uri="{FF2B5EF4-FFF2-40B4-BE49-F238E27FC236}">
              <a16:creationId xmlns:a16="http://schemas.microsoft.com/office/drawing/2014/main" id="{D2AA2391-A917-4217-94CB-69FDCCAF537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D4B430D3-7A82-42EF-89A5-E393DB186BF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62" name="Text Box 32">
          <a:extLst>
            <a:ext uri="{FF2B5EF4-FFF2-40B4-BE49-F238E27FC236}">
              <a16:creationId xmlns:a16="http://schemas.microsoft.com/office/drawing/2014/main" id="{B181DB3C-77F7-403C-A83D-27A448A4E69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DA89C64-5FA8-4285-96C1-179448B2762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64" name="Text Box 63">
          <a:extLst>
            <a:ext uri="{FF2B5EF4-FFF2-40B4-BE49-F238E27FC236}">
              <a16:creationId xmlns:a16="http://schemas.microsoft.com/office/drawing/2014/main" id="{A7924DE9-9A5D-401D-93A8-E4C92D2C873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5571196F-24BB-4D66-BD38-6A1FCEB302F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66" name="Text Box 32">
          <a:extLst>
            <a:ext uri="{FF2B5EF4-FFF2-40B4-BE49-F238E27FC236}">
              <a16:creationId xmlns:a16="http://schemas.microsoft.com/office/drawing/2014/main" id="{1897BA9D-5DF2-4276-9A24-0EF452A6DF8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F2304636-0B45-480B-A88E-5A9E93C484E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1AFC6A51-6D51-4745-9CC9-D0BC1472718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12CFFED1-7DFB-4809-A83C-E7BE8F80DBB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70" name="Text Box 32">
          <a:extLst>
            <a:ext uri="{FF2B5EF4-FFF2-40B4-BE49-F238E27FC236}">
              <a16:creationId xmlns:a16="http://schemas.microsoft.com/office/drawing/2014/main" id="{BAC2EA7F-C05A-4BE6-BB2C-BFF7A4D7BE1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273D3950-92E7-46F8-9C4E-983F634833E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72" name="Text Box 63">
          <a:extLst>
            <a:ext uri="{FF2B5EF4-FFF2-40B4-BE49-F238E27FC236}">
              <a16:creationId xmlns:a16="http://schemas.microsoft.com/office/drawing/2014/main" id="{D33B98B1-D530-4B96-B007-524CEA00E3D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43159DB6-4192-4298-B482-D4E52AEC987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06F64131-39E9-4BEC-BDE1-A748BCDD258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63778A0F-D784-4DB9-88E7-153C4F19E60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76" name="Text Box 63">
          <a:extLst>
            <a:ext uri="{FF2B5EF4-FFF2-40B4-BE49-F238E27FC236}">
              <a16:creationId xmlns:a16="http://schemas.microsoft.com/office/drawing/2014/main" id="{2866A796-4895-4735-831C-43C03B6B44D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E80B822F-C84E-42FC-B8BA-02A95EFE72A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CC76B286-54EC-43EF-A4F7-60F56A61EBC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EA52C5F2-FC55-4325-A4A0-63531957D94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80" name="Text Box 63">
          <a:extLst>
            <a:ext uri="{FF2B5EF4-FFF2-40B4-BE49-F238E27FC236}">
              <a16:creationId xmlns:a16="http://schemas.microsoft.com/office/drawing/2014/main" id="{E7F6CD03-EB28-4947-9137-7EC162C0F0E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BCD4C5B4-DAAB-479C-8BBC-8AF8DF0FC02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B8EC3466-BB88-41C5-817B-35C50CB864A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39757352-8BBD-4492-A9C1-57A5EE90558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84" name="Text Box 63">
          <a:extLst>
            <a:ext uri="{FF2B5EF4-FFF2-40B4-BE49-F238E27FC236}">
              <a16:creationId xmlns:a16="http://schemas.microsoft.com/office/drawing/2014/main" id="{7E2481BB-9B9B-40CD-A61D-8626255A53B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E63380B8-FFC6-454C-B411-4E8D2B76EFE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86" name="Text Box 32">
          <a:extLst>
            <a:ext uri="{FF2B5EF4-FFF2-40B4-BE49-F238E27FC236}">
              <a16:creationId xmlns:a16="http://schemas.microsoft.com/office/drawing/2014/main" id="{71AA03AC-F931-4CB7-A8FF-C00F0D31889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7227671A-EAF1-4216-B409-D1A44D48E9A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88" name="Text Box 63">
          <a:extLst>
            <a:ext uri="{FF2B5EF4-FFF2-40B4-BE49-F238E27FC236}">
              <a16:creationId xmlns:a16="http://schemas.microsoft.com/office/drawing/2014/main" id="{1B8DD260-23DF-42D7-B4EF-3838C891828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9EF1F0EE-4FBF-4E5E-B182-75A00E5E85F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90" name="Text Box 32">
          <a:extLst>
            <a:ext uri="{FF2B5EF4-FFF2-40B4-BE49-F238E27FC236}">
              <a16:creationId xmlns:a16="http://schemas.microsoft.com/office/drawing/2014/main" id="{B6F2A1CF-738B-49C6-9B34-0B9C927A067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C575F85A-45B6-43E1-A08A-4E9731DECEA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92" name="Text Box 63">
          <a:extLst>
            <a:ext uri="{FF2B5EF4-FFF2-40B4-BE49-F238E27FC236}">
              <a16:creationId xmlns:a16="http://schemas.microsoft.com/office/drawing/2014/main" id="{341C0F16-53FB-4746-BA3F-5C232E04971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FEA75267-E5CC-459D-9FAE-5F152B4F531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94" name="Text Box 32">
          <a:extLst>
            <a:ext uri="{FF2B5EF4-FFF2-40B4-BE49-F238E27FC236}">
              <a16:creationId xmlns:a16="http://schemas.microsoft.com/office/drawing/2014/main" id="{EF1290E1-7199-4C33-877C-A91E20CAA2B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CB45FAF8-9404-477D-938C-AADC09A14D4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96" name="Text Box 63">
          <a:extLst>
            <a:ext uri="{FF2B5EF4-FFF2-40B4-BE49-F238E27FC236}">
              <a16:creationId xmlns:a16="http://schemas.microsoft.com/office/drawing/2014/main" id="{A31D509A-ED94-4E46-A2EE-25B7F4A0EB6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39C99D54-5A96-487C-A10D-8A84431A6B7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740EA8CA-ADCD-4152-A734-A5F6AD72207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821A7A68-F47F-4966-BD43-CE3CFF7A7D0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00" name="Text Box 63">
          <a:extLst>
            <a:ext uri="{FF2B5EF4-FFF2-40B4-BE49-F238E27FC236}">
              <a16:creationId xmlns:a16="http://schemas.microsoft.com/office/drawing/2014/main" id="{121432B5-B9A9-4E83-8B4B-2F9D578C7A4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36367E63-8531-4B3D-81FE-6DC1455BFFF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02" name="Text Box 32">
          <a:extLst>
            <a:ext uri="{FF2B5EF4-FFF2-40B4-BE49-F238E27FC236}">
              <a16:creationId xmlns:a16="http://schemas.microsoft.com/office/drawing/2014/main" id="{803C499B-7374-4BD8-AC76-0A11F784E9F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4E22AFC6-620F-453F-88EC-AA3964BA157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04" name="Text Box 63">
          <a:extLst>
            <a:ext uri="{FF2B5EF4-FFF2-40B4-BE49-F238E27FC236}">
              <a16:creationId xmlns:a16="http://schemas.microsoft.com/office/drawing/2014/main" id="{3191DA4C-B22F-4DB2-822E-72E77CF9451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7E9FC0CC-5850-4C4B-8232-3F7DEC03C24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68FEE1B4-1748-4C10-B4D3-1C78FF74385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1E64D14C-B871-42FD-8368-33D913DA4AE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08" name="Text Box 63">
          <a:extLst>
            <a:ext uri="{FF2B5EF4-FFF2-40B4-BE49-F238E27FC236}">
              <a16:creationId xmlns:a16="http://schemas.microsoft.com/office/drawing/2014/main" id="{D96C34F6-A354-4373-A352-AF1A83BE665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F53F50D0-1546-403B-8B7D-DA055A5B087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10" name="Text Box 32">
          <a:extLst>
            <a:ext uri="{FF2B5EF4-FFF2-40B4-BE49-F238E27FC236}">
              <a16:creationId xmlns:a16="http://schemas.microsoft.com/office/drawing/2014/main" id="{544C3CF0-CDC0-4AA2-8818-82D7852BAD5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A4F116A6-72CE-409C-A6F7-E56895A868B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12" name="Text Box 63">
          <a:extLst>
            <a:ext uri="{FF2B5EF4-FFF2-40B4-BE49-F238E27FC236}">
              <a16:creationId xmlns:a16="http://schemas.microsoft.com/office/drawing/2014/main" id="{ED1B4E6E-A86A-4803-AF6A-9D736260159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19227CAC-7064-470D-A087-4C3EA86AC4B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14" name="Text Box 32">
          <a:extLst>
            <a:ext uri="{FF2B5EF4-FFF2-40B4-BE49-F238E27FC236}">
              <a16:creationId xmlns:a16="http://schemas.microsoft.com/office/drawing/2014/main" id="{4FFF66D1-5C1A-4F20-B006-6E5D547B484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CCDD6DBC-E624-418A-85ED-DC3C9AE534C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16" name="Text Box 63">
          <a:extLst>
            <a:ext uri="{FF2B5EF4-FFF2-40B4-BE49-F238E27FC236}">
              <a16:creationId xmlns:a16="http://schemas.microsoft.com/office/drawing/2014/main" id="{92386EC2-F1A2-4E50-9BC2-7D4759F2473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209767F1-411D-4D1C-8549-D9EC6D312A4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22C929F4-5B27-4DDE-B073-5EFD4CB2011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241ABB4D-CA92-4229-8987-7F6FE86AAAC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20" name="Text Box 63">
          <a:extLst>
            <a:ext uri="{FF2B5EF4-FFF2-40B4-BE49-F238E27FC236}">
              <a16:creationId xmlns:a16="http://schemas.microsoft.com/office/drawing/2014/main" id="{B414E243-70AE-4107-B4D0-C36F3240D72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BE7ED305-7DA5-406B-96F2-8A3DA1EA90E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CD934A34-997C-4E23-A370-81BF5930B39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138261C5-561E-4093-B7AE-A9CBFA8F66C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24" name="Text Box 63">
          <a:extLst>
            <a:ext uri="{FF2B5EF4-FFF2-40B4-BE49-F238E27FC236}">
              <a16:creationId xmlns:a16="http://schemas.microsoft.com/office/drawing/2014/main" id="{DF8ADE3C-B43B-4CB9-8F11-C9B4D3E3EC0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C0482930-D757-40EE-B5EA-C086002AA58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26" name="Text Box 32">
          <a:extLst>
            <a:ext uri="{FF2B5EF4-FFF2-40B4-BE49-F238E27FC236}">
              <a16:creationId xmlns:a16="http://schemas.microsoft.com/office/drawing/2014/main" id="{DC9A7ED9-4AF2-446B-9E17-5781C3A8B98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15CF3AD1-AA61-421A-B113-02F46F39B74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28" name="Text Box 63">
          <a:extLst>
            <a:ext uri="{FF2B5EF4-FFF2-40B4-BE49-F238E27FC236}">
              <a16:creationId xmlns:a16="http://schemas.microsoft.com/office/drawing/2014/main" id="{9E929927-7756-4060-BC0A-C73AC95726C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F62D3B85-8DA3-4E6D-AE93-C420A880479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2213F471-9F1F-46B5-A179-BAADEB8A739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B47832DB-B2EE-4196-A86D-B462F295A42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32" name="Text Box 63">
          <a:extLst>
            <a:ext uri="{FF2B5EF4-FFF2-40B4-BE49-F238E27FC236}">
              <a16:creationId xmlns:a16="http://schemas.microsoft.com/office/drawing/2014/main" id="{966B31E2-496E-43AC-A345-4E06F1C6AF7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B83B33BE-007A-4579-A805-46337CBF19D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1BBD6418-38A4-4869-80EF-A9A51C6CBC9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A5AD40B0-1174-40F3-8239-C6167EFD43F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CDF2BAAC-B303-4A52-8960-61F9FDCE821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DDBBCBFA-2E1E-4B29-914D-D1F4030AFC3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CBC76D07-ADEE-4F0F-B474-F83B185E488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A05D8A79-C97F-4676-B48E-9E55979D767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7FE1E67D-FA15-4A15-A973-9A8C5626907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5D9BA71D-148A-412A-A396-E5A25C3D51C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1B3BD2A8-41EB-4B9D-9608-91F7C651362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25075268-4C42-4771-BE26-345F39FB309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37E0A853-9611-4D12-B97C-98B82D9D468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84297A06-E564-4D80-BA0B-F5BA072E6C8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8E90744A-1302-44AF-B836-7B693D16AF7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7" name="Text Box 63">
          <a:extLst>
            <a:ext uri="{FF2B5EF4-FFF2-40B4-BE49-F238E27FC236}">
              <a16:creationId xmlns:a16="http://schemas.microsoft.com/office/drawing/2014/main" id="{DE9902BF-CFD7-4D4B-B062-E73022497A7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DF54F8-CBC0-483C-820A-695408F3684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49" name="Text Box 32">
          <a:extLst>
            <a:ext uri="{FF2B5EF4-FFF2-40B4-BE49-F238E27FC236}">
              <a16:creationId xmlns:a16="http://schemas.microsoft.com/office/drawing/2014/main" id="{68D51CB0-4750-4D16-B465-CAFC2599A2B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2D26B8A-3971-413F-AB63-90FB94DB994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51" name="Text Box 63">
          <a:extLst>
            <a:ext uri="{FF2B5EF4-FFF2-40B4-BE49-F238E27FC236}">
              <a16:creationId xmlns:a16="http://schemas.microsoft.com/office/drawing/2014/main" id="{F3998D02-C908-4A85-AFC9-A15F71EC888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C08583E1-8F1A-42B0-98E4-C9A208AE917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44468E39-7FA9-457C-B864-CA8B37D834E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90199310-CD46-4996-B138-FAC4F4560E3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8A1E035C-4CA3-4D04-81D5-C8297004439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B4FF2EE2-5E87-47BF-B933-A888360FEF0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0AA741D2-DBEF-4F27-823E-A76BACCCB55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F634234F-BEAC-4331-A330-7E7F8FFA941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59" name="Text Box 63">
          <a:extLst>
            <a:ext uri="{FF2B5EF4-FFF2-40B4-BE49-F238E27FC236}">
              <a16:creationId xmlns:a16="http://schemas.microsoft.com/office/drawing/2014/main" id="{C43E03EB-FF97-401E-8E6A-29DA5C588A3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3F36E229-14EC-417C-879D-100B31354CC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6C6D2A60-ECB0-4CEC-BA06-6073078F8BF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85A40766-9F99-4C42-AEE7-B1ECB40A48F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63" name="Text Box 63">
          <a:extLst>
            <a:ext uri="{FF2B5EF4-FFF2-40B4-BE49-F238E27FC236}">
              <a16:creationId xmlns:a16="http://schemas.microsoft.com/office/drawing/2014/main" id="{ACEA0550-E1C3-4A6B-BA83-736F6A54B42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28B417E7-7514-41EA-A37E-1D2710D3DE4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65" name="Text Box 32">
          <a:extLst>
            <a:ext uri="{FF2B5EF4-FFF2-40B4-BE49-F238E27FC236}">
              <a16:creationId xmlns:a16="http://schemas.microsoft.com/office/drawing/2014/main" id="{19312F01-1F38-446A-BEDB-EB83205B7E9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563A7E9E-400E-44A9-B4A4-BA523F3B3FF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67" name="Text Box 63">
          <a:extLst>
            <a:ext uri="{FF2B5EF4-FFF2-40B4-BE49-F238E27FC236}">
              <a16:creationId xmlns:a16="http://schemas.microsoft.com/office/drawing/2014/main" id="{C869390C-9B0C-41CE-B1EF-DCB734A0CFA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9DE039D5-2EB0-4B7B-8E39-52A05E33E46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69" name="Text Box 32">
          <a:extLst>
            <a:ext uri="{FF2B5EF4-FFF2-40B4-BE49-F238E27FC236}">
              <a16:creationId xmlns:a16="http://schemas.microsoft.com/office/drawing/2014/main" id="{9532C35F-8FD0-434C-9763-2E8351E6F7B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498518B8-594C-4EF2-B1E2-2B205D67269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71" name="Text Box 63">
          <a:extLst>
            <a:ext uri="{FF2B5EF4-FFF2-40B4-BE49-F238E27FC236}">
              <a16:creationId xmlns:a16="http://schemas.microsoft.com/office/drawing/2014/main" id="{E4A17B5E-5666-459E-B1A0-D93DCF40E84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4A5D0243-599E-4E67-98F9-066FBD46C3A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6CDC4A63-EBC3-48E1-8509-53BE9835DF1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8EEA147D-015E-42B7-B0A7-6EDE9D08363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75" name="Text Box 63">
          <a:extLst>
            <a:ext uri="{FF2B5EF4-FFF2-40B4-BE49-F238E27FC236}">
              <a16:creationId xmlns:a16="http://schemas.microsoft.com/office/drawing/2014/main" id="{4A61C5F7-90A3-4A44-8412-64472C6A989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525F487A-93EC-41E0-8892-766937FFF21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77" name="Text Box 32">
          <a:extLst>
            <a:ext uri="{FF2B5EF4-FFF2-40B4-BE49-F238E27FC236}">
              <a16:creationId xmlns:a16="http://schemas.microsoft.com/office/drawing/2014/main" id="{4C885030-9A59-4B24-AF22-A70723CED71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AFA97EAE-A84E-4710-98C8-5642A203F4E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79" name="Text Box 63">
          <a:extLst>
            <a:ext uri="{FF2B5EF4-FFF2-40B4-BE49-F238E27FC236}">
              <a16:creationId xmlns:a16="http://schemas.microsoft.com/office/drawing/2014/main" id="{9146EB21-6DB4-4810-A226-690F95C7CD4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8B677A52-6399-4941-9BAA-5C6B3125C33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81" name="Text Box 32">
          <a:extLst>
            <a:ext uri="{FF2B5EF4-FFF2-40B4-BE49-F238E27FC236}">
              <a16:creationId xmlns:a16="http://schemas.microsoft.com/office/drawing/2014/main" id="{B8BF3ED9-2105-432E-ADAE-B3E25626E55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41370E1D-3CC2-4D22-8358-F34F68D62B6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83" name="Text Box 63">
          <a:extLst>
            <a:ext uri="{FF2B5EF4-FFF2-40B4-BE49-F238E27FC236}">
              <a16:creationId xmlns:a16="http://schemas.microsoft.com/office/drawing/2014/main" id="{E7E19312-BE5C-4151-A39D-57A721164C5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15EEE7FF-BF49-42D5-9558-61D004443D2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85" name="Text Box 32">
          <a:extLst>
            <a:ext uri="{FF2B5EF4-FFF2-40B4-BE49-F238E27FC236}">
              <a16:creationId xmlns:a16="http://schemas.microsoft.com/office/drawing/2014/main" id="{DD084F83-04A8-4488-85E2-B7C1543FBF3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263B966F-946B-48C8-89A2-51499215812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87" name="Text Box 63">
          <a:extLst>
            <a:ext uri="{FF2B5EF4-FFF2-40B4-BE49-F238E27FC236}">
              <a16:creationId xmlns:a16="http://schemas.microsoft.com/office/drawing/2014/main" id="{6121EBCE-15AA-4CB6-9D3F-0071E4B6E3B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FD61D8DD-B9CB-4B66-94C0-9901A7ED139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89" name="Text Box 32">
          <a:extLst>
            <a:ext uri="{FF2B5EF4-FFF2-40B4-BE49-F238E27FC236}">
              <a16:creationId xmlns:a16="http://schemas.microsoft.com/office/drawing/2014/main" id="{B69ADFE9-519C-482A-B64E-B7E6BF25C9C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43A6EF2B-D47D-4235-950F-C08AEBCE662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91" name="Text Box 63">
          <a:extLst>
            <a:ext uri="{FF2B5EF4-FFF2-40B4-BE49-F238E27FC236}">
              <a16:creationId xmlns:a16="http://schemas.microsoft.com/office/drawing/2014/main" id="{D9BAD905-733A-4C31-948F-48C3A6AF5B0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CB8535D1-4694-41BE-94CD-A29E57E06CF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D8E8EEE8-49CE-427A-9A76-4DE48465B04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CF2165E2-A73A-4289-8248-E2243E0B78C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95" name="Text Box 63">
          <a:extLst>
            <a:ext uri="{FF2B5EF4-FFF2-40B4-BE49-F238E27FC236}">
              <a16:creationId xmlns:a16="http://schemas.microsoft.com/office/drawing/2014/main" id="{3EBED540-192D-4A22-9E0E-D7ABD17299F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EB9682F6-5C9B-4263-A03E-34DFF4C766E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97" name="Text Box 32">
          <a:extLst>
            <a:ext uri="{FF2B5EF4-FFF2-40B4-BE49-F238E27FC236}">
              <a16:creationId xmlns:a16="http://schemas.microsoft.com/office/drawing/2014/main" id="{6BC77C69-EA18-4832-916A-93F4861F293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CE83BC15-5D24-4490-9AEF-2B9DD6B6EF4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1999" name="Text Box 63">
          <a:extLst>
            <a:ext uri="{FF2B5EF4-FFF2-40B4-BE49-F238E27FC236}">
              <a16:creationId xmlns:a16="http://schemas.microsoft.com/office/drawing/2014/main" id="{D34AAFC8-802B-4891-8C17-6BB8521CABA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6D834607-F901-4BD2-B7F8-0E3B81428E7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447BDA6F-D614-490F-95AB-98097C867C8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78243B31-A624-42B4-961D-DD8BA3F8E30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03" name="Text Box 63">
          <a:extLst>
            <a:ext uri="{FF2B5EF4-FFF2-40B4-BE49-F238E27FC236}">
              <a16:creationId xmlns:a16="http://schemas.microsoft.com/office/drawing/2014/main" id="{3822391B-C5C1-4081-BB4D-52635BEAE63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3E82BBCD-A090-4C46-98B7-42F732E563B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C352BC9E-BDEE-41BB-89DF-5055B7D6750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27007849-0A13-4F95-8CE4-67F966B06B0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07" name="Text Box 63">
          <a:extLst>
            <a:ext uri="{FF2B5EF4-FFF2-40B4-BE49-F238E27FC236}">
              <a16:creationId xmlns:a16="http://schemas.microsoft.com/office/drawing/2014/main" id="{90409647-DA28-4ED6-8FC6-DBD9EF4BC37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BBA45698-3B97-4AE8-BCD5-0C7F7B88237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09" name="Text Box 32">
          <a:extLst>
            <a:ext uri="{FF2B5EF4-FFF2-40B4-BE49-F238E27FC236}">
              <a16:creationId xmlns:a16="http://schemas.microsoft.com/office/drawing/2014/main" id="{C20E92C9-0E0D-45F6-A2DD-AA865D59D2B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9E04F282-D9E3-4239-AC2D-58CBFEFEA08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11" name="Text Box 63">
          <a:extLst>
            <a:ext uri="{FF2B5EF4-FFF2-40B4-BE49-F238E27FC236}">
              <a16:creationId xmlns:a16="http://schemas.microsoft.com/office/drawing/2014/main" id="{C0339F6D-F333-4DFF-80C3-584B4E9E94C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CDCB94FE-0766-4841-ACE0-49A20691B0C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8F23FD7F-19AC-4FB8-A7FA-7D08E8595D3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238CCAD8-4970-4045-9392-CB3FFB9BA0F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15" name="Text Box 63">
          <a:extLst>
            <a:ext uri="{FF2B5EF4-FFF2-40B4-BE49-F238E27FC236}">
              <a16:creationId xmlns:a16="http://schemas.microsoft.com/office/drawing/2014/main" id="{FFD1E244-0280-4608-9365-37A8E3246E0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396EF331-E2F2-407B-BC6E-E20D10822D2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17" name="Text Box 32">
          <a:extLst>
            <a:ext uri="{FF2B5EF4-FFF2-40B4-BE49-F238E27FC236}">
              <a16:creationId xmlns:a16="http://schemas.microsoft.com/office/drawing/2014/main" id="{475D8BA1-EBF9-4403-8407-2C53858F197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F1F407F3-B5BD-4646-A31E-828FCAB865F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19" name="Text Box 63">
          <a:extLst>
            <a:ext uri="{FF2B5EF4-FFF2-40B4-BE49-F238E27FC236}">
              <a16:creationId xmlns:a16="http://schemas.microsoft.com/office/drawing/2014/main" id="{0580F4B8-2988-4AE9-A963-9F1819A1AC3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3C308572-7374-4CC5-AEA7-874BBCE4EBF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9B473D68-FF52-4BD3-A2B9-F43FA4DD1F8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854ACD6E-B8E4-4C14-BBE1-CBAC7E809EE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23" name="Text Box 63">
          <a:extLst>
            <a:ext uri="{FF2B5EF4-FFF2-40B4-BE49-F238E27FC236}">
              <a16:creationId xmlns:a16="http://schemas.microsoft.com/office/drawing/2014/main" id="{6F0A1066-14D4-48FF-9FAD-4DB5FCF3330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45873E39-E19C-46F0-8374-B5F850922D1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25" name="Text Box 32">
          <a:extLst>
            <a:ext uri="{FF2B5EF4-FFF2-40B4-BE49-F238E27FC236}">
              <a16:creationId xmlns:a16="http://schemas.microsoft.com/office/drawing/2014/main" id="{84838F98-2E4C-4E77-8392-9DD04A5F18E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588247D-0C7B-4023-AB32-D9C7BFE89CC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27" name="Text Box 63">
          <a:extLst>
            <a:ext uri="{FF2B5EF4-FFF2-40B4-BE49-F238E27FC236}">
              <a16:creationId xmlns:a16="http://schemas.microsoft.com/office/drawing/2014/main" id="{37A7DF5C-F92B-4020-BCDC-38AE96DB989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B6517588-602D-43EB-A44F-5ABBA5C82EB1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39EDC606-7EDE-4F11-A13B-59419CF086B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2F648DBA-F38F-4C60-A414-E826170702D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31" name="Text Box 63">
          <a:extLst>
            <a:ext uri="{FF2B5EF4-FFF2-40B4-BE49-F238E27FC236}">
              <a16:creationId xmlns:a16="http://schemas.microsoft.com/office/drawing/2014/main" id="{27194BEB-BA9C-4D41-AD02-3214D031F16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C48C5778-B8DE-4522-B253-48DED17DD28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0293E641-6A4D-48F4-93BC-E3F349BEAD5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E8DF1576-5D6B-4EEE-ACEC-92069BA9FB3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35" name="Text Box 63">
          <a:extLst>
            <a:ext uri="{FF2B5EF4-FFF2-40B4-BE49-F238E27FC236}">
              <a16:creationId xmlns:a16="http://schemas.microsoft.com/office/drawing/2014/main" id="{84E5B7B2-B1FD-4E07-BE9B-99F94A1F430E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AB8CCF6B-C4D7-4359-AAD2-9B9EC4D5CE5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2A92AD7A-7A81-42E2-A82C-49B1F58EE1B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662B1E9A-274B-4F96-A30D-2F833148F67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39" name="Text Box 63">
          <a:extLst>
            <a:ext uri="{FF2B5EF4-FFF2-40B4-BE49-F238E27FC236}">
              <a16:creationId xmlns:a16="http://schemas.microsoft.com/office/drawing/2014/main" id="{ED532AF9-FFC9-4E1A-9878-0EE0E0D7AE2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ADA5D74E-6BBC-45DC-A73B-1322F4B0D0B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AE76B474-00F5-4917-8488-16137FBE4EC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7FEBA268-1877-4BBD-8800-F70691BE04E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43" name="Text Box 63">
          <a:extLst>
            <a:ext uri="{FF2B5EF4-FFF2-40B4-BE49-F238E27FC236}">
              <a16:creationId xmlns:a16="http://schemas.microsoft.com/office/drawing/2014/main" id="{32F47E80-4F9A-42B1-81EE-0374860F59E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A6CBA99A-C874-40E4-8A8E-CF60C1AB4B7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A19123DD-EA2A-45C7-BD06-AA7EA74F4EA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DAF6FED5-01D5-4295-AD50-3A27F8059EB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47" name="Text Box 63">
          <a:extLst>
            <a:ext uri="{FF2B5EF4-FFF2-40B4-BE49-F238E27FC236}">
              <a16:creationId xmlns:a16="http://schemas.microsoft.com/office/drawing/2014/main" id="{0A0F71BC-A0F9-4298-8329-C2D498BAD66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C4D0084E-47C8-469C-8750-177F2120E264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1ACA4483-322B-4582-AD4C-2F097E7EAA0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8E103915-7C5D-49DD-AC5A-0274EE6D7639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9D115C3E-811B-494E-8FBF-2B796022EEFC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2C2E3FD6-7936-458A-BA1A-E478453C41BB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53" name="Text Box 32">
          <a:extLst>
            <a:ext uri="{FF2B5EF4-FFF2-40B4-BE49-F238E27FC236}">
              <a16:creationId xmlns:a16="http://schemas.microsoft.com/office/drawing/2014/main" id="{50DB6F9A-3467-4695-BB88-1CB167393F3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35E4AACB-42E5-470A-A853-D41E663C592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55" name="Text Box 63">
          <a:extLst>
            <a:ext uri="{FF2B5EF4-FFF2-40B4-BE49-F238E27FC236}">
              <a16:creationId xmlns:a16="http://schemas.microsoft.com/office/drawing/2014/main" id="{6109D015-7558-45BB-944C-1E209205FABA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37464A39-25A5-4B9F-9795-27DFBB7F8C87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6656FA4B-4F9B-4C1A-BCE5-7B447E98301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4AB08EF6-A2B5-4576-B8B8-D592E7CB6AE5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59" name="Text Box 63">
          <a:extLst>
            <a:ext uri="{FF2B5EF4-FFF2-40B4-BE49-F238E27FC236}">
              <a16:creationId xmlns:a16="http://schemas.microsoft.com/office/drawing/2014/main" id="{3D433492-3F07-48E8-B908-1585577E109D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22A1C1CE-6BA8-4FDF-8576-A44C4557930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3AB9CF74-5169-4D5A-9AC3-C02F0EDA70A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154B442D-513D-48A8-8FED-F9B1CADBA733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63" name="Text Box 63">
          <a:extLst>
            <a:ext uri="{FF2B5EF4-FFF2-40B4-BE49-F238E27FC236}">
              <a16:creationId xmlns:a16="http://schemas.microsoft.com/office/drawing/2014/main" id="{4BE41B20-B89A-4E96-B4C0-0D4B03C398E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7070CD22-E03F-4B7D-9CD3-F13F8A95C412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65" name="Text Box 32">
          <a:extLst>
            <a:ext uri="{FF2B5EF4-FFF2-40B4-BE49-F238E27FC236}">
              <a16:creationId xmlns:a16="http://schemas.microsoft.com/office/drawing/2014/main" id="{78EA8DC2-CF96-4DE4-A0C1-5AE62D1D941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CE1B40AF-0C5B-4162-A926-9B46A2F3767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67" name="Text Box 63">
          <a:extLst>
            <a:ext uri="{FF2B5EF4-FFF2-40B4-BE49-F238E27FC236}">
              <a16:creationId xmlns:a16="http://schemas.microsoft.com/office/drawing/2014/main" id="{E7E47BA6-AD6B-4C8A-B538-31DA80AC8C46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84AC666-567F-44C6-8688-FB1D78866C98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69" name="Text Box 32">
          <a:extLst>
            <a:ext uri="{FF2B5EF4-FFF2-40B4-BE49-F238E27FC236}">
              <a16:creationId xmlns:a16="http://schemas.microsoft.com/office/drawing/2014/main" id="{D5D8F274-C1F2-4EA7-880C-FF2BC2F1C5EF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52400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76AC5281-224F-4965-ADC9-59613143475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611</xdr:row>
      <xdr:rowOff>0</xdr:rowOff>
    </xdr:from>
    <xdr:ext cx="0" cy="114300"/>
    <xdr:sp macro="" textlink="">
      <xdr:nvSpPr>
        <xdr:cNvPr id="2071" name="Text Box 63">
          <a:extLst>
            <a:ext uri="{FF2B5EF4-FFF2-40B4-BE49-F238E27FC236}">
              <a16:creationId xmlns:a16="http://schemas.microsoft.com/office/drawing/2014/main" id="{BF715BCE-7D5A-429B-A644-940CC15CF620}"/>
            </a:ext>
          </a:extLst>
        </xdr:cNvPr>
        <xdr:cNvSpPr txBox="1">
          <a:spLocks noChangeArrowheads="1"/>
        </xdr:cNvSpPr>
      </xdr:nvSpPr>
      <xdr:spPr bwMode="auto">
        <a:xfrm>
          <a:off x="3086100" y="11947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9149F61F-971C-4786-A121-F4AA4E0EDDB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D2C453FC-283C-4B12-956F-47AC12CC652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890F73CE-40CA-4011-A404-E8FE0294858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75" name="Text Box 63">
          <a:extLst>
            <a:ext uri="{FF2B5EF4-FFF2-40B4-BE49-F238E27FC236}">
              <a16:creationId xmlns:a16="http://schemas.microsoft.com/office/drawing/2014/main" id="{24C047F0-96F5-42A9-821E-4769C282388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119124E8-82A7-4626-B15D-3267DD5D262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5C0AF7AA-B8DE-4DD2-B9AD-0ED6C6C4CEF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9610015B-1C55-42D3-A13F-CA9DF5894D5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79" name="Text Box 63">
          <a:extLst>
            <a:ext uri="{FF2B5EF4-FFF2-40B4-BE49-F238E27FC236}">
              <a16:creationId xmlns:a16="http://schemas.microsoft.com/office/drawing/2014/main" id="{903EF7B5-8851-45AE-8ED9-3F3E64289EE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BDB67629-C40C-465A-93C7-A040BAF2654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81" name="Text Box 32">
          <a:extLst>
            <a:ext uri="{FF2B5EF4-FFF2-40B4-BE49-F238E27FC236}">
              <a16:creationId xmlns:a16="http://schemas.microsoft.com/office/drawing/2014/main" id="{C2BBEC60-AFC8-4F8F-9BBC-C0B691DBAC7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9FAFBAE5-76C4-4395-AD0A-97101BEE596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83" name="Text Box 63">
          <a:extLst>
            <a:ext uri="{FF2B5EF4-FFF2-40B4-BE49-F238E27FC236}">
              <a16:creationId xmlns:a16="http://schemas.microsoft.com/office/drawing/2014/main" id="{319BF2F7-9C37-4DA4-8D41-4333DD31A19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4C793EA1-17C4-4F13-959E-419A508DDAF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85" name="Text Box 32">
          <a:extLst>
            <a:ext uri="{FF2B5EF4-FFF2-40B4-BE49-F238E27FC236}">
              <a16:creationId xmlns:a16="http://schemas.microsoft.com/office/drawing/2014/main" id="{FE8FC288-CF97-4622-A9EA-3F852E05129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69B8CAF9-B9A0-4763-A6A1-597E8F20DBF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87" name="Text Box 63">
          <a:extLst>
            <a:ext uri="{FF2B5EF4-FFF2-40B4-BE49-F238E27FC236}">
              <a16:creationId xmlns:a16="http://schemas.microsoft.com/office/drawing/2014/main" id="{BCA1209C-2118-45BC-A3C1-D2A6E0B3F3A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5D01DE7-99BC-41D8-8380-08AB151A7CE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89" name="Text Box 32">
          <a:extLst>
            <a:ext uri="{FF2B5EF4-FFF2-40B4-BE49-F238E27FC236}">
              <a16:creationId xmlns:a16="http://schemas.microsoft.com/office/drawing/2014/main" id="{06BF821E-8B3F-4EA4-B716-5D83F4F6EB4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67ED96A7-120E-4AFB-BE2A-5F5D1523035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91" name="Text Box 63">
          <a:extLst>
            <a:ext uri="{FF2B5EF4-FFF2-40B4-BE49-F238E27FC236}">
              <a16:creationId xmlns:a16="http://schemas.microsoft.com/office/drawing/2014/main" id="{DD902B03-BCCF-42C5-A839-110512CE3DB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5C482007-50E0-4F64-BCE0-BE2C1C675E7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FDD8FDE1-EB44-4F2E-8F60-4BBDA7488AB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9F0A0A8A-2F7D-4AAD-ABCF-F8995D8B8BB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95" name="Text Box 63">
          <a:extLst>
            <a:ext uri="{FF2B5EF4-FFF2-40B4-BE49-F238E27FC236}">
              <a16:creationId xmlns:a16="http://schemas.microsoft.com/office/drawing/2014/main" id="{C69654C4-42A1-4F0A-9CEB-114DC420420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3F730BC3-BC51-43FF-BF14-EEEFD9DA58E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97" name="Text Box 32">
          <a:extLst>
            <a:ext uri="{FF2B5EF4-FFF2-40B4-BE49-F238E27FC236}">
              <a16:creationId xmlns:a16="http://schemas.microsoft.com/office/drawing/2014/main" id="{F29079A9-6E51-4FE6-AA6D-7D38DFDC11A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96217B89-B802-45BC-A2C0-55631907818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099" name="Text Box 63">
          <a:extLst>
            <a:ext uri="{FF2B5EF4-FFF2-40B4-BE49-F238E27FC236}">
              <a16:creationId xmlns:a16="http://schemas.microsoft.com/office/drawing/2014/main" id="{40DE5961-E241-4AC0-B78E-51C9E7916AE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77B833D4-B968-48EF-B3A7-B53E5F1A7B5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F5728DC1-C1DE-4E64-9BDD-5BBA6C51BCE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5135EF34-AA3F-4E13-9224-3770A03EBE1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03" name="Text Box 63">
          <a:extLst>
            <a:ext uri="{FF2B5EF4-FFF2-40B4-BE49-F238E27FC236}">
              <a16:creationId xmlns:a16="http://schemas.microsoft.com/office/drawing/2014/main" id="{E0691CA1-DD32-40B5-B49D-8DE3F724911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F71BE18-68AC-448B-8278-E0018662413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11C9A680-0649-418D-AF08-091DDD98DE3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1582EEC4-2A33-4E31-9819-E99A9E080E3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07" name="Text Box 63">
          <a:extLst>
            <a:ext uri="{FF2B5EF4-FFF2-40B4-BE49-F238E27FC236}">
              <a16:creationId xmlns:a16="http://schemas.microsoft.com/office/drawing/2014/main" id="{A0E5DA87-A2CA-47A2-AD52-639EA48C85C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981F01F-5F9A-44EB-BF8F-65F679A371B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83ED2765-CA30-4B97-A899-2968D80384B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D3EC2338-B5C8-4609-A63F-251067AB04A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11" name="Text Box 63">
          <a:extLst>
            <a:ext uri="{FF2B5EF4-FFF2-40B4-BE49-F238E27FC236}">
              <a16:creationId xmlns:a16="http://schemas.microsoft.com/office/drawing/2014/main" id="{BAA0863C-89F6-4D6F-B1F8-597AE8F7EA9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5AF7AC7F-05FA-4854-A992-F5BF9CD88E1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DDE3C533-0627-4DA7-9F83-29E2D43CA40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E895E070-7A8C-4653-AE60-74990AF7410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15" name="Text Box 63">
          <a:extLst>
            <a:ext uri="{FF2B5EF4-FFF2-40B4-BE49-F238E27FC236}">
              <a16:creationId xmlns:a16="http://schemas.microsoft.com/office/drawing/2014/main" id="{A3976256-CE82-47CE-91FA-33F79B29B80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BE6A5DAC-FBC0-4032-ABB1-3710E73F259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A975AFE6-1552-4BD7-9363-2CE39CDBDEB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D170F6B2-5B79-4AF5-8CFA-7C03D3F182F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CD4814C2-2F1B-4645-8B5E-C09D1CD7DBA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65A8E339-3138-4CB9-AFF6-7BEFCB8F540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21" name="Text Box 32">
          <a:extLst>
            <a:ext uri="{FF2B5EF4-FFF2-40B4-BE49-F238E27FC236}">
              <a16:creationId xmlns:a16="http://schemas.microsoft.com/office/drawing/2014/main" id="{E82AB1DB-98AA-4BAB-BE65-8A635CBD1E3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90244B97-F16C-4CC4-8996-1D09B0C5737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23" name="Text Box 63">
          <a:extLst>
            <a:ext uri="{FF2B5EF4-FFF2-40B4-BE49-F238E27FC236}">
              <a16:creationId xmlns:a16="http://schemas.microsoft.com/office/drawing/2014/main" id="{CC4D3AC6-47DC-4CF8-BB40-5D12D3FCDB0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7279A457-E715-48EA-9667-720B66CB4E4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25" name="Text Box 32">
          <a:extLst>
            <a:ext uri="{FF2B5EF4-FFF2-40B4-BE49-F238E27FC236}">
              <a16:creationId xmlns:a16="http://schemas.microsoft.com/office/drawing/2014/main" id="{1B774EAF-9BFC-4BC9-95DA-3F9B9E61382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B42E184-A197-4D81-8870-AE698A13AE3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27" name="Text Box 63">
          <a:extLst>
            <a:ext uri="{FF2B5EF4-FFF2-40B4-BE49-F238E27FC236}">
              <a16:creationId xmlns:a16="http://schemas.microsoft.com/office/drawing/2014/main" id="{43EF2379-DA8D-48CA-B360-4E19F2C4DC9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1CF06E4-85C1-460D-B3E2-6FFA44A2958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E251B8CB-14CD-4DD4-A66F-B5C8A811CAF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D4007466-4C87-41E7-9090-90305EF9F12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31" name="Text Box 63">
          <a:extLst>
            <a:ext uri="{FF2B5EF4-FFF2-40B4-BE49-F238E27FC236}">
              <a16:creationId xmlns:a16="http://schemas.microsoft.com/office/drawing/2014/main" id="{0B5BAE1E-E9A6-446A-AD48-495EC3C9B45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E36F1647-E64C-46B8-92A6-48E86D14B20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C74E287E-9C15-4A92-A461-FBD55E5A0B9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33D4015B-D07F-45F9-B5DB-3FDE9A33D99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35" name="Text Box 63">
          <a:extLst>
            <a:ext uri="{FF2B5EF4-FFF2-40B4-BE49-F238E27FC236}">
              <a16:creationId xmlns:a16="http://schemas.microsoft.com/office/drawing/2014/main" id="{021B9E14-39AF-4525-B02F-F7AF4B27F77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650680C-DF8B-4D7D-9BA5-8C006A8230C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37" name="Text Box 32">
          <a:extLst>
            <a:ext uri="{FF2B5EF4-FFF2-40B4-BE49-F238E27FC236}">
              <a16:creationId xmlns:a16="http://schemas.microsoft.com/office/drawing/2014/main" id="{522E9027-FF80-4A11-9F0A-5110230B508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754CF211-11D9-4C72-8D1D-B8A6847B414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39" name="Text Box 63">
          <a:extLst>
            <a:ext uri="{FF2B5EF4-FFF2-40B4-BE49-F238E27FC236}">
              <a16:creationId xmlns:a16="http://schemas.microsoft.com/office/drawing/2014/main" id="{5D75411C-F0ED-4388-9A06-B1A19B7DE40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32588017-159D-42A2-967B-A25EC129E48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41" name="Text Box 32">
          <a:extLst>
            <a:ext uri="{FF2B5EF4-FFF2-40B4-BE49-F238E27FC236}">
              <a16:creationId xmlns:a16="http://schemas.microsoft.com/office/drawing/2014/main" id="{ABEBA9D8-71B6-4001-9162-0F5C7B5BA73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7A211F9F-086F-48D8-9990-B097C461BC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43" name="Text Box 63">
          <a:extLst>
            <a:ext uri="{FF2B5EF4-FFF2-40B4-BE49-F238E27FC236}">
              <a16:creationId xmlns:a16="http://schemas.microsoft.com/office/drawing/2014/main" id="{8DA7761B-FB91-4207-8099-C8198FF6DA0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391E73D0-7275-485F-B6FF-F02D6E2102D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45" name="Text Box 32">
          <a:extLst>
            <a:ext uri="{FF2B5EF4-FFF2-40B4-BE49-F238E27FC236}">
              <a16:creationId xmlns:a16="http://schemas.microsoft.com/office/drawing/2014/main" id="{E960EE32-E091-4109-82AA-DCC909BFE7A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41905B55-B550-4505-85ED-48E473A4DAF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47" name="Text Box 63">
          <a:extLst>
            <a:ext uri="{FF2B5EF4-FFF2-40B4-BE49-F238E27FC236}">
              <a16:creationId xmlns:a16="http://schemas.microsoft.com/office/drawing/2014/main" id="{A61B5C73-86D1-4013-9308-78FFCF71A86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848925D7-CD5C-4EA6-A16F-5B0C17B2B6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49" name="Text Box 32">
          <a:extLst>
            <a:ext uri="{FF2B5EF4-FFF2-40B4-BE49-F238E27FC236}">
              <a16:creationId xmlns:a16="http://schemas.microsoft.com/office/drawing/2014/main" id="{1E71C594-3075-445A-BFBB-07552334CFA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39CF88A5-99FE-417A-B96E-07D66664E5B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51" name="Text Box 63">
          <a:extLst>
            <a:ext uri="{FF2B5EF4-FFF2-40B4-BE49-F238E27FC236}">
              <a16:creationId xmlns:a16="http://schemas.microsoft.com/office/drawing/2014/main" id="{02240241-9F93-41F3-AFF9-5720F22E5B9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E3B46D18-31A0-4E4A-87A5-18E2852AF24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A3849274-D317-422B-B3F3-B5784B6410A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CD68892F-A050-4F31-B298-741F39BEDC0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55" name="Text Box 63">
          <a:extLst>
            <a:ext uri="{FF2B5EF4-FFF2-40B4-BE49-F238E27FC236}">
              <a16:creationId xmlns:a16="http://schemas.microsoft.com/office/drawing/2014/main" id="{7480C858-4507-482C-B8E0-9637E2CCA11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EC8F03CF-5010-4F73-9122-C96163F2CFE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57" name="Text Box 32">
          <a:extLst>
            <a:ext uri="{FF2B5EF4-FFF2-40B4-BE49-F238E27FC236}">
              <a16:creationId xmlns:a16="http://schemas.microsoft.com/office/drawing/2014/main" id="{35EEE90D-85E5-45A3-93A1-CA102816ED0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8E42A1F8-2EDF-4BFC-BF3B-90581A66EA8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59" name="Text Box 63">
          <a:extLst>
            <a:ext uri="{FF2B5EF4-FFF2-40B4-BE49-F238E27FC236}">
              <a16:creationId xmlns:a16="http://schemas.microsoft.com/office/drawing/2014/main" id="{8AA4638E-C52C-464F-BB18-EF2E2153B3E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48BF87A0-D885-48EA-809A-138B3CFE8D0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61" name="Text Box 32">
          <a:extLst>
            <a:ext uri="{FF2B5EF4-FFF2-40B4-BE49-F238E27FC236}">
              <a16:creationId xmlns:a16="http://schemas.microsoft.com/office/drawing/2014/main" id="{82FF5A4D-081B-43D5-BF4C-5F5298B43D0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7110FE48-F09C-4183-9141-32D6EF516E6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63" name="Text Box 63">
          <a:extLst>
            <a:ext uri="{FF2B5EF4-FFF2-40B4-BE49-F238E27FC236}">
              <a16:creationId xmlns:a16="http://schemas.microsoft.com/office/drawing/2014/main" id="{BBAD2BE2-6AAD-4B24-975E-B40A6E4BA8F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7E269AC0-254C-46C6-BBD2-11B36F560A7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65" name="Text Box 32">
          <a:extLst>
            <a:ext uri="{FF2B5EF4-FFF2-40B4-BE49-F238E27FC236}">
              <a16:creationId xmlns:a16="http://schemas.microsoft.com/office/drawing/2014/main" id="{4829812A-E531-4229-9313-0DDAAB93C46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E886168C-0235-4369-A7F9-EB6E93CDC3F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67" name="Text Box 63">
          <a:extLst>
            <a:ext uri="{FF2B5EF4-FFF2-40B4-BE49-F238E27FC236}">
              <a16:creationId xmlns:a16="http://schemas.microsoft.com/office/drawing/2014/main" id="{55032370-46CC-4C59-9B99-A979A4771D7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4F4E87B6-8D9A-4400-A8B2-0C2807A6762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69" name="Text Box 32">
          <a:extLst>
            <a:ext uri="{FF2B5EF4-FFF2-40B4-BE49-F238E27FC236}">
              <a16:creationId xmlns:a16="http://schemas.microsoft.com/office/drawing/2014/main" id="{5136BF07-A56A-4036-BEB9-D4A918E7EB9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54176A11-DA89-4CD0-9D5C-E9C3204FA1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71" name="Text Box 63">
          <a:extLst>
            <a:ext uri="{FF2B5EF4-FFF2-40B4-BE49-F238E27FC236}">
              <a16:creationId xmlns:a16="http://schemas.microsoft.com/office/drawing/2014/main" id="{04D8C93F-8FB9-4955-8B8D-25934D86F72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C6D1E2F3-D3D9-458C-8512-B68FEA7CC6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73" name="Text Box 32">
          <a:extLst>
            <a:ext uri="{FF2B5EF4-FFF2-40B4-BE49-F238E27FC236}">
              <a16:creationId xmlns:a16="http://schemas.microsoft.com/office/drawing/2014/main" id="{A37BAB48-D05D-4F1B-AC19-C532623E7A5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1638FEED-DB17-42F2-AEB4-183BF8C5A47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DF4F8EEF-B8FC-4EF6-B3EE-641D269F8A3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1AF9F044-3CB9-48D6-B713-CF24EB42CC5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B76AD9B7-2D8A-4045-8599-DEB816174D6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3A5BB7BF-504C-42A9-B6CD-335502E30A9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79" name="Text Box 63">
          <a:extLst>
            <a:ext uri="{FF2B5EF4-FFF2-40B4-BE49-F238E27FC236}">
              <a16:creationId xmlns:a16="http://schemas.microsoft.com/office/drawing/2014/main" id="{7B76DAF0-D14B-46D7-AEA8-725D3F2342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54CE987C-85D8-43BA-ACEC-F9319C9B45B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81" name="Text Box 32">
          <a:extLst>
            <a:ext uri="{FF2B5EF4-FFF2-40B4-BE49-F238E27FC236}">
              <a16:creationId xmlns:a16="http://schemas.microsoft.com/office/drawing/2014/main" id="{0C5F9BB9-EB3A-425D-A05C-937219A6CDC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135F752D-7C20-47EE-AD36-355B2DCD695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83" name="Text Box 63">
          <a:extLst>
            <a:ext uri="{FF2B5EF4-FFF2-40B4-BE49-F238E27FC236}">
              <a16:creationId xmlns:a16="http://schemas.microsoft.com/office/drawing/2014/main" id="{8810D2B9-3A41-47CF-950C-AD1BC09FBE6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D461385-F066-4B49-88BB-ADFE47A2FDD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66D2E419-62EB-4776-AC28-F36F3B38D84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78EBFA65-60BA-4D15-B52B-793C623EF41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87" name="Text Box 63">
          <a:extLst>
            <a:ext uri="{FF2B5EF4-FFF2-40B4-BE49-F238E27FC236}">
              <a16:creationId xmlns:a16="http://schemas.microsoft.com/office/drawing/2014/main" id="{0D1522FF-FC30-4100-A9FE-74A0891582C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5846C969-F7D2-4759-BF62-CD7DE890515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40F25822-70D7-47D3-A69F-9D4BDF3F175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8DC63E1D-B0F2-4210-9E12-DBB75453E4F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8989C3E5-1FF0-45B6-B064-FE43C045AB4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97C68F3D-F10D-4010-A273-16BA3DEEF04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94EA402B-AB3C-4D31-990D-EEE9039710A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68FA5795-CF59-4598-B90A-6064B162892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AEE5535B-08E0-4555-B13F-D8F938DB8DA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1DB6CA08-FAE3-4F5E-9910-A6767AE8FEC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306F78BE-6178-444C-98E3-B62D0F3049F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A03D2B40-9BA5-4922-A4A9-7D78F5E0C16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1C81782E-B1E3-4270-BCAF-92455181304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00" name="Text Box 32">
          <a:extLst>
            <a:ext uri="{FF2B5EF4-FFF2-40B4-BE49-F238E27FC236}">
              <a16:creationId xmlns:a16="http://schemas.microsoft.com/office/drawing/2014/main" id="{63B4A173-FAD7-4F0A-A489-21A58B5B171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80D5BD8F-E641-485E-A3AC-EBB6BA69123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02" name="Text Box 63">
          <a:extLst>
            <a:ext uri="{FF2B5EF4-FFF2-40B4-BE49-F238E27FC236}">
              <a16:creationId xmlns:a16="http://schemas.microsoft.com/office/drawing/2014/main" id="{43290FE5-AF0A-41F0-AFA5-E3189409E8F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C460C3C6-F764-471F-8BE0-D4ACF592071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04" name="Text Box 32">
          <a:extLst>
            <a:ext uri="{FF2B5EF4-FFF2-40B4-BE49-F238E27FC236}">
              <a16:creationId xmlns:a16="http://schemas.microsoft.com/office/drawing/2014/main" id="{6A10A919-F9F4-4DE2-94D0-4D5F2D01886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5F778C39-BA74-4E04-A718-5C9F72D2DE9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06" name="Text Box 63">
          <a:extLst>
            <a:ext uri="{FF2B5EF4-FFF2-40B4-BE49-F238E27FC236}">
              <a16:creationId xmlns:a16="http://schemas.microsoft.com/office/drawing/2014/main" id="{3190CD64-7DF2-438D-8E5F-7848D9C1B12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BAD619B3-6C99-420E-8584-3B6AD5A1FD9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08" name="Text Box 32">
          <a:extLst>
            <a:ext uri="{FF2B5EF4-FFF2-40B4-BE49-F238E27FC236}">
              <a16:creationId xmlns:a16="http://schemas.microsoft.com/office/drawing/2014/main" id="{3EDD75F2-10D0-4950-AD56-286E6EDFC70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B0C8DB43-65CF-4856-8530-B9BD26A8380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10" name="Text Box 63">
          <a:extLst>
            <a:ext uri="{FF2B5EF4-FFF2-40B4-BE49-F238E27FC236}">
              <a16:creationId xmlns:a16="http://schemas.microsoft.com/office/drawing/2014/main" id="{D6F6FC5E-48B1-45DE-BC14-DD2329379BF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8F903327-EE7B-4648-9732-6F5D194CCCC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12" name="Text Box 32">
          <a:extLst>
            <a:ext uri="{FF2B5EF4-FFF2-40B4-BE49-F238E27FC236}">
              <a16:creationId xmlns:a16="http://schemas.microsoft.com/office/drawing/2014/main" id="{2EB311CB-C223-4122-A1ED-0C254A8BB1F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8B549373-AD50-40C0-9F9C-ACE0A811DA3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14" name="Text Box 63">
          <a:extLst>
            <a:ext uri="{FF2B5EF4-FFF2-40B4-BE49-F238E27FC236}">
              <a16:creationId xmlns:a16="http://schemas.microsoft.com/office/drawing/2014/main" id="{73BC76E9-0FDA-4500-B11D-A7165ACDD03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C595EAD4-4EEA-4F94-B9F5-7AAB7DE949B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B61AB61C-26A5-4529-9300-888F9C3E70A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3A86A4F3-51A2-4EFA-8723-7927AB6D442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18" name="Text Box 63">
          <a:extLst>
            <a:ext uri="{FF2B5EF4-FFF2-40B4-BE49-F238E27FC236}">
              <a16:creationId xmlns:a16="http://schemas.microsoft.com/office/drawing/2014/main" id="{ECEA6B06-2918-4CB9-9878-D8BF5103C98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D1DACC21-0141-4FD8-8D3B-72946E405B7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20" name="Text Box 32">
          <a:extLst>
            <a:ext uri="{FF2B5EF4-FFF2-40B4-BE49-F238E27FC236}">
              <a16:creationId xmlns:a16="http://schemas.microsoft.com/office/drawing/2014/main" id="{1A0C9700-6A9B-4EC4-A8A4-EA5DC131D80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F28CD09E-1B44-4235-BA8A-B13ABE76C5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22" name="Text Box 63">
          <a:extLst>
            <a:ext uri="{FF2B5EF4-FFF2-40B4-BE49-F238E27FC236}">
              <a16:creationId xmlns:a16="http://schemas.microsoft.com/office/drawing/2014/main" id="{E72670F6-7EA6-4B5B-B830-B67BCC6E0ED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E0B364EB-E4A1-4741-B349-C33E92E72CE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24" name="Text Box 32">
          <a:extLst>
            <a:ext uri="{FF2B5EF4-FFF2-40B4-BE49-F238E27FC236}">
              <a16:creationId xmlns:a16="http://schemas.microsoft.com/office/drawing/2014/main" id="{4A1FB1E7-E8FD-4A43-A388-1851F98DB7F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CBA3D39C-01FC-4EAA-8506-0C4556B06DE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A7145575-85A7-4353-A15F-4CC77CD912A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735FB723-2D72-48F0-A39E-5EBF291E18E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28" name="Text Box 32">
          <a:extLst>
            <a:ext uri="{FF2B5EF4-FFF2-40B4-BE49-F238E27FC236}">
              <a16:creationId xmlns:a16="http://schemas.microsoft.com/office/drawing/2014/main" id="{7664FF40-1547-4D85-9A9F-CD3C41F2F1F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32E01BFE-FCD5-430A-A6AC-B50F093D805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30" name="Text Box 63">
          <a:extLst>
            <a:ext uri="{FF2B5EF4-FFF2-40B4-BE49-F238E27FC236}">
              <a16:creationId xmlns:a16="http://schemas.microsoft.com/office/drawing/2014/main" id="{AE0FF127-CA5F-42B3-B775-F32D2E15490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D0285432-EDF7-44B6-8BB0-2B891891BB7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32" name="Text Box 32">
          <a:extLst>
            <a:ext uri="{FF2B5EF4-FFF2-40B4-BE49-F238E27FC236}">
              <a16:creationId xmlns:a16="http://schemas.microsoft.com/office/drawing/2014/main" id="{0048B52D-714A-43FE-9A42-83422F50C49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45DACD2B-2FD5-40FC-B9C3-0F2FC6E79CE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34" name="Text Box 63">
          <a:extLst>
            <a:ext uri="{FF2B5EF4-FFF2-40B4-BE49-F238E27FC236}">
              <a16:creationId xmlns:a16="http://schemas.microsoft.com/office/drawing/2014/main" id="{44F978D7-8519-4606-92DA-4E3F4CC97E7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F427186D-B0F0-49F9-B9C6-90EF6B6E22A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36" name="Text Box 32">
          <a:extLst>
            <a:ext uri="{FF2B5EF4-FFF2-40B4-BE49-F238E27FC236}">
              <a16:creationId xmlns:a16="http://schemas.microsoft.com/office/drawing/2014/main" id="{9C7F6E21-D0AA-4039-845A-4D295D28B4C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78B3A0FD-4ABC-4D6C-8EE7-015CC65A7E2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38" name="Text Box 63">
          <a:extLst>
            <a:ext uri="{FF2B5EF4-FFF2-40B4-BE49-F238E27FC236}">
              <a16:creationId xmlns:a16="http://schemas.microsoft.com/office/drawing/2014/main" id="{BE61DF7E-1E11-4003-9A8F-60A389AA37E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CD0D8C7D-DBE5-4DAA-BF59-3FF28EC29D7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40" name="Text Box 32">
          <a:extLst>
            <a:ext uri="{FF2B5EF4-FFF2-40B4-BE49-F238E27FC236}">
              <a16:creationId xmlns:a16="http://schemas.microsoft.com/office/drawing/2014/main" id="{77EF44AE-4C78-47E7-A47F-12291C160EF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F3D7917-062B-477F-A0B2-AF694DA2588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42" name="Text Box 63">
          <a:extLst>
            <a:ext uri="{FF2B5EF4-FFF2-40B4-BE49-F238E27FC236}">
              <a16:creationId xmlns:a16="http://schemas.microsoft.com/office/drawing/2014/main" id="{35AA3BD9-8311-41C3-B37D-C62D15C1147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7CFDC7D0-3682-47D9-A59E-38C99F61633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44" name="Text Box 32">
          <a:extLst>
            <a:ext uri="{FF2B5EF4-FFF2-40B4-BE49-F238E27FC236}">
              <a16:creationId xmlns:a16="http://schemas.microsoft.com/office/drawing/2014/main" id="{77908C10-3934-4CC4-9F5C-ED4B8ED3F52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69935FFC-AD0E-4005-B59F-8E5247D0F09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46" name="Text Box 63">
          <a:extLst>
            <a:ext uri="{FF2B5EF4-FFF2-40B4-BE49-F238E27FC236}">
              <a16:creationId xmlns:a16="http://schemas.microsoft.com/office/drawing/2014/main" id="{A218B105-95A7-4F9C-9680-790B223D0CA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D79CEE2E-F604-4658-A2F4-CC89671CCAD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48" name="Text Box 32">
          <a:extLst>
            <a:ext uri="{FF2B5EF4-FFF2-40B4-BE49-F238E27FC236}">
              <a16:creationId xmlns:a16="http://schemas.microsoft.com/office/drawing/2014/main" id="{63D24BCE-58B7-475D-AFF4-131AA59710B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D8604484-07D7-4168-9EA7-57FFB1E01A9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50" name="Text Box 63">
          <a:extLst>
            <a:ext uri="{FF2B5EF4-FFF2-40B4-BE49-F238E27FC236}">
              <a16:creationId xmlns:a16="http://schemas.microsoft.com/office/drawing/2014/main" id="{78FD14C0-645F-45E5-BE1B-10DC2545F8E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CB5CD55B-E4EA-418F-B25B-CE5B95E9DDF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52" name="Text Box 32">
          <a:extLst>
            <a:ext uri="{FF2B5EF4-FFF2-40B4-BE49-F238E27FC236}">
              <a16:creationId xmlns:a16="http://schemas.microsoft.com/office/drawing/2014/main" id="{BC4D25FF-4DC5-4D0B-A9E7-17CC2779095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31FD90BA-58A8-46B2-9CDB-7C211050424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54" name="Text Box 63">
          <a:extLst>
            <a:ext uri="{FF2B5EF4-FFF2-40B4-BE49-F238E27FC236}">
              <a16:creationId xmlns:a16="http://schemas.microsoft.com/office/drawing/2014/main" id="{05F34C2F-4E28-4BD1-AE7C-ACD3FBF9EE7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E021F41C-6B3E-41D4-A88A-2F1169C5D9D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56" name="Text Box 32">
          <a:extLst>
            <a:ext uri="{FF2B5EF4-FFF2-40B4-BE49-F238E27FC236}">
              <a16:creationId xmlns:a16="http://schemas.microsoft.com/office/drawing/2014/main" id="{A19C851D-9D4D-4A3D-A244-D84DBFCBE26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AD067691-B1E8-40AB-B205-8187A626531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58" name="Text Box 63">
          <a:extLst>
            <a:ext uri="{FF2B5EF4-FFF2-40B4-BE49-F238E27FC236}">
              <a16:creationId xmlns:a16="http://schemas.microsoft.com/office/drawing/2014/main" id="{E8A19F8F-8B2C-4FDB-AFF9-AED1A373EE3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642E936A-3139-40BA-9181-D858AD3CAD9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60" name="Text Box 32">
          <a:extLst>
            <a:ext uri="{FF2B5EF4-FFF2-40B4-BE49-F238E27FC236}">
              <a16:creationId xmlns:a16="http://schemas.microsoft.com/office/drawing/2014/main" id="{15F32371-C2AC-48F6-87A1-CC04B2BF0F2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E629E8AD-6D01-4ACC-9BA1-D62C848B90F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62" name="Text Box 63">
          <a:extLst>
            <a:ext uri="{FF2B5EF4-FFF2-40B4-BE49-F238E27FC236}">
              <a16:creationId xmlns:a16="http://schemas.microsoft.com/office/drawing/2014/main" id="{F318C2AF-BC6C-4D87-9E28-5A224FB9D03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69C8D8A-CA6A-464A-8C37-B50B84B89A3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64" name="Text Box 32">
          <a:extLst>
            <a:ext uri="{FF2B5EF4-FFF2-40B4-BE49-F238E27FC236}">
              <a16:creationId xmlns:a16="http://schemas.microsoft.com/office/drawing/2014/main" id="{868BE017-55F4-46BF-A415-8B954DD7ABF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1D022192-89BA-440C-9A6B-6BD92EC5340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66" name="Text Box 63">
          <a:extLst>
            <a:ext uri="{FF2B5EF4-FFF2-40B4-BE49-F238E27FC236}">
              <a16:creationId xmlns:a16="http://schemas.microsoft.com/office/drawing/2014/main" id="{5F4AFF0A-868B-4BCB-BE44-0295765521A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4F590A46-7B3B-4AA8-89BA-C44E8C0FBC3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68" name="Text Box 32">
          <a:extLst>
            <a:ext uri="{FF2B5EF4-FFF2-40B4-BE49-F238E27FC236}">
              <a16:creationId xmlns:a16="http://schemas.microsoft.com/office/drawing/2014/main" id="{6936A554-3BBC-47DF-B9AE-E275613FDB9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B4EC496F-1887-42A9-9D73-77B8B18BD29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70" name="Text Box 63">
          <a:extLst>
            <a:ext uri="{FF2B5EF4-FFF2-40B4-BE49-F238E27FC236}">
              <a16:creationId xmlns:a16="http://schemas.microsoft.com/office/drawing/2014/main" id="{C5E56F68-9A4D-4DA7-BB6B-B00440B9FCD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1C172341-89DB-4575-BC43-FA2EFBEBD8F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72" name="Text Box 32">
          <a:extLst>
            <a:ext uri="{FF2B5EF4-FFF2-40B4-BE49-F238E27FC236}">
              <a16:creationId xmlns:a16="http://schemas.microsoft.com/office/drawing/2014/main" id="{984122B8-E4D7-4D1C-A64F-575C9DAACDF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757D873C-F1EC-4E00-8A44-298DBDC45F0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74" name="Text Box 63">
          <a:extLst>
            <a:ext uri="{FF2B5EF4-FFF2-40B4-BE49-F238E27FC236}">
              <a16:creationId xmlns:a16="http://schemas.microsoft.com/office/drawing/2014/main" id="{BA99CA24-5B32-4C63-80E9-39E594B8B2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3B54BB0-D037-4BB6-8E5D-E62153BCC55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2EDBEE3C-A5C5-4CD5-A716-3E93B6965AA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AC847327-7C9F-4DF2-88E5-C4E2D3A0686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CF140F96-8B2C-49F2-BBBD-8CFF68A9853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BE524E8E-1300-4BE6-B796-5163181FF3E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80" name="Text Box 32">
          <a:extLst>
            <a:ext uri="{FF2B5EF4-FFF2-40B4-BE49-F238E27FC236}">
              <a16:creationId xmlns:a16="http://schemas.microsoft.com/office/drawing/2014/main" id="{C58EB72F-C374-41C0-B9D8-8F8626F2FDA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128BE423-C8B2-449C-BCC3-062A22C4C03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82" name="Text Box 63">
          <a:extLst>
            <a:ext uri="{FF2B5EF4-FFF2-40B4-BE49-F238E27FC236}">
              <a16:creationId xmlns:a16="http://schemas.microsoft.com/office/drawing/2014/main" id="{2397D589-C044-4205-9AD6-2F335F1B198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991CA346-F29D-42F7-BCDA-631ED40576A4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84" name="Text Box 32">
          <a:extLst>
            <a:ext uri="{FF2B5EF4-FFF2-40B4-BE49-F238E27FC236}">
              <a16:creationId xmlns:a16="http://schemas.microsoft.com/office/drawing/2014/main" id="{7A4B1F7F-8807-4941-9D39-4408E746AC9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25E198BB-A471-4679-95F1-BDFC4E950C6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86" name="Text Box 63">
          <a:extLst>
            <a:ext uri="{FF2B5EF4-FFF2-40B4-BE49-F238E27FC236}">
              <a16:creationId xmlns:a16="http://schemas.microsoft.com/office/drawing/2014/main" id="{B1ED20B5-DEB5-4348-9372-C33352A7314F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3FCA7A94-EE61-4E9E-B3ED-1CC925CE3AC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88" name="Text Box 32">
          <a:extLst>
            <a:ext uri="{FF2B5EF4-FFF2-40B4-BE49-F238E27FC236}">
              <a16:creationId xmlns:a16="http://schemas.microsoft.com/office/drawing/2014/main" id="{535A51DE-146A-4DBF-960E-8E8E2CB408E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8C419E43-5625-4885-B559-C8EA9414069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90" name="Text Box 63">
          <a:extLst>
            <a:ext uri="{FF2B5EF4-FFF2-40B4-BE49-F238E27FC236}">
              <a16:creationId xmlns:a16="http://schemas.microsoft.com/office/drawing/2014/main" id="{B609C494-DC98-42B6-BF5B-C66ED257AE0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6D8D2FCC-0A91-46B1-842D-479B23F315E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92" name="Text Box 32">
          <a:extLst>
            <a:ext uri="{FF2B5EF4-FFF2-40B4-BE49-F238E27FC236}">
              <a16:creationId xmlns:a16="http://schemas.microsoft.com/office/drawing/2014/main" id="{A267168A-1E69-4AA8-9F65-8D4C48BAE27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7E678353-1B68-445A-9BE6-FDB97C0BE39D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94" name="Text Box 63">
          <a:extLst>
            <a:ext uri="{FF2B5EF4-FFF2-40B4-BE49-F238E27FC236}">
              <a16:creationId xmlns:a16="http://schemas.microsoft.com/office/drawing/2014/main" id="{DA43FADE-F6FA-4F5B-B893-69658D868BC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A5171BCE-A0CA-45E6-AD97-051CD31E507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96" name="Text Box 32">
          <a:extLst>
            <a:ext uri="{FF2B5EF4-FFF2-40B4-BE49-F238E27FC236}">
              <a16:creationId xmlns:a16="http://schemas.microsoft.com/office/drawing/2014/main" id="{093190AC-5946-41A5-8923-9C360CCF4FC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51DF77A-F7CC-4404-8E8B-DF895A74C36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298" name="Text Box 63">
          <a:extLst>
            <a:ext uri="{FF2B5EF4-FFF2-40B4-BE49-F238E27FC236}">
              <a16:creationId xmlns:a16="http://schemas.microsoft.com/office/drawing/2014/main" id="{C8075D6B-0287-404E-9037-0740B9B2E1E5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CAC8A53D-9A9D-4677-B652-CAD12D3AAC5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00" name="Text Box 32">
          <a:extLst>
            <a:ext uri="{FF2B5EF4-FFF2-40B4-BE49-F238E27FC236}">
              <a16:creationId xmlns:a16="http://schemas.microsoft.com/office/drawing/2014/main" id="{4EBB5080-88F7-4D2E-86AB-5192AE32EC7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3B4233FE-4AD3-4B00-8FF7-91898EE4FAF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02" name="Text Box 63">
          <a:extLst>
            <a:ext uri="{FF2B5EF4-FFF2-40B4-BE49-F238E27FC236}">
              <a16:creationId xmlns:a16="http://schemas.microsoft.com/office/drawing/2014/main" id="{88A9A527-1ADC-44A6-86D4-9664651090C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F6F9CB21-B797-456D-9C58-F1379254A3A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04" name="Text Box 32">
          <a:extLst>
            <a:ext uri="{FF2B5EF4-FFF2-40B4-BE49-F238E27FC236}">
              <a16:creationId xmlns:a16="http://schemas.microsoft.com/office/drawing/2014/main" id="{5290E902-1EFC-4C30-B307-9B8D0F5CC45A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13ACE127-4DF9-4C1D-8497-7047BBF3F07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06" name="Text Box 63">
          <a:extLst>
            <a:ext uri="{FF2B5EF4-FFF2-40B4-BE49-F238E27FC236}">
              <a16:creationId xmlns:a16="http://schemas.microsoft.com/office/drawing/2014/main" id="{6CCC5E2B-8E17-44A6-ACCF-45778805838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516D97FE-1B32-4CA0-9C2D-A9448BD38D9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08" name="Text Box 32">
          <a:extLst>
            <a:ext uri="{FF2B5EF4-FFF2-40B4-BE49-F238E27FC236}">
              <a16:creationId xmlns:a16="http://schemas.microsoft.com/office/drawing/2014/main" id="{B5BE62B1-0251-4246-9271-1D16E3DB145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591A4BDB-A62D-493E-A6FB-74C41113EAF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10" name="Text Box 63">
          <a:extLst>
            <a:ext uri="{FF2B5EF4-FFF2-40B4-BE49-F238E27FC236}">
              <a16:creationId xmlns:a16="http://schemas.microsoft.com/office/drawing/2014/main" id="{48B519C9-1FF5-41AD-99AF-7A2959C844A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B30BAB7A-E4A7-4C18-8453-E8104E0C89C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12" name="Text Box 32">
          <a:extLst>
            <a:ext uri="{FF2B5EF4-FFF2-40B4-BE49-F238E27FC236}">
              <a16:creationId xmlns:a16="http://schemas.microsoft.com/office/drawing/2014/main" id="{01B30FAA-86CA-4BDA-910E-E78AD917A031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6D7BC75F-B038-4B14-A766-E610793430D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14" name="Text Box 63">
          <a:extLst>
            <a:ext uri="{FF2B5EF4-FFF2-40B4-BE49-F238E27FC236}">
              <a16:creationId xmlns:a16="http://schemas.microsoft.com/office/drawing/2014/main" id="{B50FCFA7-52BF-4BCD-995D-1E443B852A67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611F0B52-264F-4BAA-9790-41DE12295FB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16" name="Text Box 32">
          <a:extLst>
            <a:ext uri="{FF2B5EF4-FFF2-40B4-BE49-F238E27FC236}">
              <a16:creationId xmlns:a16="http://schemas.microsoft.com/office/drawing/2014/main" id="{314AEA63-C6BA-4CE0-A16A-C7B6711DC440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2FFAABF2-991C-4D6E-8D60-0F9C60BB48B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18" name="Text Box 63">
          <a:extLst>
            <a:ext uri="{FF2B5EF4-FFF2-40B4-BE49-F238E27FC236}">
              <a16:creationId xmlns:a16="http://schemas.microsoft.com/office/drawing/2014/main" id="{9B696089-2BC2-49D0-9572-F76D8BC051B6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44A87CE1-E691-44FF-98BA-687F11260AC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20" name="Text Box 32">
          <a:extLst>
            <a:ext uri="{FF2B5EF4-FFF2-40B4-BE49-F238E27FC236}">
              <a16:creationId xmlns:a16="http://schemas.microsoft.com/office/drawing/2014/main" id="{1DF99DE7-9D5D-46C3-BBA2-E424AEC7B0D2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79291FF5-5355-4260-806B-6E48331C6C13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22" name="Text Box 63">
          <a:extLst>
            <a:ext uri="{FF2B5EF4-FFF2-40B4-BE49-F238E27FC236}">
              <a16:creationId xmlns:a16="http://schemas.microsoft.com/office/drawing/2014/main" id="{EF525B6A-D8E6-4699-9FA1-DD846F6EFBEC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46674738-331A-44E5-8745-EC72178BE35E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24" name="Text Box 32">
          <a:extLst>
            <a:ext uri="{FF2B5EF4-FFF2-40B4-BE49-F238E27FC236}">
              <a16:creationId xmlns:a16="http://schemas.microsoft.com/office/drawing/2014/main" id="{EFF506CC-19A3-4AE9-A442-069152978568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152400</xdr:rowOff>
    </xdr:to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9EF58E08-FE71-4AB8-AFA3-0FD79A2C09E9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269</xdr:row>
      <xdr:rowOff>0</xdr:rowOff>
    </xdr:from>
    <xdr:to>
      <xdr:col>1</xdr:col>
      <xdr:colOff>2453640</xdr:colOff>
      <xdr:row>269</xdr:row>
      <xdr:rowOff>114300</xdr:rowOff>
    </xdr:to>
    <xdr:sp macro="" textlink="">
      <xdr:nvSpPr>
        <xdr:cNvPr id="2326" name="Text Box 63">
          <a:extLst>
            <a:ext uri="{FF2B5EF4-FFF2-40B4-BE49-F238E27FC236}">
              <a16:creationId xmlns:a16="http://schemas.microsoft.com/office/drawing/2014/main" id="{0CEF3FD6-9502-4944-9971-D04BD68B85EB}"/>
            </a:ext>
          </a:extLst>
        </xdr:cNvPr>
        <xdr:cNvSpPr txBox="1">
          <a:spLocks noChangeArrowheads="1"/>
        </xdr:cNvSpPr>
      </xdr:nvSpPr>
      <xdr:spPr bwMode="auto">
        <a:xfrm>
          <a:off x="3086100" y="56130825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0</xdr:colOff>
      <xdr:row>25</xdr:row>
      <xdr:rowOff>152400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74B949F9-14DC-4DE7-B39F-AE20AC99B5F8}"/>
            </a:ext>
          </a:extLst>
        </xdr:cNvPr>
        <xdr:cNvSpPr txBox="1">
          <a:spLocks noChangeArrowheads="1"/>
        </xdr:cNvSpPr>
      </xdr:nvSpPr>
      <xdr:spPr bwMode="auto">
        <a:xfrm>
          <a:off x="638175" y="45624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8D722413-C515-4FBF-B568-CCD1147C744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C5039D23-C70F-468A-8DEF-D84D3BCF50E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414B37B8-2B95-4A28-BCB8-DAC1F4CF670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EF8B80D5-A6DD-4D6B-9A1F-2A1C23A65AD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ECDD5E47-713E-4811-A0F1-3CF9EEE422D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65026DF2-A3BA-488A-8B57-8649B517907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21D82539-2E8E-435F-B957-74903C60AB8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495166F9-E0E4-4794-90AC-15CDD1ABB7E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89A8B19D-D177-4F56-BFBF-B097351B50A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F5C98A06-1834-4E45-B86F-A1D18ECA6DD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EF71B103-045D-4273-9821-2E666268587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F11E8C4A-2F4B-4750-ADA8-9590C4FAA02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4A460455-DC37-4CA3-BD19-342F9AF4FE5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6212136A-4E4F-48A3-8755-C77B6CFB927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F5F7E34D-BA3B-4151-AA43-39DE859501C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E5A7C892-EDB2-42B8-AF7D-E066F2008AC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54DC7645-A7E8-4E1C-9342-994332832EA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88AFC425-B687-4EA8-A600-311A448EC10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651B5C99-97B5-4321-905B-76F9B032636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EF90664F-3F1A-4DCB-87A2-E3A93A96084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22136BFB-7929-4F72-B907-06DEB2CD1D5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57A1590F-D95A-4169-815D-8DA8EAAA3D4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9450BFE2-D2C7-4B21-9349-84833E5B433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D4F349C6-FF75-4280-88B6-67FEBAE5B66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DB836F68-FB76-4F1B-9CF6-74EF3A14DD3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8139D43F-96E8-4454-A4E4-388AAC5D0FC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2AC26749-EE7D-48B0-97B5-CBF9E782C12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3696B427-796C-4626-8E69-6B47B100048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264E8191-DD79-4067-85E4-8419D2B6D2C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BC03EF5C-DA8C-4DAC-A399-C581FA9E4A8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AC84A5F0-AC46-47A1-AB1D-1C02D17FE1C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A72095E1-F90A-45E8-863E-185D30F7B5D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A9C3FBC2-B1AC-476B-8EEE-1083330DF26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29ED9BCA-2336-42B8-B219-D4908150898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28D930DD-1700-46D7-80A9-A84EFF00B40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FF52B1A7-134E-4244-85E9-D69BD1B150B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373C620A-3255-484D-87D2-9E22D50EAE1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14D4015D-71AB-4766-ACF0-557BCF7F41E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5FA97F0-C1E8-4C6A-B817-90E38580AD7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2563A99D-4F17-4B3F-A394-24015A30411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2884A8D7-0394-43F3-9C69-B709997BADD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2F7C6B09-5F4A-465A-BB8C-6B74C61BDB4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FD507B01-1716-4EAC-A4EF-7025A0BAC61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376EBAB6-0C42-4B33-A7A8-A7AB6B7F539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8D4BAE4E-C2A1-4585-802B-5D194EEE7F5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C4F73441-31F3-4D42-81CE-91710B44AF8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F2EB28CB-2E93-4445-82D4-C3E922BBC75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B2618CE0-44F4-467D-ABD5-28CD8948656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F4E875C1-805A-40D1-8B2D-F8F4E5BF071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EE2C210F-523E-4462-8D0F-86475A16EE4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7047AC-98B8-45CB-94DE-84D330FD2A6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EC1DED0B-E29E-4A5A-BD11-8481FABC0F4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390C1015-4AF2-4BA3-BBBE-4463635E499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66799F63-CE15-4187-BB0B-962B0CDEFEF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445E7145-F4D7-4FE9-B71A-7CF1158A925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E1C700A3-B7AC-4E10-8136-AA99114DFF6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BE7E5A1E-5576-4948-81B8-E98BF680B0A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7FB9EF69-12DF-4912-93EA-2F96BEC8C85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A7B8032A-36EE-4F38-AE76-F443846B169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B18A3362-C947-4593-A27F-74389C73618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B1F3129B-488C-467D-B8A2-5935A750AA1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246F66BC-A861-4AFF-8954-46656C84EE4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87238D33-D1AE-41A4-9374-3EC6B0D063D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CAC81F5F-B7F4-4C83-8E01-618134EE2F6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3A67E721-71ED-4D60-A7FC-B3EFEE66DCD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FB469C23-423F-456E-85BA-365BFC1E75A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AC486A85-049C-46F3-B70F-22F06CDC574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2B05F719-305F-4183-9CFF-4E4EA9E8098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CAE73B5-6A37-4A20-863F-C43598A6204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A9ADBB01-E3F6-4C0D-8CAA-6331BD9D223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75A251D1-5181-4973-A6F1-12441A92435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8AC05A08-CFF0-4602-898C-D22FBC8C017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DE9C25F6-A3DC-4BE8-999D-7A81D883AE5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F890CA8C-48E6-4310-9F29-B6CFD533080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5980724D-69EC-4092-9DB1-184942E9B94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D50C14ED-E6B7-4325-B865-92918CB024B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F4CD199F-C1AE-42EA-A64F-D153D3462BE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28977F53-CB2D-4B65-B31D-85F2EE0F0FB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70467003-1FA0-4FF1-8C4E-DF709B87A79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CC81EFDB-6668-4C2E-8F8F-1442075BDBE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A1E316FB-623B-4973-864D-7D38C89C06A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9F25F9F1-C68D-4FBE-91BF-D4E01D4C048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AEE8B818-964E-4208-B2B5-FFC32504B01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47CC4309-F4F3-45EB-BD52-29D50B7AB67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835301EB-8874-4B38-A0D3-88376860B7E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58D195BD-7877-47AA-92A9-BE037E78DF5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4639555-0C0B-4639-BA29-302C52ABFA2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D9B70E95-E887-43A2-B814-1883CB47176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7703B877-65A7-4CC9-BEF8-CCFC8615AA4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7DEBF46F-01FE-409B-A9D6-FAFF29B65EB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82FFCADD-111B-493C-8BF2-FC668F26C0C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19" name="Text Box 63">
          <a:extLst>
            <a:ext uri="{FF2B5EF4-FFF2-40B4-BE49-F238E27FC236}">
              <a16:creationId xmlns:a16="http://schemas.microsoft.com/office/drawing/2014/main" id="{8AEA5650-EB5E-4E2D-9A07-959BFD74858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6FC5037C-321B-466E-9E23-A5AA0ED8D9A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7C0B05B1-4EAE-4E4A-AAC9-13F02CC594F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B445844B-B58D-4F48-91B3-4097F38AC85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23" name="Text Box 63">
          <a:extLst>
            <a:ext uri="{FF2B5EF4-FFF2-40B4-BE49-F238E27FC236}">
              <a16:creationId xmlns:a16="http://schemas.microsoft.com/office/drawing/2014/main" id="{191BCC1C-D9B9-45C7-843D-F169269FDFE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59A23B5A-21C2-47F8-B07F-887763CDD22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FFD1A74E-ED6E-42A2-B53D-92D6D7D0776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F8289C-CB67-483B-9C2D-13ADE62AE17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1362E6F6-8286-4BC1-8304-65EAE6315B7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1521DB40-AC2A-401A-AE46-617E6ECB89C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D3ABC896-9D83-4F2F-8CB6-4EE8ACE37E7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BC9F5A27-77D3-41A5-91ED-813622C835E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31" name="Text Box 63">
          <a:extLst>
            <a:ext uri="{FF2B5EF4-FFF2-40B4-BE49-F238E27FC236}">
              <a16:creationId xmlns:a16="http://schemas.microsoft.com/office/drawing/2014/main" id="{E7BB7986-B6DE-422C-B686-B16727E71A0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FA45BA9E-D7EF-4799-BE4C-84405D8BACB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374044F6-B29A-4241-9D6F-E503528F123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97BBB37C-ACA3-4BBF-A825-86E58AAD21C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35" name="Text Box 63">
          <a:extLst>
            <a:ext uri="{FF2B5EF4-FFF2-40B4-BE49-F238E27FC236}">
              <a16:creationId xmlns:a16="http://schemas.microsoft.com/office/drawing/2014/main" id="{EF0BA1E4-52B6-4ADA-9F60-82DD7C65B85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7ED80C54-771D-43BF-92D5-7DA164C07DB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ACED1E8B-816F-4EAE-AD52-B76ECAEF6B5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73EF660B-C387-48EE-91C5-DEFECC35886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39" name="Text Box 63">
          <a:extLst>
            <a:ext uri="{FF2B5EF4-FFF2-40B4-BE49-F238E27FC236}">
              <a16:creationId xmlns:a16="http://schemas.microsoft.com/office/drawing/2014/main" id="{CC413D11-673B-4700-9FDC-68E8A3F9B79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EBA08B51-7941-4A35-8598-148982F1C43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CE711C72-7FFF-4CB7-B088-4B92E8C6788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A3606CA5-AE01-4D90-B1A2-C1F1CEF8F75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43" name="Text Box 63">
          <a:extLst>
            <a:ext uri="{FF2B5EF4-FFF2-40B4-BE49-F238E27FC236}">
              <a16:creationId xmlns:a16="http://schemas.microsoft.com/office/drawing/2014/main" id="{A560EF0A-B1C6-4FDB-A1AB-08CA1DA9799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A18A1804-6860-4966-B48D-949504D7C0E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45" name="Text Box 32">
          <a:extLst>
            <a:ext uri="{FF2B5EF4-FFF2-40B4-BE49-F238E27FC236}">
              <a16:creationId xmlns:a16="http://schemas.microsoft.com/office/drawing/2014/main" id="{8883A2C8-7339-443C-973A-4CFE7EC8A5F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82A4F2C-B50A-45A1-AFAD-DE1E515B3AD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47" name="Text Box 63">
          <a:extLst>
            <a:ext uri="{FF2B5EF4-FFF2-40B4-BE49-F238E27FC236}">
              <a16:creationId xmlns:a16="http://schemas.microsoft.com/office/drawing/2014/main" id="{0C0628A7-BFB3-4FEB-93B6-1913F398C57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88D6828-00CC-4324-93F3-39FB65AAEC3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49" name="Text Box 32">
          <a:extLst>
            <a:ext uri="{FF2B5EF4-FFF2-40B4-BE49-F238E27FC236}">
              <a16:creationId xmlns:a16="http://schemas.microsoft.com/office/drawing/2014/main" id="{9142E579-47EE-4A98-9B91-52E9A5A59C3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81C287A5-426B-4752-A88E-B9E124017AE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51" name="Text Box 63">
          <a:extLst>
            <a:ext uri="{FF2B5EF4-FFF2-40B4-BE49-F238E27FC236}">
              <a16:creationId xmlns:a16="http://schemas.microsoft.com/office/drawing/2014/main" id="{EA6B5B4A-2335-4A79-BBB8-B504F93CE42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83239259-8C01-46D2-8DED-2272FE0F3B8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53" name="Text Box 32">
          <a:extLst>
            <a:ext uri="{FF2B5EF4-FFF2-40B4-BE49-F238E27FC236}">
              <a16:creationId xmlns:a16="http://schemas.microsoft.com/office/drawing/2014/main" id="{970D65E0-7B9B-4128-A973-B1BAEEF7641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72FA1983-57EA-487D-8587-0DFB5871E99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55" name="Text Box 63">
          <a:extLst>
            <a:ext uri="{FF2B5EF4-FFF2-40B4-BE49-F238E27FC236}">
              <a16:creationId xmlns:a16="http://schemas.microsoft.com/office/drawing/2014/main" id="{5E8362F1-EC22-47CF-99CC-977C46B729F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F0A564CF-1E4A-4D79-B870-5EBF4ADBA69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2B2A30DD-CC29-444E-A06F-5C6D2454BAA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62170F0B-B219-4270-A445-26F788B512E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F3E663CC-28FF-420F-9E44-C96CE14C2F9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E4D8C6CE-4A77-4DD1-BD57-15C3B083BBA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312F92A9-0CC5-413F-B5D1-A6EDD5D2DF0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47963A4A-BC6D-4092-95A2-91CC89C2CB7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C0D577FC-13DE-4B8B-B250-A1B66F5D866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6CA8D24E-3836-47B0-8B3A-298F89C6FF5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2CDED864-D0BC-40D9-8256-40B6D406D6B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CB981DC7-502F-4EEB-AF96-0628FC4797B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ECE9027E-6153-4DAC-A9D1-9A73591F2E0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A68E1A05-3C85-43A8-A302-887E7AA828C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6DA34CC0-9657-4AAD-BA2A-5E1BB865959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47E9062C-9523-4D4E-979A-E810FE03E5A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79CDDDD4-E232-40FA-9ADC-8744894D123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9C4C651C-61F6-4C77-BE82-6B8F44689A1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F0488CE-9CBD-4DA2-B29B-307D59FF1E2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E7C5E1F1-6D21-4B5D-8BC6-26E9A77EC61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FD20C40C-8739-45EE-8AC6-504DE1A7BCA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7D671F5E-95B6-4F80-9443-544E7720C7B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C7D13897-32D8-4BCE-86E1-8C1D0CFA502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6897CD05-43B3-486D-82BB-BE6337FBE25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F6AFF8FC-81E7-46E6-98BF-C91B157FDD0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2AD5A60D-C641-434D-B2FB-F041DC07AB3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CC33435C-554E-48E7-B5F4-E9E72896DA3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73D76D46-FD37-4AA8-AE28-CC32541C36C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A9FD1193-8F5B-455B-9F7F-797C219ACF5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3FCFAE70-384C-409E-AEB4-82BF8587AF5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984EEF78-C66A-4023-90F7-3171BF1BD56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239A8E19-71DA-4535-8DA1-68B8B6B555D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9F3F729A-AB66-490F-9676-81774C3CCFC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B7538BA3-F7F1-4E64-94C7-74310F33A2D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70E2C81F-D435-4C2F-828E-C8104E2CDF0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45315296-89D8-49C9-89ED-87A657A4BBE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D7EE49F1-39BD-4953-AAA2-D35DB4E1C87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A167D355-285C-45BE-82D2-12130E29E90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7463EABE-1C6F-4904-B17C-6F05900B783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9E98A446-57F2-4837-9592-86B4353F9B7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E826E8BA-C215-4553-9451-7070BE76E2C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57362DED-1BC0-4DBD-8281-0185105CF96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FD27BA20-3D86-48FE-A60C-331194EA1B3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DEFFD472-A1C0-4A45-8CEE-6D4B9C374C3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FAA0D5C9-69F2-4B96-875B-A1CF25C425F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8DCBA5D0-0FCD-42EF-90F6-9FB184847C4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2BDF94CE-E465-4110-A64C-527626141A2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619134D3-8FDC-4620-882F-B679811E01A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F9CFD67A-12D4-4514-A93F-B9731E083EF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529FB9B0-8CB6-4BE0-87A4-FB10FA280DA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69B9B06F-FC7F-40CA-9D99-D23F9F7B713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7FB66552-482E-4F16-B66A-3128E0142C4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E934F3B0-97BD-4E46-9B02-74DBCDEA98A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019A8567-E4D8-4A3E-B945-B3F0DCAF2A8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EE8022C6-02A5-4FE5-8F27-0144EC9067E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8232D907-C07A-4C17-AFA5-D7F3F4E20E1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36B7DCBA-C7EB-459D-A2AC-8750AF8987F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0DE05C7F-A0D3-47F9-BA4D-C847979A750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4B1766C1-81A2-4EA3-A76B-9206B5292A0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8F900E58-F978-4779-9E15-1C73C81F06B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E9D41F1D-CBD1-4008-BF18-3DA9F0288DA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67789AE7-F7CC-4A4B-91DF-FADC1A3B684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FC5D5C87-5795-4B3F-B1FB-137F08AF79E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CE0A2D74-C149-40F9-BABB-7AE55AD96B8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30623AA0-717E-4DCE-8F06-4384D82E9F9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5038E0FD-07E9-45FD-B605-C21F5D9C10B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6F682A68-CC2A-4175-B30D-79E75AD1DEA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3CA4F4A9-A2B2-493E-A1B7-624B31E5D6E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829A78AB-A876-4C02-AA6E-2685775BEAF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569604B1-5FEF-4949-A83F-A4582B398097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1FD39D5F-1695-417E-BECC-BD44C215AFB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A9193376-C468-4D17-8C0B-33AE7803FFC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1F536F15-A014-44FA-8059-774DD91A54A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8A170C21-933D-4FE0-88BA-7F14F5BD67B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82F1C8A-EC39-4BFF-BD88-46564120D2F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384684E7-9B1D-4394-9547-9B0EAFF0EFD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6868A288-5487-49E5-9815-73542CC475D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D6BE622E-9F7B-4D3D-A49A-ACB04DC8302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E1425E6E-A5D2-4373-8E06-C5916D0ADF8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B01186D2-73E5-4375-9A4A-E19AFA43B31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D7AE9BD7-D0E2-461C-A79D-B7C6B0A4A13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9E4F8549-4710-4D0B-9197-88BD10EE8DA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917F7F21-02FB-4577-87D5-462A2CEDCB0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95DB5555-6A8C-482F-90C7-54EF50BDB4A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47733705-036E-4E87-BAA7-64521E64624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545A3BFC-5703-4CE9-9BCC-1868FC04EA9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B1FECF34-48A0-47AE-A7FA-FC36AA7C1BB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463A4F7F-27D0-4098-9FC9-B0B0E6D0D07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ECEEB8D1-6B22-40B5-B143-6DF20D84262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853842A1-F4C1-4E4E-9A6C-E94C2C8F83A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AFC0B203-F537-4C95-A4D6-0FAE89E55C9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5AF0E832-E108-4E75-9B04-7987A241981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53F5D69F-091C-4A26-B00D-E2C51375C70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2F65EC4A-4029-4EED-9900-C9F08122006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35AD0464-1C0A-4A59-9C61-E74881DF7BB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BE519A4A-FC87-4D40-9DCD-2E84E66D19F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974E331C-1796-49A1-90A3-275DBD224DF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9F7A74B6-7435-49E9-8054-8AFD1511875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F0AD917E-900C-4502-8598-A49FADBDA33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F700E410-94C9-4111-B44B-0BE3775ECD7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AC277B72-34B4-454F-ADF2-F1E62D5435A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4009969E-9A2A-4D06-93C4-65FE12913E6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A59E297-0517-459B-9087-174B313F66C1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F1E8B5F6-A340-4DDE-9D22-9A9A34530F4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B3CC47DD-0789-4F21-9311-D246C4ED6A8C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4A993B0F-7CE1-40FA-9312-2F2615D3568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2BFEBD5F-56E9-4EB9-B541-AB077D44FE6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BC6E471E-4430-49B2-BA04-6D4D5706831E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3F31C839-6898-4D62-A512-5AC3556F1D22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D6DFD871-F8C3-4B62-9F92-7472CDDAAD7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C88C14A2-7B4C-4B3D-A78B-FD1A251FFA90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228CD63A-4B6E-403D-8620-01EB6DD6D92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2AC8CF15-F11C-4C77-8F8C-CBCD207753E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9693443A-EF4E-435C-A2B2-6DEF1DE4FE6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7D4CFCB8-D271-4532-B550-293B88F1B05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C4E754F5-DE48-43F8-A13D-6801F804F51B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E43B8DB1-C4DF-47AD-8AEE-3244E679F29F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8779A0C5-5ACB-49A9-87C7-70A0F7FF69E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6C2FE1E-5A5D-468D-812D-A707FA98FBB5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3C342DFF-BCC0-490E-A1D4-4E4493DAABB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17D8C6A5-9E1B-4F45-AA8F-49A5415D9664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69DCB775-3CC7-4877-A589-5E725428CC5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9D15E2ED-3E61-41B4-88A0-D4F6D2EBFFB8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F81C6055-A4CF-4E60-B4A7-4BF1D8DB9DBA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6F71E00E-27FB-483B-94D1-9258E985E03D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E9B89A1A-CADA-4B6D-B395-425AB158AEB9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52400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3676E41B-5EB1-4A90-9902-A99A720582E6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77</xdr:row>
      <xdr:rowOff>0</xdr:rowOff>
    </xdr:from>
    <xdr:ext cx="0" cy="114300"/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ED18D237-2D22-43E5-B8CD-558F9E459013}"/>
            </a:ext>
          </a:extLst>
        </xdr:cNvPr>
        <xdr:cNvSpPr txBox="1">
          <a:spLocks noChangeArrowheads="1"/>
        </xdr:cNvSpPr>
      </xdr:nvSpPr>
      <xdr:spPr bwMode="auto">
        <a:xfrm>
          <a:off x="3086100" y="14706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3" name="Text Box 8">
          <a:extLst>
            <a:ext uri="{FF2B5EF4-FFF2-40B4-BE49-F238E27FC236}">
              <a16:creationId xmlns:a16="http://schemas.microsoft.com/office/drawing/2014/main" id="{525D4EB0-0501-4512-9624-289D7AE4FFF4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4" name="Text Box 9">
          <a:extLst>
            <a:ext uri="{FF2B5EF4-FFF2-40B4-BE49-F238E27FC236}">
              <a16:creationId xmlns:a16="http://schemas.microsoft.com/office/drawing/2014/main" id="{D37D5730-E243-44C5-90FB-17676F1FA65C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5" name="Text Box 8">
          <a:extLst>
            <a:ext uri="{FF2B5EF4-FFF2-40B4-BE49-F238E27FC236}">
              <a16:creationId xmlns:a16="http://schemas.microsoft.com/office/drawing/2014/main" id="{81613CFB-9C9A-4AC7-BB83-5DCDF0F5BF45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6" name="Text Box 9">
          <a:extLst>
            <a:ext uri="{FF2B5EF4-FFF2-40B4-BE49-F238E27FC236}">
              <a16:creationId xmlns:a16="http://schemas.microsoft.com/office/drawing/2014/main" id="{B7008717-B0E1-4EB1-8C7F-D9EDD3ABBBFF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7" name="Text Box 8">
          <a:extLst>
            <a:ext uri="{FF2B5EF4-FFF2-40B4-BE49-F238E27FC236}">
              <a16:creationId xmlns:a16="http://schemas.microsoft.com/office/drawing/2014/main" id="{5AA5EBAA-FF75-4B39-95C2-338550F01500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8" name="Text Box 9">
          <a:extLst>
            <a:ext uri="{FF2B5EF4-FFF2-40B4-BE49-F238E27FC236}">
              <a16:creationId xmlns:a16="http://schemas.microsoft.com/office/drawing/2014/main" id="{A4762E3E-F622-4426-9BAE-515742BF860F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89" name="Text Box 9">
          <a:extLst>
            <a:ext uri="{FF2B5EF4-FFF2-40B4-BE49-F238E27FC236}">
              <a16:creationId xmlns:a16="http://schemas.microsoft.com/office/drawing/2014/main" id="{9EEEA70C-0F7A-479D-9D39-8DBC67F0338B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0" name="Text Box 8">
          <a:extLst>
            <a:ext uri="{FF2B5EF4-FFF2-40B4-BE49-F238E27FC236}">
              <a16:creationId xmlns:a16="http://schemas.microsoft.com/office/drawing/2014/main" id="{0682BADD-13BC-4FEC-8B62-32415A5C53D7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1" name="Text Box 8">
          <a:extLst>
            <a:ext uri="{FF2B5EF4-FFF2-40B4-BE49-F238E27FC236}">
              <a16:creationId xmlns:a16="http://schemas.microsoft.com/office/drawing/2014/main" id="{56CC460E-AD8D-4EA0-A63C-B6559B76E844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2" name="Text Box 9">
          <a:extLst>
            <a:ext uri="{FF2B5EF4-FFF2-40B4-BE49-F238E27FC236}">
              <a16:creationId xmlns:a16="http://schemas.microsoft.com/office/drawing/2014/main" id="{B2CA3A58-3FC7-4609-AAD1-BEDD68AEB4AD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3" name="Text Box 8">
          <a:extLst>
            <a:ext uri="{FF2B5EF4-FFF2-40B4-BE49-F238E27FC236}">
              <a16:creationId xmlns:a16="http://schemas.microsoft.com/office/drawing/2014/main" id="{D4885DD6-5A9F-4D7C-8D87-078C8881846E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4" name="Text Box 9">
          <a:extLst>
            <a:ext uri="{FF2B5EF4-FFF2-40B4-BE49-F238E27FC236}">
              <a16:creationId xmlns:a16="http://schemas.microsoft.com/office/drawing/2014/main" id="{E84BAA17-891E-4667-B929-47C354486E7C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5" name="Text Box 9">
          <a:extLst>
            <a:ext uri="{FF2B5EF4-FFF2-40B4-BE49-F238E27FC236}">
              <a16:creationId xmlns:a16="http://schemas.microsoft.com/office/drawing/2014/main" id="{E8CE9357-818A-4EEF-A97C-198D3A4249DF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6" name="Text Box 9">
          <a:extLst>
            <a:ext uri="{FF2B5EF4-FFF2-40B4-BE49-F238E27FC236}">
              <a16:creationId xmlns:a16="http://schemas.microsoft.com/office/drawing/2014/main" id="{FCC2A52F-4886-4FA0-8297-9BA890B2D198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7" name="Text Box 8">
          <a:extLst>
            <a:ext uri="{FF2B5EF4-FFF2-40B4-BE49-F238E27FC236}">
              <a16:creationId xmlns:a16="http://schemas.microsoft.com/office/drawing/2014/main" id="{98B71D61-CB7A-498A-8EAD-A3C5AEFF87BE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8" name="Text Box 8">
          <a:extLst>
            <a:ext uri="{FF2B5EF4-FFF2-40B4-BE49-F238E27FC236}">
              <a16:creationId xmlns:a16="http://schemas.microsoft.com/office/drawing/2014/main" id="{38E9FD66-88CC-4265-AEDC-FD02BBEE2008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599" name="Text Box 9">
          <a:extLst>
            <a:ext uri="{FF2B5EF4-FFF2-40B4-BE49-F238E27FC236}">
              <a16:creationId xmlns:a16="http://schemas.microsoft.com/office/drawing/2014/main" id="{BF931C97-B432-41CD-AECE-DF6F5879A256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02F30F93-61D2-47ED-B427-24E8F810DE45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1310640</xdr:colOff>
      <xdr:row>146</xdr:row>
      <xdr:rowOff>110490</xdr:rowOff>
    </xdr:to>
    <xdr:sp macro="" textlink="">
      <xdr:nvSpPr>
        <xdr:cNvPr id="2601" name="Text Box 8">
          <a:extLst>
            <a:ext uri="{FF2B5EF4-FFF2-40B4-BE49-F238E27FC236}">
              <a16:creationId xmlns:a16="http://schemas.microsoft.com/office/drawing/2014/main" id="{854A240C-D37D-40BC-AC57-C1D32599FA8D}"/>
            </a:ext>
          </a:extLst>
        </xdr:cNvPr>
        <xdr:cNvSpPr txBox="1">
          <a:spLocks noChangeArrowheads="1"/>
        </xdr:cNvSpPr>
      </xdr:nvSpPr>
      <xdr:spPr bwMode="auto">
        <a:xfrm>
          <a:off x="1943100" y="26498550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C06A35B5-F787-48CF-865D-493BA5C12CC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01DE7A97-5486-4A67-86E9-58E96CA9D5F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8B5F8BDB-5055-4F61-B352-F2620587981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05" name="Text Box 63">
          <a:extLst>
            <a:ext uri="{FF2B5EF4-FFF2-40B4-BE49-F238E27FC236}">
              <a16:creationId xmlns:a16="http://schemas.microsoft.com/office/drawing/2014/main" id="{8D8D6420-55EE-416B-9322-169E237D0CD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3B2556BE-78BA-4F4B-9FD0-D25CE9112BC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73CC5DE6-550E-4220-99FA-3F8911C3A5E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A2F839D-BAA6-4363-985D-565740FEC1C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09" name="Text Box 63">
          <a:extLst>
            <a:ext uri="{FF2B5EF4-FFF2-40B4-BE49-F238E27FC236}">
              <a16:creationId xmlns:a16="http://schemas.microsoft.com/office/drawing/2014/main" id="{EF83BEB6-A3EC-4EF1-80FD-115ECF2E0AE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13F33860-50C4-4037-BF02-5C3E1DC9C70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4572ECC4-4F4D-4C1B-B0FF-E08A8EE2268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69182A65-2CB1-46B4-9E3C-21AF3AA0C12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13" name="Text Box 63">
          <a:extLst>
            <a:ext uri="{FF2B5EF4-FFF2-40B4-BE49-F238E27FC236}">
              <a16:creationId xmlns:a16="http://schemas.microsoft.com/office/drawing/2014/main" id="{961D7E10-4763-4DD0-86B9-8CF4A1A789C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7EFF5663-69EC-4562-8F18-A56DB95C6FC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294DA12F-1324-4033-9C91-EA120471536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26C60D2E-7FC4-45E9-9057-225128555A7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17" name="Text Box 63">
          <a:extLst>
            <a:ext uri="{FF2B5EF4-FFF2-40B4-BE49-F238E27FC236}">
              <a16:creationId xmlns:a16="http://schemas.microsoft.com/office/drawing/2014/main" id="{79A6867C-B53A-42B9-B5AB-0BBFC5747D6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D2401AFC-39A6-4FBA-9505-9A1906BCB14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7FCF1690-CB5C-43E6-B826-6A5497FD42E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CF7811B6-DEC0-450D-9414-8B6E5252D08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21" name="Text Box 63">
          <a:extLst>
            <a:ext uri="{FF2B5EF4-FFF2-40B4-BE49-F238E27FC236}">
              <a16:creationId xmlns:a16="http://schemas.microsoft.com/office/drawing/2014/main" id="{9D54D38F-8546-4AA8-8191-D0D6269D219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50210542-CBEE-411F-8846-427DC479967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1DBED3CC-4D2F-472C-9E5A-FFC1F180C32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C1D8057F-4B7B-4EC5-AEF1-465FA6EEA7F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25" name="Text Box 63">
          <a:extLst>
            <a:ext uri="{FF2B5EF4-FFF2-40B4-BE49-F238E27FC236}">
              <a16:creationId xmlns:a16="http://schemas.microsoft.com/office/drawing/2014/main" id="{2E68C9E3-9130-4EC2-9265-1962D1FCA5F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7E8685E9-4109-4ED7-A83E-AA026B5F09D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03360554-2B67-4AAA-A5AE-14AF843049E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1DDA283-4C21-414A-BE20-952ECB6FFCA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29" name="Text Box 63">
          <a:extLst>
            <a:ext uri="{FF2B5EF4-FFF2-40B4-BE49-F238E27FC236}">
              <a16:creationId xmlns:a16="http://schemas.microsoft.com/office/drawing/2014/main" id="{6E357996-71F8-4B9D-9974-443D65CF709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8F922562-ECC4-41C0-8E1F-F26CA4BFB0E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8441BB48-0298-4252-A011-56EA153237D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22035057-5BBA-4F4F-B8CC-EE173DBA2F9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33" name="Text Box 63">
          <a:extLst>
            <a:ext uri="{FF2B5EF4-FFF2-40B4-BE49-F238E27FC236}">
              <a16:creationId xmlns:a16="http://schemas.microsoft.com/office/drawing/2014/main" id="{9DB226DA-90BE-4E2F-8299-3012C513836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CA70F879-7672-4B7C-A449-E00E5771579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B6027D14-5FDD-4667-996F-5A179DDD07D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BC08F33A-185E-42EE-94EF-3AE0808C661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37" name="Text Box 63">
          <a:extLst>
            <a:ext uri="{FF2B5EF4-FFF2-40B4-BE49-F238E27FC236}">
              <a16:creationId xmlns:a16="http://schemas.microsoft.com/office/drawing/2014/main" id="{5DCC2CDD-1B6A-4BD5-AC5D-A616FD54BD3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3C641823-4090-4782-85DC-E5FAC9D6229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62D64CF2-646B-4F93-B2D2-66E101394D4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389E8851-7963-4042-AF3E-E991AD7E721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41" name="Text Box 63">
          <a:extLst>
            <a:ext uri="{FF2B5EF4-FFF2-40B4-BE49-F238E27FC236}">
              <a16:creationId xmlns:a16="http://schemas.microsoft.com/office/drawing/2014/main" id="{28DC7121-90B4-432A-AA30-48002E8CD4A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A0808E21-F50B-4B6B-9E45-04E03829C47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900E18D8-A436-4B88-8834-8057DA6984E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148C15F6-1883-4D93-9E7D-9276F4C6D5E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45" name="Text Box 63">
          <a:extLst>
            <a:ext uri="{FF2B5EF4-FFF2-40B4-BE49-F238E27FC236}">
              <a16:creationId xmlns:a16="http://schemas.microsoft.com/office/drawing/2014/main" id="{7C3464A6-A90E-437D-8FD7-BCCB3B3FD99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D87E77CE-7E0F-4B50-BCE1-7B6FB228322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EAE2E9F7-7884-4407-889E-9D1E9F3D70F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4CBDB1A3-9E09-46F9-9281-899ADA5D2B1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49" name="Text Box 63">
          <a:extLst>
            <a:ext uri="{FF2B5EF4-FFF2-40B4-BE49-F238E27FC236}">
              <a16:creationId xmlns:a16="http://schemas.microsoft.com/office/drawing/2014/main" id="{47BC300D-8667-4BAC-B8EB-2739B60D3BF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4FBF2FE7-E6B7-464C-83BE-8065943DFAE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E69C98EC-B427-4733-85B4-9CED63145D6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875545A2-A551-4CFC-A516-7F28507A238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53" name="Text Box 63">
          <a:extLst>
            <a:ext uri="{FF2B5EF4-FFF2-40B4-BE49-F238E27FC236}">
              <a16:creationId xmlns:a16="http://schemas.microsoft.com/office/drawing/2014/main" id="{E48F038F-248A-4C5E-A39C-762F740C2E8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7912CAE1-CB19-4141-BCA5-520910AD0C6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138531E0-C29E-4D7E-BA9D-1E803B6ECC7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73FA26C2-E82A-4310-8176-F891BFC42FB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8050D15-4AF8-4251-B9C7-2446B7E7278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7D76E839-7376-4A3C-8985-81266EBB2E9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E8D38AF6-8692-4713-9261-816F0B5FD96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BD053A7F-9EF9-46CF-B7B7-57B9F2C4BE0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61" name="Text Box 63">
          <a:extLst>
            <a:ext uri="{FF2B5EF4-FFF2-40B4-BE49-F238E27FC236}">
              <a16:creationId xmlns:a16="http://schemas.microsoft.com/office/drawing/2014/main" id="{3DC7C4CD-3D60-4FE0-B392-73702FAB9A4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F62A648D-36EF-4D8E-9A58-54DF61FAE2F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1837171D-6E6F-455C-BC3C-6829EF09B67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E2FC94-7C0C-4419-AC82-A569C97EB74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65" name="Text Box 63">
          <a:extLst>
            <a:ext uri="{FF2B5EF4-FFF2-40B4-BE49-F238E27FC236}">
              <a16:creationId xmlns:a16="http://schemas.microsoft.com/office/drawing/2014/main" id="{DA2A2E5A-01D2-4A4F-9551-A2E2AC5B4DB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A4E42D54-99EC-447D-B393-C76E3E90FD3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B4181490-B794-439D-95E3-8ED44106A60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7EEC17DE-6AF1-4DF9-AF56-7D815D46DF4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66B68731-1C88-4D14-A4AF-F32BEA03732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1426A5D4-F1B0-44DC-AFDC-08FB83997DB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F8334D66-F257-425D-A512-5466DF98B44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CA7AED21-238E-4A8A-AC49-D51586001D0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8082698C-DDD2-4EFA-A9FF-6C561B77ED5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7FAD19FD-A1B8-4CA1-87B4-F082AF49A29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29836AFC-8E0A-40E3-BC9F-4C11B83CE6C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38723FDC-B108-48AA-8D9C-33E05DCF7F0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1A58C413-6790-499E-885C-44A03A8D7BD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32B584B9-AEDA-425F-9127-4201829F0F7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CF02C136-ED04-4668-8804-5B56BD8CDC7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10B74157-1BAC-4932-AEAB-975152983B6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83CC107D-D27A-40F1-A018-6A2936C60A2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73EB300C-30CF-415F-8595-68C88FD7952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D5578E7F-A80B-4AD6-8540-D5124873500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E5561536-E021-47C4-9575-6059C962940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33ADCA8C-4B02-456E-919A-4C4682E522A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1E2340F9-C667-4209-9EBC-48071288F3A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7416E6C7-D486-40D9-9ED0-E883777AA9F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712D38FE-30DF-4380-AC0B-50F1F4109C8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F72BA242-1E56-4C11-91CD-8E58E01EDCF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FE85B951-FBA7-494D-A491-05F4CB373F0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22CB1147-C5B6-4CC1-94CE-CDD1629C0EE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C40300BF-E89E-43C0-96FE-D5BDD79764D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F7D950C3-1C5C-481C-A55B-E0E2A7E0100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47F01E4-4108-4B7B-9DAA-C2DB628C616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61B613C5-7C97-4C6F-BCD3-2A6CB7D554B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76BBA29E-F0FD-4422-B580-18154BA952C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5578E71C-7A22-4E60-B5AB-37F3E0A03E7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97DED5F9-45B6-4907-8E1C-CCDB0B6CB5B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1E4F1D9E-DDD4-4E4F-A32F-0BE3A2E9216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2E17E37C-242C-43D3-90A6-D55661B0E0A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B97AF09B-DCE2-40BD-B911-C9D3B4DCEA3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B6DE749E-EF05-43FF-B3DC-6C1B5C18F6A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D3925062-8E52-4F34-95DA-EAD0ECEED13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F336846B-0F64-44C1-91C7-3FFE6A5CEF7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27F00E30-4150-4A67-BF77-2B79BF4B936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3E8922E6-C493-426C-B486-36A9D796926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DFE74DF8-4A70-4592-A0D3-8162C5275B1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65D60029-81E3-4031-867B-EDF4EAADD3D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3752F5C6-00BE-4DC6-9CD2-10B8196D9B9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DEF17565-4CB1-4EFD-A989-A92512FFEE7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97C9BB00-32DD-49C9-90CC-627B6CC58BD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260A3662-8F17-44B7-B028-87AF8A324C8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3AB70608-5FA6-464F-9F65-76087FEC1E6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E0EFC756-D2A3-407D-9113-680D0C9CDF8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3146D4FD-7A1B-460B-9B52-6862E68CBA7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C95C5B7B-2480-4A2A-B58E-DA844F3AC13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E276E585-7FA1-4DFC-ABB5-2F0E4BBCFB3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AF449B35-6A7D-445B-9E1E-B6792396EC2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9C282348-E144-4C10-B8B3-D687C50C043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AA54970A-7A2D-4375-BF0F-D05FD801AFA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3A428443-6BC6-49A1-8BFF-1C65DC0E08D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17628AE7-6FA6-4D2F-BF7D-8E8F9CD5670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372EEB7D-EFB4-4CB8-9934-32479834A59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E3E36022-65A4-40C1-80F6-BDCCAA933FE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781988BC-7EC5-421C-BE01-C37DF70E1FD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52A7A286-AE99-46D6-B064-9180B804A0C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B38D7804-D662-4E05-9B6C-2487DB59EA5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F060C9C6-E0EB-42AB-B423-2243F508A5B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D8DA7FEC-E94D-458E-9E0B-A0BA56ACE7E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30" name="Text Box 32">
          <a:extLst>
            <a:ext uri="{FF2B5EF4-FFF2-40B4-BE49-F238E27FC236}">
              <a16:creationId xmlns:a16="http://schemas.microsoft.com/office/drawing/2014/main" id="{F5379EAA-312B-481A-AD73-C9C78E16EA4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98837EFD-FD07-40E7-AAD9-50CFBB2406B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D1C634BE-6B96-4421-AFAA-D85A970370B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B5A7B4D9-F845-4027-9316-3672153C6DC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34" name="Text Box 32">
          <a:extLst>
            <a:ext uri="{FF2B5EF4-FFF2-40B4-BE49-F238E27FC236}">
              <a16:creationId xmlns:a16="http://schemas.microsoft.com/office/drawing/2014/main" id="{C402E8C9-3EDC-4F0D-BF78-6C5F458B234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D8578056-BCF2-40C6-8400-AEDF7CA1942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36" name="Text Box 63">
          <a:extLst>
            <a:ext uri="{FF2B5EF4-FFF2-40B4-BE49-F238E27FC236}">
              <a16:creationId xmlns:a16="http://schemas.microsoft.com/office/drawing/2014/main" id="{0C87BE41-41FC-4D0D-989D-CED60B4DBB5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35A43D01-2D97-49CC-8D9E-C54836F74F7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38" name="Text Box 32">
          <a:extLst>
            <a:ext uri="{FF2B5EF4-FFF2-40B4-BE49-F238E27FC236}">
              <a16:creationId xmlns:a16="http://schemas.microsoft.com/office/drawing/2014/main" id="{00313B62-BADF-4226-9949-6305D308357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8EA124AA-F9E8-458F-A2E8-D4F9FC3B602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40" name="Text Box 63">
          <a:extLst>
            <a:ext uri="{FF2B5EF4-FFF2-40B4-BE49-F238E27FC236}">
              <a16:creationId xmlns:a16="http://schemas.microsoft.com/office/drawing/2014/main" id="{CCC79E9F-C910-4C97-82C1-9BFF61CA322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8C1887C0-3265-4E33-BC84-24D947BA267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42" name="Text Box 32">
          <a:extLst>
            <a:ext uri="{FF2B5EF4-FFF2-40B4-BE49-F238E27FC236}">
              <a16:creationId xmlns:a16="http://schemas.microsoft.com/office/drawing/2014/main" id="{4B1ED9E4-0A4E-40ED-83AE-4B821697D04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8F524953-51E8-4810-B0CB-BC0698B3127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id="{044D47C7-7783-453A-84F8-55882490732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BD55E524-A8E6-4AF6-BC58-F436B291865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46" name="Text Box 32">
          <a:extLst>
            <a:ext uri="{FF2B5EF4-FFF2-40B4-BE49-F238E27FC236}">
              <a16:creationId xmlns:a16="http://schemas.microsoft.com/office/drawing/2014/main" id="{5AC0054A-5877-4D1E-A3B8-04A58B66384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34A41F45-2CE8-4CCE-ADE7-9D1ABE57650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48" name="Text Box 63">
          <a:extLst>
            <a:ext uri="{FF2B5EF4-FFF2-40B4-BE49-F238E27FC236}">
              <a16:creationId xmlns:a16="http://schemas.microsoft.com/office/drawing/2014/main" id="{DACDE1F3-3A98-422A-89A1-AD30E43A0BB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78CC955B-62A3-467A-AE35-30AD99C3780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50" name="Text Box 32">
          <a:extLst>
            <a:ext uri="{FF2B5EF4-FFF2-40B4-BE49-F238E27FC236}">
              <a16:creationId xmlns:a16="http://schemas.microsoft.com/office/drawing/2014/main" id="{B0BABE39-805D-4B5C-90C8-97B0138FDC8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FECC1324-549A-4A3E-84D9-15C0410137A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52" name="Text Box 63">
          <a:extLst>
            <a:ext uri="{FF2B5EF4-FFF2-40B4-BE49-F238E27FC236}">
              <a16:creationId xmlns:a16="http://schemas.microsoft.com/office/drawing/2014/main" id="{B4864F97-7EC6-4026-9373-A638B92548B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F9D3A8EF-044A-4EF9-BF7F-88C7A247259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54" name="Text Box 32">
          <a:extLst>
            <a:ext uri="{FF2B5EF4-FFF2-40B4-BE49-F238E27FC236}">
              <a16:creationId xmlns:a16="http://schemas.microsoft.com/office/drawing/2014/main" id="{642532E8-5302-4416-A3C2-018CB026D81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1ED5F058-2D57-4BFF-9C54-E58463D453A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56" name="Text Box 63">
          <a:extLst>
            <a:ext uri="{FF2B5EF4-FFF2-40B4-BE49-F238E27FC236}">
              <a16:creationId xmlns:a16="http://schemas.microsoft.com/office/drawing/2014/main" id="{FF8A8981-684F-4EBB-B8C4-E7D2DED5EF4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7D0FFD2B-7A1F-4BA4-8A2D-E9FB2D244D9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58" name="Text Box 32">
          <a:extLst>
            <a:ext uri="{FF2B5EF4-FFF2-40B4-BE49-F238E27FC236}">
              <a16:creationId xmlns:a16="http://schemas.microsoft.com/office/drawing/2014/main" id="{7A4468A5-E6E1-44AB-9FB4-7BB7F3913CC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68829408-8ED9-4246-87E8-8A9D8E061D0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8804E36D-E720-4CBB-BEE8-76CD1D24460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17C6E017-CE06-444A-9964-E7CF15724B0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D382DEE3-DDA4-4789-B349-DD7F720C74C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94B895DE-685E-4A37-9286-4E7EDB6C398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64" name="Text Box 63">
          <a:extLst>
            <a:ext uri="{FF2B5EF4-FFF2-40B4-BE49-F238E27FC236}">
              <a16:creationId xmlns:a16="http://schemas.microsoft.com/office/drawing/2014/main" id="{69627F54-67EA-4ABD-BD16-B43AE44D91E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6AE648B3-8273-4C00-A3F2-FE830CC62F7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C85F2B1C-CBC6-43A4-8DAE-34495EB2B5B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A1A70FB4-92B4-434F-AE61-7CBC19ADCD6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68" name="Text Box 63">
          <a:extLst>
            <a:ext uri="{FF2B5EF4-FFF2-40B4-BE49-F238E27FC236}">
              <a16:creationId xmlns:a16="http://schemas.microsoft.com/office/drawing/2014/main" id="{077766FB-23EB-4581-BB26-FFAD790271D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9CED5B3C-5CFA-460A-8998-850507B662F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70" name="Text Box 32">
          <a:extLst>
            <a:ext uri="{FF2B5EF4-FFF2-40B4-BE49-F238E27FC236}">
              <a16:creationId xmlns:a16="http://schemas.microsoft.com/office/drawing/2014/main" id="{046DF260-376F-4F73-9E8C-BBCC7762794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BD3EEBD-EB8E-42AA-BAD6-AC60D26E7DF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72" name="Text Box 63">
          <a:extLst>
            <a:ext uri="{FF2B5EF4-FFF2-40B4-BE49-F238E27FC236}">
              <a16:creationId xmlns:a16="http://schemas.microsoft.com/office/drawing/2014/main" id="{DE53A918-5E65-4C88-AE32-280CC93966B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id="{3D5FE800-071E-476C-9B82-DAB33506EFF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E14D2264-FEE9-433F-868E-338D518498C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DC35BBC1-A8B2-440B-AAD3-F2A94F20E40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76" name="Text Box 63">
          <a:extLst>
            <a:ext uri="{FF2B5EF4-FFF2-40B4-BE49-F238E27FC236}">
              <a16:creationId xmlns:a16="http://schemas.microsoft.com/office/drawing/2014/main" id="{5BA1E6CE-DADF-4F05-BBC4-12FA609371C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6B925930-E145-42A3-9D3D-24DCC48D926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78" name="Text Box 32">
          <a:extLst>
            <a:ext uri="{FF2B5EF4-FFF2-40B4-BE49-F238E27FC236}">
              <a16:creationId xmlns:a16="http://schemas.microsoft.com/office/drawing/2014/main" id="{B2E82C74-CEDC-45E1-A3FB-7793E020316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id="{72442FF4-648D-4E07-A6F3-D0836198000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80" name="Text Box 63">
          <a:extLst>
            <a:ext uri="{FF2B5EF4-FFF2-40B4-BE49-F238E27FC236}">
              <a16:creationId xmlns:a16="http://schemas.microsoft.com/office/drawing/2014/main" id="{9CCC2022-D7ED-434B-9D4D-2147BF8207A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A29E7C99-C950-40E2-BB14-4A60F91545E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82" name="Text Box 32">
          <a:extLst>
            <a:ext uri="{FF2B5EF4-FFF2-40B4-BE49-F238E27FC236}">
              <a16:creationId xmlns:a16="http://schemas.microsoft.com/office/drawing/2014/main" id="{14D7035B-C593-4CF4-9952-0E07EA74D15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008975D4-6D80-4D44-A259-310A073BC60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84" name="Text Box 63">
          <a:extLst>
            <a:ext uri="{FF2B5EF4-FFF2-40B4-BE49-F238E27FC236}">
              <a16:creationId xmlns:a16="http://schemas.microsoft.com/office/drawing/2014/main" id="{B0A8DD68-7FF8-46C6-A81B-CF5ED389FA2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6343E7AB-4E64-425C-840A-4715288471E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86" name="Text Box 32">
          <a:extLst>
            <a:ext uri="{FF2B5EF4-FFF2-40B4-BE49-F238E27FC236}">
              <a16:creationId xmlns:a16="http://schemas.microsoft.com/office/drawing/2014/main" id="{7360EB76-ACAC-4E2B-BA19-1C97BCF868E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20189E4F-FC11-4F55-B693-663206E63EC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88" name="Text Box 63">
          <a:extLst>
            <a:ext uri="{FF2B5EF4-FFF2-40B4-BE49-F238E27FC236}">
              <a16:creationId xmlns:a16="http://schemas.microsoft.com/office/drawing/2014/main" id="{4439BD13-BE87-4CDD-B03D-54374D18268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136B62E9-6A6D-4285-974B-481C3229568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90" name="Text Box 32">
          <a:extLst>
            <a:ext uri="{FF2B5EF4-FFF2-40B4-BE49-F238E27FC236}">
              <a16:creationId xmlns:a16="http://schemas.microsoft.com/office/drawing/2014/main" id="{13592A1C-BFD7-41EC-9288-C0C2D4573FD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39A5AADC-1240-4E0C-978E-13A27F8EEC4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92" name="Text Box 63">
          <a:extLst>
            <a:ext uri="{FF2B5EF4-FFF2-40B4-BE49-F238E27FC236}">
              <a16:creationId xmlns:a16="http://schemas.microsoft.com/office/drawing/2014/main" id="{1C56008F-B108-47F8-B2BB-15C9A340020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A4FB75E0-F9DE-47AE-B244-8214E748787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94" name="Text Box 32">
          <a:extLst>
            <a:ext uri="{FF2B5EF4-FFF2-40B4-BE49-F238E27FC236}">
              <a16:creationId xmlns:a16="http://schemas.microsoft.com/office/drawing/2014/main" id="{F77D39C1-B55F-49CA-B627-6129EABA61AE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52FD669F-B339-4496-8FB2-770C3F124F7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CD78CDB7-705A-41E5-BE22-D59612EBBDAB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6397C500-A09A-434F-8903-DFB620C359E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798" name="Text Box 32">
          <a:extLst>
            <a:ext uri="{FF2B5EF4-FFF2-40B4-BE49-F238E27FC236}">
              <a16:creationId xmlns:a16="http://schemas.microsoft.com/office/drawing/2014/main" id="{F98ED8D0-2995-4927-8370-C6C9C2137E9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2435B466-2B17-46E5-8600-4CC084A75B3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00" name="Text Box 63">
          <a:extLst>
            <a:ext uri="{FF2B5EF4-FFF2-40B4-BE49-F238E27FC236}">
              <a16:creationId xmlns:a16="http://schemas.microsoft.com/office/drawing/2014/main" id="{CCC5035B-8316-4A38-91C9-EC96A13F0E6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42217189-90CA-414D-8390-3D636D96526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02" name="Text Box 32">
          <a:extLst>
            <a:ext uri="{FF2B5EF4-FFF2-40B4-BE49-F238E27FC236}">
              <a16:creationId xmlns:a16="http://schemas.microsoft.com/office/drawing/2014/main" id="{64E4B410-9C80-4CB7-AFC1-80DF1241A5A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3F677D62-B7A6-47EE-9BBA-2E4BFA8D3FC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04" name="Text Box 63">
          <a:extLst>
            <a:ext uri="{FF2B5EF4-FFF2-40B4-BE49-F238E27FC236}">
              <a16:creationId xmlns:a16="http://schemas.microsoft.com/office/drawing/2014/main" id="{D088301E-811E-400F-81BA-97CD082FCE3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804EACC7-380B-4BE8-9DBE-1A19DB24592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83B3F5A6-B80F-456D-BC36-714E2DA2CCE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632D9641-D47C-46DE-983B-294A98059FB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08" name="Text Box 63">
          <a:extLst>
            <a:ext uri="{FF2B5EF4-FFF2-40B4-BE49-F238E27FC236}">
              <a16:creationId xmlns:a16="http://schemas.microsoft.com/office/drawing/2014/main" id="{86C13E7F-D253-404D-89FA-B925397435A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D1981645-C864-4594-BE60-ED01BFC18F3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10" name="Text Box 32">
          <a:extLst>
            <a:ext uri="{FF2B5EF4-FFF2-40B4-BE49-F238E27FC236}">
              <a16:creationId xmlns:a16="http://schemas.microsoft.com/office/drawing/2014/main" id="{0845E442-8B51-4A4E-B032-5A0971598D9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79DA3154-B9C1-43F7-8AC0-E77D9A0C8CA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12" name="Text Box 63">
          <a:extLst>
            <a:ext uri="{FF2B5EF4-FFF2-40B4-BE49-F238E27FC236}">
              <a16:creationId xmlns:a16="http://schemas.microsoft.com/office/drawing/2014/main" id="{1104872F-CB7C-4C75-BEA5-62C8FC4A8E5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3D80C975-E7DC-47C6-A04F-265C82C339D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14" name="Text Box 32">
          <a:extLst>
            <a:ext uri="{FF2B5EF4-FFF2-40B4-BE49-F238E27FC236}">
              <a16:creationId xmlns:a16="http://schemas.microsoft.com/office/drawing/2014/main" id="{EBE6691E-3E3F-42D0-898B-B259782641C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98F53219-A197-4966-98D3-F9B3460070F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16" name="Text Box 63">
          <a:extLst>
            <a:ext uri="{FF2B5EF4-FFF2-40B4-BE49-F238E27FC236}">
              <a16:creationId xmlns:a16="http://schemas.microsoft.com/office/drawing/2014/main" id="{5ACAEA70-EE9C-4933-A373-6DDC06BEC4E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441EF0DF-22B2-41E2-BE35-F5DBF944D26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18" name="Text Box 32">
          <a:extLst>
            <a:ext uri="{FF2B5EF4-FFF2-40B4-BE49-F238E27FC236}">
              <a16:creationId xmlns:a16="http://schemas.microsoft.com/office/drawing/2014/main" id="{E99B6D30-1E4F-4898-A67E-2B2FABE83AA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C7829638-5B7B-4045-90B5-FACF6905C52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20" name="Text Box 63">
          <a:extLst>
            <a:ext uri="{FF2B5EF4-FFF2-40B4-BE49-F238E27FC236}">
              <a16:creationId xmlns:a16="http://schemas.microsoft.com/office/drawing/2014/main" id="{4DB1B3E7-77B6-4036-884D-DAC99C1645F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5EE41EF3-749D-416E-B113-3E15D1E3E9A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22" name="Text Box 32">
          <a:extLst>
            <a:ext uri="{FF2B5EF4-FFF2-40B4-BE49-F238E27FC236}">
              <a16:creationId xmlns:a16="http://schemas.microsoft.com/office/drawing/2014/main" id="{CC74054B-D41F-4A75-AFE1-6A9F7924DA6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3890660E-5D95-48FC-B534-F0990454893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24" name="Text Box 63">
          <a:extLst>
            <a:ext uri="{FF2B5EF4-FFF2-40B4-BE49-F238E27FC236}">
              <a16:creationId xmlns:a16="http://schemas.microsoft.com/office/drawing/2014/main" id="{6CD2F0E4-28B6-44A9-9742-53480D82BD9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EF9F4038-7953-4209-B12E-F5930FD8088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26" name="Text Box 32">
          <a:extLst>
            <a:ext uri="{FF2B5EF4-FFF2-40B4-BE49-F238E27FC236}">
              <a16:creationId xmlns:a16="http://schemas.microsoft.com/office/drawing/2014/main" id="{0301663C-0FA2-48D9-B94B-E3E23705EDB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743EB23A-AB01-4E0F-A61D-F24B38F8190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900AF8F3-72CD-4592-8F38-8B86EA6B983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id="{BBC87DF2-859D-45BB-8D15-9F9BE12F6152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30" name="Text Box 32">
          <a:extLst>
            <a:ext uri="{FF2B5EF4-FFF2-40B4-BE49-F238E27FC236}">
              <a16:creationId xmlns:a16="http://schemas.microsoft.com/office/drawing/2014/main" id="{B4051D13-FFB5-4D74-9B94-E1557CC0679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15E3EFF9-B4A8-45D2-B289-FA5EC14294F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E4644896-4225-40D8-B99F-2E356CCF6B1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id="{B76C9E42-BF52-40A0-BB14-FD9B43BB69D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34" name="Text Box 32">
          <a:extLst>
            <a:ext uri="{FF2B5EF4-FFF2-40B4-BE49-F238E27FC236}">
              <a16:creationId xmlns:a16="http://schemas.microsoft.com/office/drawing/2014/main" id="{D1665A39-6F58-4A21-8431-526D57BF799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FC39167B-968A-44AC-9ECC-F01B602B7B9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36" name="Text Box 63">
          <a:extLst>
            <a:ext uri="{FF2B5EF4-FFF2-40B4-BE49-F238E27FC236}">
              <a16:creationId xmlns:a16="http://schemas.microsoft.com/office/drawing/2014/main" id="{94B2E065-307E-472B-ADEE-366FDD21FF3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614B6415-40CB-4262-9084-8DB81BBBFEC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38" name="Text Box 32">
          <a:extLst>
            <a:ext uri="{FF2B5EF4-FFF2-40B4-BE49-F238E27FC236}">
              <a16:creationId xmlns:a16="http://schemas.microsoft.com/office/drawing/2014/main" id="{EA9CCD89-E861-4A66-BEEF-A64DB7F66AF4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id="{8402E681-5D88-4260-98E0-0E3D5F58CD45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C8FB1422-A39B-482C-8573-AC599E90543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8327B073-A2A4-412B-AB3B-0F51F111C20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42" name="Text Box 32">
          <a:extLst>
            <a:ext uri="{FF2B5EF4-FFF2-40B4-BE49-F238E27FC236}">
              <a16:creationId xmlns:a16="http://schemas.microsoft.com/office/drawing/2014/main" id="{B5C7B2CF-67C7-4C92-B4C5-E6EA894422F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A801D1A7-D97A-4B1F-A183-5A6D062C022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44" name="Text Box 63">
          <a:extLst>
            <a:ext uri="{FF2B5EF4-FFF2-40B4-BE49-F238E27FC236}">
              <a16:creationId xmlns:a16="http://schemas.microsoft.com/office/drawing/2014/main" id="{03373F27-3041-4281-841C-73B2C45F77FF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F5F853C2-FA4F-4D48-AF87-377F7D85D51D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9F4D0733-7579-40B4-9CF3-87C74AE70BB3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83FCB95F-9DD8-405C-B6FD-6850885CDBB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48" name="Text Box 63">
          <a:extLst>
            <a:ext uri="{FF2B5EF4-FFF2-40B4-BE49-F238E27FC236}">
              <a16:creationId xmlns:a16="http://schemas.microsoft.com/office/drawing/2014/main" id="{F94FD525-B559-4A62-9DC9-D7CDF9880BCA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5038BD7C-0881-4347-86F7-FB22EC5E3E31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50" name="Text Box 32">
          <a:extLst>
            <a:ext uri="{FF2B5EF4-FFF2-40B4-BE49-F238E27FC236}">
              <a16:creationId xmlns:a16="http://schemas.microsoft.com/office/drawing/2014/main" id="{9A288AB1-254C-4721-810E-94400DA0EB68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EAD1B088-31D5-4BBE-AE3B-334B1E242A06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52" name="Text Box 63">
          <a:extLst>
            <a:ext uri="{FF2B5EF4-FFF2-40B4-BE49-F238E27FC236}">
              <a16:creationId xmlns:a16="http://schemas.microsoft.com/office/drawing/2014/main" id="{CBAE7D06-AF2D-4C74-8F8C-4884FEAC6F67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86516CE1-B22A-4184-9E4B-CC89EBBAD94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54" name="Text Box 32">
          <a:extLst>
            <a:ext uri="{FF2B5EF4-FFF2-40B4-BE49-F238E27FC236}">
              <a16:creationId xmlns:a16="http://schemas.microsoft.com/office/drawing/2014/main" id="{D3978308-A4FF-47F9-81FA-689DC4F0658C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52400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8CC5ECDA-A55D-4A44-BC13-72AEBA397F00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129</xdr:row>
      <xdr:rowOff>0</xdr:rowOff>
    </xdr:from>
    <xdr:ext cx="0" cy="114300"/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C076F6C5-52D3-4681-8F58-BD5CECEE0F79}"/>
            </a:ext>
          </a:extLst>
        </xdr:cNvPr>
        <xdr:cNvSpPr txBox="1">
          <a:spLocks noChangeArrowheads="1"/>
        </xdr:cNvSpPr>
      </xdr:nvSpPr>
      <xdr:spPr bwMode="auto">
        <a:xfrm>
          <a:off x="3086100" y="240411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57" name="Text Box 8">
          <a:extLst>
            <a:ext uri="{FF2B5EF4-FFF2-40B4-BE49-F238E27FC236}">
              <a16:creationId xmlns:a16="http://schemas.microsoft.com/office/drawing/2014/main" id="{6BD80E7D-F667-4BD6-9DE1-E6084B6FA792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8CD379BA-D5F5-416D-BFB5-681D58542D9D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65064A7F-8C6F-498D-9F1F-56830E55AE1A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90519337-47BD-4665-A9C2-69B27C6AA7A6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1" name="Text Box 8">
          <a:extLst>
            <a:ext uri="{FF2B5EF4-FFF2-40B4-BE49-F238E27FC236}">
              <a16:creationId xmlns:a16="http://schemas.microsoft.com/office/drawing/2014/main" id="{A5796F17-DB07-4183-A4F2-68AA3678750A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99EDBE6B-99A8-40FD-B9A4-8475A11FEEEB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3" name="Text Box 9">
          <a:extLst>
            <a:ext uri="{FF2B5EF4-FFF2-40B4-BE49-F238E27FC236}">
              <a16:creationId xmlns:a16="http://schemas.microsoft.com/office/drawing/2014/main" id="{52CAE608-A442-4CE9-90E1-8A01A3BD4782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4" name="Text Box 8">
          <a:extLst>
            <a:ext uri="{FF2B5EF4-FFF2-40B4-BE49-F238E27FC236}">
              <a16:creationId xmlns:a16="http://schemas.microsoft.com/office/drawing/2014/main" id="{F7046BB8-869E-46FB-A952-3A6FC6FD203D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DFDBCD82-07AE-4880-9E4E-95C555B8B89E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F7F5030A-F6CE-4070-BAB6-9ABC08BFB428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6DAA6200-CD7A-4571-8F4C-D6418B94FD1D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42404732-61A7-4ED0-BCDF-5FBB062BFD7F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69" name="Text Box 9">
          <a:extLst>
            <a:ext uri="{FF2B5EF4-FFF2-40B4-BE49-F238E27FC236}">
              <a16:creationId xmlns:a16="http://schemas.microsoft.com/office/drawing/2014/main" id="{4C58A382-CEC3-46AF-BF39-E368A52CC9CC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3AE789B6-8232-480B-8CF2-F2F8FFA2CDFF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1" name="Text Box 8">
          <a:extLst>
            <a:ext uri="{FF2B5EF4-FFF2-40B4-BE49-F238E27FC236}">
              <a16:creationId xmlns:a16="http://schemas.microsoft.com/office/drawing/2014/main" id="{A3657798-419C-4CB5-843A-7F6E3ECBCE10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2" name="Text Box 8">
          <a:extLst>
            <a:ext uri="{FF2B5EF4-FFF2-40B4-BE49-F238E27FC236}">
              <a16:creationId xmlns:a16="http://schemas.microsoft.com/office/drawing/2014/main" id="{0B3C51E8-7F36-4B9F-863E-423B1EF5BBB5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3" name="Text Box 9">
          <a:extLst>
            <a:ext uri="{FF2B5EF4-FFF2-40B4-BE49-F238E27FC236}">
              <a16:creationId xmlns:a16="http://schemas.microsoft.com/office/drawing/2014/main" id="{A6A16A19-B7C9-4A04-ADBC-C9270207DB18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A77CE51B-AD14-456A-A189-BBF449E776EB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1310640</xdr:colOff>
      <xdr:row>182</xdr:row>
      <xdr:rowOff>110490</xdr:rowOff>
    </xdr:to>
    <xdr:sp macro="" textlink="">
      <xdr:nvSpPr>
        <xdr:cNvPr id="2875" name="Text Box 8">
          <a:extLst>
            <a:ext uri="{FF2B5EF4-FFF2-40B4-BE49-F238E27FC236}">
              <a16:creationId xmlns:a16="http://schemas.microsoft.com/office/drawing/2014/main" id="{77666F33-AC28-4D1B-925D-8A41CCD29AD7}"/>
            </a:ext>
          </a:extLst>
        </xdr:cNvPr>
        <xdr:cNvSpPr txBox="1">
          <a:spLocks noChangeArrowheads="1"/>
        </xdr:cNvSpPr>
      </xdr:nvSpPr>
      <xdr:spPr bwMode="auto">
        <a:xfrm>
          <a:off x="1943100" y="34299525"/>
          <a:ext cx="571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76" name="Text Box 8">
          <a:extLst>
            <a:ext uri="{FF2B5EF4-FFF2-40B4-BE49-F238E27FC236}">
              <a16:creationId xmlns:a16="http://schemas.microsoft.com/office/drawing/2014/main" id="{EF53FA8D-5688-46F8-9458-982A08C7278E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77" name="Text Box 9">
          <a:extLst>
            <a:ext uri="{FF2B5EF4-FFF2-40B4-BE49-F238E27FC236}">
              <a16:creationId xmlns:a16="http://schemas.microsoft.com/office/drawing/2014/main" id="{61CE5423-D981-48E7-A14D-1D7ED254DF6E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78" name="Text Box 8">
          <a:extLst>
            <a:ext uri="{FF2B5EF4-FFF2-40B4-BE49-F238E27FC236}">
              <a16:creationId xmlns:a16="http://schemas.microsoft.com/office/drawing/2014/main" id="{76F9548D-3903-4336-BB86-33DDFA324F78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79" name="Text Box 9">
          <a:extLst>
            <a:ext uri="{FF2B5EF4-FFF2-40B4-BE49-F238E27FC236}">
              <a16:creationId xmlns:a16="http://schemas.microsoft.com/office/drawing/2014/main" id="{98DF50E3-376E-4C6A-A05E-0C501EAE07C3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0" name="Text Box 8">
          <a:extLst>
            <a:ext uri="{FF2B5EF4-FFF2-40B4-BE49-F238E27FC236}">
              <a16:creationId xmlns:a16="http://schemas.microsoft.com/office/drawing/2014/main" id="{C8A13838-B243-435C-8D3E-2DFDBC231524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1" name="Text Box 9">
          <a:extLst>
            <a:ext uri="{FF2B5EF4-FFF2-40B4-BE49-F238E27FC236}">
              <a16:creationId xmlns:a16="http://schemas.microsoft.com/office/drawing/2014/main" id="{9D4DB50B-F2BB-4056-A6C4-94886AF42106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043B7681-64CE-47BA-BD5A-859E2C1B9068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3" name="Text Box 8">
          <a:extLst>
            <a:ext uri="{FF2B5EF4-FFF2-40B4-BE49-F238E27FC236}">
              <a16:creationId xmlns:a16="http://schemas.microsoft.com/office/drawing/2014/main" id="{4DB572D6-D975-4D83-A7EF-D94FA5B74131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4" name="Text Box 8">
          <a:extLst>
            <a:ext uri="{FF2B5EF4-FFF2-40B4-BE49-F238E27FC236}">
              <a16:creationId xmlns:a16="http://schemas.microsoft.com/office/drawing/2014/main" id="{5ECD945E-88E4-48A8-966F-D53362E2C71E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5" name="Text Box 9">
          <a:extLst>
            <a:ext uri="{FF2B5EF4-FFF2-40B4-BE49-F238E27FC236}">
              <a16:creationId xmlns:a16="http://schemas.microsoft.com/office/drawing/2014/main" id="{FA1BBADA-0EB3-4C6B-BA7C-5359A2202146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6" name="Text Box 8">
          <a:extLst>
            <a:ext uri="{FF2B5EF4-FFF2-40B4-BE49-F238E27FC236}">
              <a16:creationId xmlns:a16="http://schemas.microsoft.com/office/drawing/2014/main" id="{12CC79F8-35AF-4A45-B7FF-D524170F2935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7" name="Text Box 9">
          <a:extLst>
            <a:ext uri="{FF2B5EF4-FFF2-40B4-BE49-F238E27FC236}">
              <a16:creationId xmlns:a16="http://schemas.microsoft.com/office/drawing/2014/main" id="{6624DD7B-0120-43E0-90CB-27C05FEB5487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E4952BA9-0BB7-4ED9-B021-648F64B6A42A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89" name="Text Box 9">
          <a:extLst>
            <a:ext uri="{FF2B5EF4-FFF2-40B4-BE49-F238E27FC236}">
              <a16:creationId xmlns:a16="http://schemas.microsoft.com/office/drawing/2014/main" id="{9F8FC069-7A64-4C60-923E-48E820F87007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90" name="Text Box 8">
          <a:extLst>
            <a:ext uri="{FF2B5EF4-FFF2-40B4-BE49-F238E27FC236}">
              <a16:creationId xmlns:a16="http://schemas.microsoft.com/office/drawing/2014/main" id="{45070559-3D2A-4B37-8752-6FABBF983C0E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91" name="Text Box 8">
          <a:extLst>
            <a:ext uri="{FF2B5EF4-FFF2-40B4-BE49-F238E27FC236}">
              <a16:creationId xmlns:a16="http://schemas.microsoft.com/office/drawing/2014/main" id="{D0746D5F-35BB-453C-99F6-CB6770B6A991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73692ED5-1A06-4026-8A21-4DB2369B2411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93" name="Text Box 9">
          <a:extLst>
            <a:ext uri="{FF2B5EF4-FFF2-40B4-BE49-F238E27FC236}">
              <a16:creationId xmlns:a16="http://schemas.microsoft.com/office/drawing/2014/main" id="{C48D997A-BAF4-4180-B7BB-FCFFF776C429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322</xdr:row>
      <xdr:rowOff>0</xdr:rowOff>
    </xdr:from>
    <xdr:ext cx="0" cy="450850"/>
    <xdr:sp macro="" textlink="">
      <xdr:nvSpPr>
        <xdr:cNvPr id="2894" name="Text Box 8">
          <a:extLst>
            <a:ext uri="{FF2B5EF4-FFF2-40B4-BE49-F238E27FC236}">
              <a16:creationId xmlns:a16="http://schemas.microsoft.com/office/drawing/2014/main" id="{DD97AACF-F3DA-460A-B8E6-412EC60C91C2}"/>
            </a:ext>
          </a:extLst>
        </xdr:cNvPr>
        <xdr:cNvSpPr txBox="1">
          <a:spLocks noChangeArrowheads="1"/>
        </xdr:cNvSpPr>
      </xdr:nvSpPr>
      <xdr:spPr bwMode="auto">
        <a:xfrm>
          <a:off x="1943100" y="66132075"/>
          <a:ext cx="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E0E913E3-EE23-4228-B668-D053603FC98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896" name="Text Box 32">
          <a:extLst>
            <a:ext uri="{FF2B5EF4-FFF2-40B4-BE49-F238E27FC236}">
              <a16:creationId xmlns:a16="http://schemas.microsoft.com/office/drawing/2014/main" id="{3740AABC-E82F-4B73-A30C-22A904FA571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897" name="Text Box 3">
          <a:extLst>
            <a:ext uri="{FF2B5EF4-FFF2-40B4-BE49-F238E27FC236}">
              <a16:creationId xmlns:a16="http://schemas.microsoft.com/office/drawing/2014/main" id="{5BAAD13F-1EB0-4A15-8E50-79F0A539B43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898" name="Text Box 63">
          <a:extLst>
            <a:ext uri="{FF2B5EF4-FFF2-40B4-BE49-F238E27FC236}">
              <a16:creationId xmlns:a16="http://schemas.microsoft.com/office/drawing/2014/main" id="{4E516247-9101-4921-9A74-7F1F5798E6D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id="{94ED4320-E00F-4ED9-B294-B7131B0A43A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00" name="Text Box 32">
          <a:extLst>
            <a:ext uri="{FF2B5EF4-FFF2-40B4-BE49-F238E27FC236}">
              <a16:creationId xmlns:a16="http://schemas.microsoft.com/office/drawing/2014/main" id="{5D8AFD09-5328-45F2-946F-1AFA09C9044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01" name="Text Box 3">
          <a:extLst>
            <a:ext uri="{FF2B5EF4-FFF2-40B4-BE49-F238E27FC236}">
              <a16:creationId xmlns:a16="http://schemas.microsoft.com/office/drawing/2014/main" id="{670ADE97-1C2E-4CD3-B134-77495F50E25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02" name="Text Box 63">
          <a:extLst>
            <a:ext uri="{FF2B5EF4-FFF2-40B4-BE49-F238E27FC236}">
              <a16:creationId xmlns:a16="http://schemas.microsoft.com/office/drawing/2014/main" id="{472DB5B4-2A4B-40FE-A8CE-5B3CC4DBCD5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03" name="Text Box 3">
          <a:extLst>
            <a:ext uri="{FF2B5EF4-FFF2-40B4-BE49-F238E27FC236}">
              <a16:creationId xmlns:a16="http://schemas.microsoft.com/office/drawing/2014/main" id="{3BFF3343-5544-427F-9D70-0CBA4EA369D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04" name="Text Box 32">
          <a:extLst>
            <a:ext uri="{FF2B5EF4-FFF2-40B4-BE49-F238E27FC236}">
              <a16:creationId xmlns:a16="http://schemas.microsoft.com/office/drawing/2014/main" id="{CE5912C8-FADB-4EC7-AE20-8586D1684A8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E37736F7-8A0B-4C8D-BF93-A565FC00133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06" name="Text Box 63">
          <a:extLst>
            <a:ext uri="{FF2B5EF4-FFF2-40B4-BE49-F238E27FC236}">
              <a16:creationId xmlns:a16="http://schemas.microsoft.com/office/drawing/2014/main" id="{2A8C72B7-FE60-4556-B487-DA5765F5D8F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id="{467E3594-4607-43B8-A15F-2168B56D91E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08" name="Text Box 32">
          <a:extLst>
            <a:ext uri="{FF2B5EF4-FFF2-40B4-BE49-F238E27FC236}">
              <a16:creationId xmlns:a16="http://schemas.microsoft.com/office/drawing/2014/main" id="{087D6804-8666-42A4-8BD8-FF8090501E4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09" name="Text Box 3">
          <a:extLst>
            <a:ext uri="{FF2B5EF4-FFF2-40B4-BE49-F238E27FC236}">
              <a16:creationId xmlns:a16="http://schemas.microsoft.com/office/drawing/2014/main" id="{22799909-5E68-4049-9A4A-CEFA7A7405E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10" name="Text Box 63">
          <a:extLst>
            <a:ext uri="{FF2B5EF4-FFF2-40B4-BE49-F238E27FC236}">
              <a16:creationId xmlns:a16="http://schemas.microsoft.com/office/drawing/2014/main" id="{BB90371E-4889-463C-837D-30C28FE2D18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11" name="Text Box 3">
          <a:extLst>
            <a:ext uri="{FF2B5EF4-FFF2-40B4-BE49-F238E27FC236}">
              <a16:creationId xmlns:a16="http://schemas.microsoft.com/office/drawing/2014/main" id="{3789189B-933E-43E0-A3D6-008ADF5227A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12" name="Text Box 32">
          <a:extLst>
            <a:ext uri="{FF2B5EF4-FFF2-40B4-BE49-F238E27FC236}">
              <a16:creationId xmlns:a16="http://schemas.microsoft.com/office/drawing/2014/main" id="{5F6460E9-E925-409C-A633-24B39D469D4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13" name="Text Box 3">
          <a:extLst>
            <a:ext uri="{FF2B5EF4-FFF2-40B4-BE49-F238E27FC236}">
              <a16:creationId xmlns:a16="http://schemas.microsoft.com/office/drawing/2014/main" id="{284ED13A-BF48-42FC-84F6-ECD669D4026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14" name="Text Box 63">
          <a:extLst>
            <a:ext uri="{FF2B5EF4-FFF2-40B4-BE49-F238E27FC236}">
              <a16:creationId xmlns:a16="http://schemas.microsoft.com/office/drawing/2014/main" id="{28A356B9-768F-4FAB-A4F3-7D2E76CF39D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594DBDBD-1206-4054-A2EC-9E06B0FF2A7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16" name="Text Box 32">
          <a:extLst>
            <a:ext uri="{FF2B5EF4-FFF2-40B4-BE49-F238E27FC236}">
              <a16:creationId xmlns:a16="http://schemas.microsoft.com/office/drawing/2014/main" id="{F80763BA-6F91-459C-850D-1DE688D2E34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3CBCB532-E5AC-4C6F-B59B-DA0122795C5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18" name="Text Box 63">
          <a:extLst>
            <a:ext uri="{FF2B5EF4-FFF2-40B4-BE49-F238E27FC236}">
              <a16:creationId xmlns:a16="http://schemas.microsoft.com/office/drawing/2014/main" id="{CDB4119C-2E53-4522-BD56-395CA6C8739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19" name="Text Box 3">
          <a:extLst>
            <a:ext uri="{FF2B5EF4-FFF2-40B4-BE49-F238E27FC236}">
              <a16:creationId xmlns:a16="http://schemas.microsoft.com/office/drawing/2014/main" id="{88B9B45F-F993-4987-AEE2-EFB3724B2FB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20" name="Text Box 32">
          <a:extLst>
            <a:ext uri="{FF2B5EF4-FFF2-40B4-BE49-F238E27FC236}">
              <a16:creationId xmlns:a16="http://schemas.microsoft.com/office/drawing/2014/main" id="{2C3A7C36-FD3C-4BEA-B12B-AA2C6B82E19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21" name="Text Box 3">
          <a:extLst>
            <a:ext uri="{FF2B5EF4-FFF2-40B4-BE49-F238E27FC236}">
              <a16:creationId xmlns:a16="http://schemas.microsoft.com/office/drawing/2014/main" id="{EDAFA5ED-5B02-4963-9A88-4CBCEA09011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22" name="Text Box 63">
          <a:extLst>
            <a:ext uri="{FF2B5EF4-FFF2-40B4-BE49-F238E27FC236}">
              <a16:creationId xmlns:a16="http://schemas.microsoft.com/office/drawing/2014/main" id="{FACB4CEE-290A-48C4-B8B2-38B89239E60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37CB3837-9997-46FB-AD8C-F1E8890338E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24" name="Text Box 32">
          <a:extLst>
            <a:ext uri="{FF2B5EF4-FFF2-40B4-BE49-F238E27FC236}">
              <a16:creationId xmlns:a16="http://schemas.microsoft.com/office/drawing/2014/main" id="{668999CA-4E1B-42BB-957C-2F0CF23351C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ED260333-BB50-4CB2-975B-EC072E903BF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26" name="Text Box 63">
          <a:extLst>
            <a:ext uri="{FF2B5EF4-FFF2-40B4-BE49-F238E27FC236}">
              <a16:creationId xmlns:a16="http://schemas.microsoft.com/office/drawing/2014/main" id="{C3F74888-DA4A-46A8-813C-5837FEFD7B8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A20BDCEC-6C35-4775-B704-74F97089293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28" name="Text Box 32">
          <a:extLst>
            <a:ext uri="{FF2B5EF4-FFF2-40B4-BE49-F238E27FC236}">
              <a16:creationId xmlns:a16="http://schemas.microsoft.com/office/drawing/2014/main" id="{6372BAA6-867F-4E3C-AA27-E16BF6A6E34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B1D8241C-BAC7-4992-832B-B34524B5DF4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30" name="Text Box 63">
          <a:extLst>
            <a:ext uri="{FF2B5EF4-FFF2-40B4-BE49-F238E27FC236}">
              <a16:creationId xmlns:a16="http://schemas.microsoft.com/office/drawing/2014/main" id="{55DEC5DC-014D-46E9-8C41-4FBDD487C3E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3DEB0ECD-19AD-40A1-8423-097D957FFA7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32" name="Text Box 32">
          <a:extLst>
            <a:ext uri="{FF2B5EF4-FFF2-40B4-BE49-F238E27FC236}">
              <a16:creationId xmlns:a16="http://schemas.microsoft.com/office/drawing/2014/main" id="{CB1264F8-943A-49E9-B87F-9308FC10A85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1C4A889D-7082-46AA-ACBC-4076D096D53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34" name="Text Box 63">
          <a:extLst>
            <a:ext uri="{FF2B5EF4-FFF2-40B4-BE49-F238E27FC236}">
              <a16:creationId xmlns:a16="http://schemas.microsoft.com/office/drawing/2014/main" id="{FA4C2F69-7B3D-483C-B026-8CDCEB1E0F3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B550D12D-4550-4E01-9C0B-82768EFA61A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940C0C3F-F1E4-4B9B-A65A-8B41365BBF0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3583443F-C827-4CA0-9284-C76FC68EFE0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38" name="Text Box 63">
          <a:extLst>
            <a:ext uri="{FF2B5EF4-FFF2-40B4-BE49-F238E27FC236}">
              <a16:creationId xmlns:a16="http://schemas.microsoft.com/office/drawing/2014/main" id="{5861FED9-0702-4C77-951F-434F7CBAB13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CC27249E-10AE-4364-88BD-B8CD147D5BA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40" name="Text Box 32">
          <a:extLst>
            <a:ext uri="{FF2B5EF4-FFF2-40B4-BE49-F238E27FC236}">
              <a16:creationId xmlns:a16="http://schemas.microsoft.com/office/drawing/2014/main" id="{EE34339A-A753-498E-B7E3-08EF2C2364F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58582338-8A5C-412E-AE2A-D2E08A6D298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42" name="Text Box 63">
          <a:extLst>
            <a:ext uri="{FF2B5EF4-FFF2-40B4-BE49-F238E27FC236}">
              <a16:creationId xmlns:a16="http://schemas.microsoft.com/office/drawing/2014/main" id="{FD234ADB-8BB4-4B09-BD18-0C99480FB1C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00F24DCA-77ED-465B-8E35-6314B9D31DC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44" name="Text Box 32">
          <a:extLst>
            <a:ext uri="{FF2B5EF4-FFF2-40B4-BE49-F238E27FC236}">
              <a16:creationId xmlns:a16="http://schemas.microsoft.com/office/drawing/2014/main" id="{33DE4C39-33ED-4B70-A43C-B2B3F05A500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F3886F91-92D6-4F69-A82C-0BA5738DE5E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46" name="Text Box 63">
          <a:extLst>
            <a:ext uri="{FF2B5EF4-FFF2-40B4-BE49-F238E27FC236}">
              <a16:creationId xmlns:a16="http://schemas.microsoft.com/office/drawing/2014/main" id="{E05CFBD5-3846-4374-A042-118AB2B96E5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C1C3CE1B-4A9F-4829-9934-53EB1D6F4F5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48" name="Text Box 32">
          <a:extLst>
            <a:ext uri="{FF2B5EF4-FFF2-40B4-BE49-F238E27FC236}">
              <a16:creationId xmlns:a16="http://schemas.microsoft.com/office/drawing/2014/main" id="{E82A680B-9978-4E3D-804B-86C26ECCE2E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626964D6-0F9E-4354-9F44-0F0FA561F2B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50" name="Text Box 63">
          <a:extLst>
            <a:ext uri="{FF2B5EF4-FFF2-40B4-BE49-F238E27FC236}">
              <a16:creationId xmlns:a16="http://schemas.microsoft.com/office/drawing/2014/main" id="{0AEAFF99-7120-4759-AD4D-09E563B84B8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004D15DB-B55C-451C-91A8-0C23CD70392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52" name="Text Box 32">
          <a:extLst>
            <a:ext uri="{FF2B5EF4-FFF2-40B4-BE49-F238E27FC236}">
              <a16:creationId xmlns:a16="http://schemas.microsoft.com/office/drawing/2014/main" id="{4C318E27-D9F2-4623-BAC1-66B39D52D57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EB0A3F86-028D-48E2-BED5-FEE81B8EAB0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54" name="Text Box 63">
          <a:extLst>
            <a:ext uri="{FF2B5EF4-FFF2-40B4-BE49-F238E27FC236}">
              <a16:creationId xmlns:a16="http://schemas.microsoft.com/office/drawing/2014/main" id="{E6D329DA-D914-4591-9EBE-C8F2D6ADA5F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D0090214-9DFF-4264-A2EE-0821F265E46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56" name="Text Box 32">
          <a:extLst>
            <a:ext uri="{FF2B5EF4-FFF2-40B4-BE49-F238E27FC236}">
              <a16:creationId xmlns:a16="http://schemas.microsoft.com/office/drawing/2014/main" id="{E00D9D61-E062-4ACE-B46A-445F5A193C6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30DDA081-376D-4E3C-B104-CD25DFD7657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58" name="Text Box 63">
          <a:extLst>
            <a:ext uri="{FF2B5EF4-FFF2-40B4-BE49-F238E27FC236}">
              <a16:creationId xmlns:a16="http://schemas.microsoft.com/office/drawing/2014/main" id="{F21AD922-D1EA-4E8E-92D8-695FA36603D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1E4AFE80-21A8-4220-A2F8-E0937A1A867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60" name="Text Box 32">
          <a:extLst>
            <a:ext uri="{FF2B5EF4-FFF2-40B4-BE49-F238E27FC236}">
              <a16:creationId xmlns:a16="http://schemas.microsoft.com/office/drawing/2014/main" id="{CC5D3915-779A-4EB7-BEF7-EABE4A67950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DF96EEBC-8C99-456B-B23C-831697F8233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62" name="Text Box 63">
          <a:extLst>
            <a:ext uri="{FF2B5EF4-FFF2-40B4-BE49-F238E27FC236}">
              <a16:creationId xmlns:a16="http://schemas.microsoft.com/office/drawing/2014/main" id="{6709C622-DED0-4D19-9408-CE6384744DC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842B414F-C9CA-449D-A061-F3BD111D410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64" name="Text Box 32">
          <a:extLst>
            <a:ext uri="{FF2B5EF4-FFF2-40B4-BE49-F238E27FC236}">
              <a16:creationId xmlns:a16="http://schemas.microsoft.com/office/drawing/2014/main" id="{194BF789-CFFA-4B59-BF3A-C6B04483103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179544F7-2116-4846-864E-143987BD1C3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66" name="Text Box 63">
          <a:extLst>
            <a:ext uri="{FF2B5EF4-FFF2-40B4-BE49-F238E27FC236}">
              <a16:creationId xmlns:a16="http://schemas.microsoft.com/office/drawing/2014/main" id="{0E7C77EC-F8EA-415F-8569-EDD895F28AF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B5AA090D-B4AF-480B-9A0A-C198C9A5E6F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68" name="Text Box 32">
          <a:extLst>
            <a:ext uri="{FF2B5EF4-FFF2-40B4-BE49-F238E27FC236}">
              <a16:creationId xmlns:a16="http://schemas.microsoft.com/office/drawing/2014/main" id="{8FD44047-3A2D-4B4B-AC7B-60B081ACE2F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25651FD8-AF59-4DAC-9605-D527FBAD4A9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70" name="Text Box 63">
          <a:extLst>
            <a:ext uri="{FF2B5EF4-FFF2-40B4-BE49-F238E27FC236}">
              <a16:creationId xmlns:a16="http://schemas.microsoft.com/office/drawing/2014/main" id="{0FD47DFC-AEA0-451B-8238-9EA921C77D4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42BE8CFC-7B11-4032-9273-80FD147AE77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72" name="Text Box 32">
          <a:extLst>
            <a:ext uri="{FF2B5EF4-FFF2-40B4-BE49-F238E27FC236}">
              <a16:creationId xmlns:a16="http://schemas.microsoft.com/office/drawing/2014/main" id="{F6FFC66D-BD9E-4E60-BA2F-615A146DABF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4D91E7AD-D5D0-43F4-A68F-1771682CC38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74" name="Text Box 63">
          <a:extLst>
            <a:ext uri="{FF2B5EF4-FFF2-40B4-BE49-F238E27FC236}">
              <a16:creationId xmlns:a16="http://schemas.microsoft.com/office/drawing/2014/main" id="{06CB249F-C8F9-4FC5-8B06-F3897F6FE4A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DE2175F0-9871-4296-BDA9-02A7D4635D2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76" name="Text Box 32">
          <a:extLst>
            <a:ext uri="{FF2B5EF4-FFF2-40B4-BE49-F238E27FC236}">
              <a16:creationId xmlns:a16="http://schemas.microsoft.com/office/drawing/2014/main" id="{CAFB7234-24A0-4F0B-A733-12C4327C019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074FE1D6-5B99-4373-A1D6-89BA45E6BE3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78" name="Text Box 63">
          <a:extLst>
            <a:ext uri="{FF2B5EF4-FFF2-40B4-BE49-F238E27FC236}">
              <a16:creationId xmlns:a16="http://schemas.microsoft.com/office/drawing/2014/main" id="{1C53A1C8-A2B0-461B-97AB-DAEEA347B63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B9ED5D02-903A-435E-98D0-6D9B538F752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80" name="Text Box 32">
          <a:extLst>
            <a:ext uri="{FF2B5EF4-FFF2-40B4-BE49-F238E27FC236}">
              <a16:creationId xmlns:a16="http://schemas.microsoft.com/office/drawing/2014/main" id="{B7BCEC6F-887F-4934-9FE1-D02795A4E1A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918FA45E-1848-472C-8152-9ABD9F2679D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82" name="Text Box 63">
          <a:extLst>
            <a:ext uri="{FF2B5EF4-FFF2-40B4-BE49-F238E27FC236}">
              <a16:creationId xmlns:a16="http://schemas.microsoft.com/office/drawing/2014/main" id="{00B50A5F-D5D0-4952-BF67-66314F569F0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7779ACE1-75CC-4019-B14E-C42341A247E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84" name="Text Box 32">
          <a:extLst>
            <a:ext uri="{FF2B5EF4-FFF2-40B4-BE49-F238E27FC236}">
              <a16:creationId xmlns:a16="http://schemas.microsoft.com/office/drawing/2014/main" id="{343ACF7D-941E-4CCB-A7E9-544B4A650DD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D91B7FB7-2047-4C23-A3E9-522DC544DA0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86" name="Text Box 63">
          <a:extLst>
            <a:ext uri="{FF2B5EF4-FFF2-40B4-BE49-F238E27FC236}">
              <a16:creationId xmlns:a16="http://schemas.microsoft.com/office/drawing/2014/main" id="{DD9659CC-8092-4787-8CD1-9A200881BD2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DF6F3A74-0C93-415F-A3F1-D88D228499E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88" name="Text Box 32">
          <a:extLst>
            <a:ext uri="{FF2B5EF4-FFF2-40B4-BE49-F238E27FC236}">
              <a16:creationId xmlns:a16="http://schemas.microsoft.com/office/drawing/2014/main" id="{A954C6E9-2542-44C0-85C4-73C37BC2987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32C1172E-549A-4756-AF8A-69A56534C2B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90" name="Text Box 63">
          <a:extLst>
            <a:ext uri="{FF2B5EF4-FFF2-40B4-BE49-F238E27FC236}">
              <a16:creationId xmlns:a16="http://schemas.microsoft.com/office/drawing/2014/main" id="{89F2754C-F64E-4509-BDFF-EF093BF962C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EDFFDBF3-92E4-427B-ACF9-D8B83C8839D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92" name="Text Box 32">
          <a:extLst>
            <a:ext uri="{FF2B5EF4-FFF2-40B4-BE49-F238E27FC236}">
              <a16:creationId xmlns:a16="http://schemas.microsoft.com/office/drawing/2014/main" id="{190C854D-A91C-4930-BA15-87196275B98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54F1FD7C-90A7-47CB-8499-4DCF4FF6E63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94" name="Text Box 63">
          <a:extLst>
            <a:ext uri="{FF2B5EF4-FFF2-40B4-BE49-F238E27FC236}">
              <a16:creationId xmlns:a16="http://schemas.microsoft.com/office/drawing/2014/main" id="{BC6319B4-CB31-4776-8542-0F1B06F18A8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9DB8D43C-46CD-40C3-A948-4346E54CC22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96" name="Text Box 32">
          <a:extLst>
            <a:ext uri="{FF2B5EF4-FFF2-40B4-BE49-F238E27FC236}">
              <a16:creationId xmlns:a16="http://schemas.microsoft.com/office/drawing/2014/main" id="{4418C11E-18EF-4027-A6F1-CD5D8D17748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37964197-A7F0-43D5-971C-48F3279D855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2998" name="Text Box 63">
          <a:extLst>
            <a:ext uri="{FF2B5EF4-FFF2-40B4-BE49-F238E27FC236}">
              <a16:creationId xmlns:a16="http://schemas.microsoft.com/office/drawing/2014/main" id="{A61A8CC5-7E18-4D0D-BA7E-811D19924CA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2CBA31EF-9A02-48E9-A0ED-A47988B1B9A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00" name="Text Box 32">
          <a:extLst>
            <a:ext uri="{FF2B5EF4-FFF2-40B4-BE49-F238E27FC236}">
              <a16:creationId xmlns:a16="http://schemas.microsoft.com/office/drawing/2014/main" id="{C16C15E1-BB4D-4F8A-B3F4-391527FF1EC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FE0572F1-CE0D-4701-A22E-377EC329EE2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02" name="Text Box 63">
          <a:extLst>
            <a:ext uri="{FF2B5EF4-FFF2-40B4-BE49-F238E27FC236}">
              <a16:creationId xmlns:a16="http://schemas.microsoft.com/office/drawing/2014/main" id="{899818DE-6CFD-4779-BEE9-4EB34234CA7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671FECDA-1092-4DBD-9591-C9DA2C0D6AE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04" name="Text Box 32">
          <a:extLst>
            <a:ext uri="{FF2B5EF4-FFF2-40B4-BE49-F238E27FC236}">
              <a16:creationId xmlns:a16="http://schemas.microsoft.com/office/drawing/2014/main" id="{93CED2BE-5BD2-4889-9A7C-5A8D7E9A2BA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55ACC750-F51B-4EA0-9E30-8CDE9A4D7D4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06" name="Text Box 63">
          <a:extLst>
            <a:ext uri="{FF2B5EF4-FFF2-40B4-BE49-F238E27FC236}">
              <a16:creationId xmlns:a16="http://schemas.microsoft.com/office/drawing/2014/main" id="{B1684679-EC14-4257-AA40-B841E85AF17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A4B76155-A7E7-4C3A-812A-0BD41E62E64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08" name="Text Box 32">
          <a:extLst>
            <a:ext uri="{FF2B5EF4-FFF2-40B4-BE49-F238E27FC236}">
              <a16:creationId xmlns:a16="http://schemas.microsoft.com/office/drawing/2014/main" id="{6BDABAE9-73CA-4F19-9DA3-91674C509A4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17A92487-A7F3-45AC-9FEE-F9F6579EA79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10" name="Text Box 63">
          <a:extLst>
            <a:ext uri="{FF2B5EF4-FFF2-40B4-BE49-F238E27FC236}">
              <a16:creationId xmlns:a16="http://schemas.microsoft.com/office/drawing/2014/main" id="{22F789FA-3177-4BB2-8428-BE88E05B2B7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BD9D467D-DB44-4A87-ABD1-F23D257E6DC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12" name="Text Box 32">
          <a:extLst>
            <a:ext uri="{FF2B5EF4-FFF2-40B4-BE49-F238E27FC236}">
              <a16:creationId xmlns:a16="http://schemas.microsoft.com/office/drawing/2014/main" id="{D4EA5AFE-6C52-4A29-A4F5-66D7F688163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D8827856-CA12-4987-A7A7-A4B64E8837C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14" name="Text Box 63">
          <a:extLst>
            <a:ext uri="{FF2B5EF4-FFF2-40B4-BE49-F238E27FC236}">
              <a16:creationId xmlns:a16="http://schemas.microsoft.com/office/drawing/2014/main" id="{1B2B3563-7D3D-4F96-9E01-495B7FC20ED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E135E1C9-3A2C-4859-BB3C-25F494995F2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16" name="Text Box 32">
          <a:extLst>
            <a:ext uri="{FF2B5EF4-FFF2-40B4-BE49-F238E27FC236}">
              <a16:creationId xmlns:a16="http://schemas.microsoft.com/office/drawing/2014/main" id="{2687E7A2-41BF-4BF0-AC2C-D772FF15E39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CABA9749-FEB5-4376-B3B5-D99232AE8AA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18" name="Text Box 63">
          <a:extLst>
            <a:ext uri="{FF2B5EF4-FFF2-40B4-BE49-F238E27FC236}">
              <a16:creationId xmlns:a16="http://schemas.microsoft.com/office/drawing/2014/main" id="{84CD6C20-4F96-4C00-85F8-74D81F82990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34FE5482-7A5A-43CC-A13A-90C0BF92F28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0" name="Text Box 32">
          <a:extLst>
            <a:ext uri="{FF2B5EF4-FFF2-40B4-BE49-F238E27FC236}">
              <a16:creationId xmlns:a16="http://schemas.microsoft.com/office/drawing/2014/main" id="{5A06A453-4464-49E3-A691-C6DFB45E762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89B8BD23-1C3C-419E-9308-A0CDCA01672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2" name="Text Box 63">
          <a:extLst>
            <a:ext uri="{FF2B5EF4-FFF2-40B4-BE49-F238E27FC236}">
              <a16:creationId xmlns:a16="http://schemas.microsoft.com/office/drawing/2014/main" id="{A894864F-2CE1-4E9C-937F-12EF981B305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3" name="Text Box 32">
          <a:extLst>
            <a:ext uri="{FF2B5EF4-FFF2-40B4-BE49-F238E27FC236}">
              <a16:creationId xmlns:a16="http://schemas.microsoft.com/office/drawing/2014/main" id="{88B01A01-9EA0-4E73-96D6-70BE12A0472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24" name="Text Box 3">
          <a:extLst>
            <a:ext uri="{FF2B5EF4-FFF2-40B4-BE49-F238E27FC236}">
              <a16:creationId xmlns:a16="http://schemas.microsoft.com/office/drawing/2014/main" id="{C162BB6B-0785-488F-BE8C-6E578810E46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5" name="Text Box 63">
          <a:extLst>
            <a:ext uri="{FF2B5EF4-FFF2-40B4-BE49-F238E27FC236}">
              <a16:creationId xmlns:a16="http://schemas.microsoft.com/office/drawing/2014/main" id="{97F2DB32-5D29-4AA1-812B-5E4F00CCC56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72BE0714-FB65-4D97-9459-35446BD52BE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7" name="Text Box 32">
          <a:extLst>
            <a:ext uri="{FF2B5EF4-FFF2-40B4-BE49-F238E27FC236}">
              <a16:creationId xmlns:a16="http://schemas.microsoft.com/office/drawing/2014/main" id="{B2AA3836-3A32-4F53-9F25-F9C70EEFDE5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id="{B8926A88-AB2C-4A6D-81D6-C34F9FF00FC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29" name="Text Box 63">
          <a:extLst>
            <a:ext uri="{FF2B5EF4-FFF2-40B4-BE49-F238E27FC236}">
              <a16:creationId xmlns:a16="http://schemas.microsoft.com/office/drawing/2014/main" id="{1989AA5B-D400-4A6F-8863-34C1CBDEF3C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9FC84392-A056-4C7A-882E-EA3FCC02C9F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71850744-1394-4161-8009-7DB48131248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id="{1AA3DFCD-1714-49E9-A97A-B7D1969DF40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33" name="Text Box 63">
          <a:extLst>
            <a:ext uri="{FF2B5EF4-FFF2-40B4-BE49-F238E27FC236}">
              <a16:creationId xmlns:a16="http://schemas.microsoft.com/office/drawing/2014/main" id="{F338BD84-1CFE-470B-A743-F381D82A2E0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C7D042AC-D66B-4AC6-81DE-8C6E3310628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E0056C00-AF9E-47C7-AF1F-9F6E1A15F21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7E1EB6E8-8D55-43A6-ACEA-D7F1C8B1E1D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37" name="Text Box 63">
          <a:extLst>
            <a:ext uri="{FF2B5EF4-FFF2-40B4-BE49-F238E27FC236}">
              <a16:creationId xmlns:a16="http://schemas.microsoft.com/office/drawing/2014/main" id="{7DF78010-4CF7-4254-AB31-929D238E6A3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id="{06053E65-409C-4F55-AC6B-EA5B0E5BE81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F8089990-9913-423A-A437-D0B874CDABA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id="{D210BAE2-DCF9-4901-84E6-64935874B2D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5C5D1B47-F40C-4D76-B95A-319009C64CD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B5E9EEF1-3116-4EB4-9EB5-61B79BFD5A7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BE34E9D3-CBAD-4DDD-8D71-DB0C7B824FF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B51634A3-5358-4563-88A8-5002E301D53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45" name="Text Box 63">
          <a:extLst>
            <a:ext uri="{FF2B5EF4-FFF2-40B4-BE49-F238E27FC236}">
              <a16:creationId xmlns:a16="http://schemas.microsoft.com/office/drawing/2014/main" id="{9C3A2943-D2A9-47A4-84D8-D22A3EC50E4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736A33E8-1122-483B-AA57-B54EF754FC9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47" name="Text Box 32">
          <a:extLst>
            <a:ext uri="{FF2B5EF4-FFF2-40B4-BE49-F238E27FC236}">
              <a16:creationId xmlns:a16="http://schemas.microsoft.com/office/drawing/2014/main" id="{732B320A-E5D9-4F53-963D-0ED4B000CCC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id="{E2A47232-04E0-4B14-9284-A160C2117E7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49" name="Text Box 63">
          <a:extLst>
            <a:ext uri="{FF2B5EF4-FFF2-40B4-BE49-F238E27FC236}">
              <a16:creationId xmlns:a16="http://schemas.microsoft.com/office/drawing/2014/main" id="{DBB84305-2724-407C-B66A-B5F9AE1DD13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50" name="Text Box 3">
          <a:extLst>
            <a:ext uri="{FF2B5EF4-FFF2-40B4-BE49-F238E27FC236}">
              <a16:creationId xmlns:a16="http://schemas.microsoft.com/office/drawing/2014/main" id="{8F230FF3-04C4-48AE-95C5-4B88382A618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51" name="Text Box 32">
          <a:extLst>
            <a:ext uri="{FF2B5EF4-FFF2-40B4-BE49-F238E27FC236}">
              <a16:creationId xmlns:a16="http://schemas.microsoft.com/office/drawing/2014/main" id="{A5616AEC-5352-42C8-9E35-FFFE76CB0D0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EC8BE2AC-12F8-4D52-996E-030AD824DF6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53" name="Text Box 63">
          <a:extLst>
            <a:ext uri="{FF2B5EF4-FFF2-40B4-BE49-F238E27FC236}">
              <a16:creationId xmlns:a16="http://schemas.microsoft.com/office/drawing/2014/main" id="{EF10488C-09CB-4AED-BAA4-F51942B2B92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54" name="Text Box 3">
          <a:extLst>
            <a:ext uri="{FF2B5EF4-FFF2-40B4-BE49-F238E27FC236}">
              <a16:creationId xmlns:a16="http://schemas.microsoft.com/office/drawing/2014/main" id="{8EBB38AA-89CE-45CA-B61E-5B9A31501B5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55" name="Text Box 32">
          <a:extLst>
            <a:ext uri="{FF2B5EF4-FFF2-40B4-BE49-F238E27FC236}">
              <a16:creationId xmlns:a16="http://schemas.microsoft.com/office/drawing/2014/main" id="{491DEF13-D2FF-4C76-8A78-AE0038777FD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F85718F9-6A8D-4BC8-AE67-0D847909A3C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57" name="Text Box 63">
          <a:extLst>
            <a:ext uri="{FF2B5EF4-FFF2-40B4-BE49-F238E27FC236}">
              <a16:creationId xmlns:a16="http://schemas.microsoft.com/office/drawing/2014/main" id="{6163ED3B-26DE-4E43-BF2F-9FA3AA582B2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58" name="Text Box 3">
          <a:extLst>
            <a:ext uri="{FF2B5EF4-FFF2-40B4-BE49-F238E27FC236}">
              <a16:creationId xmlns:a16="http://schemas.microsoft.com/office/drawing/2014/main" id="{AD4A4D3A-8699-4438-96BF-B88B7B0D8B1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1996FD2C-CEB5-46A0-B9F2-A284C1DAE1E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id="{F8BDDA3D-E948-49DE-93A3-7C08607BE4D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61" name="Text Box 63">
          <a:extLst>
            <a:ext uri="{FF2B5EF4-FFF2-40B4-BE49-F238E27FC236}">
              <a16:creationId xmlns:a16="http://schemas.microsoft.com/office/drawing/2014/main" id="{FD19CBDF-FE7A-436F-963D-6C22AA80748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1BA4C446-3022-4104-93A0-0CD9D4E9F95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63" name="Text Box 32">
          <a:extLst>
            <a:ext uri="{FF2B5EF4-FFF2-40B4-BE49-F238E27FC236}">
              <a16:creationId xmlns:a16="http://schemas.microsoft.com/office/drawing/2014/main" id="{86E8B951-AB6A-43BE-ABEA-E0214D8CE16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42483C36-9351-427A-986A-99C016473A9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65" name="Text Box 63">
          <a:extLst>
            <a:ext uri="{FF2B5EF4-FFF2-40B4-BE49-F238E27FC236}">
              <a16:creationId xmlns:a16="http://schemas.microsoft.com/office/drawing/2014/main" id="{9FFD7650-6F5E-4712-97AC-C9B28C1DCE8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FEAB252B-BB1E-43DC-9541-0BBB49F0DFC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2D0923A8-598C-41B1-A9BE-43D19B3BA1B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9AED77BC-8300-40BC-B74D-5213D993DA2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69" name="Text Box 63">
          <a:extLst>
            <a:ext uri="{FF2B5EF4-FFF2-40B4-BE49-F238E27FC236}">
              <a16:creationId xmlns:a16="http://schemas.microsoft.com/office/drawing/2014/main" id="{F3797222-A982-4F6D-A90C-FD87E2C3084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007F8DBC-4AAE-4FEA-9A9D-05FC414EC25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7B9207E6-D9EF-4E54-87BC-82E15462212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512DC453-A13A-4795-8BB1-4923D9027C7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73" name="Text Box 63">
          <a:extLst>
            <a:ext uri="{FF2B5EF4-FFF2-40B4-BE49-F238E27FC236}">
              <a16:creationId xmlns:a16="http://schemas.microsoft.com/office/drawing/2014/main" id="{1AF28C4C-99F1-41C7-9494-7CE24AE74C1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3E3AD2E4-576E-446B-A159-38C658704F8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75" name="Text Box 32">
          <a:extLst>
            <a:ext uri="{FF2B5EF4-FFF2-40B4-BE49-F238E27FC236}">
              <a16:creationId xmlns:a16="http://schemas.microsoft.com/office/drawing/2014/main" id="{AD48E10C-1DA3-434A-8FA0-0FE483AB028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69112758-15E4-463C-9E90-DECE2910047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77" name="Text Box 63">
          <a:extLst>
            <a:ext uri="{FF2B5EF4-FFF2-40B4-BE49-F238E27FC236}">
              <a16:creationId xmlns:a16="http://schemas.microsoft.com/office/drawing/2014/main" id="{94D24D80-8E2F-40A1-B284-847BCD8C04E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5178F9A4-B22D-4C1A-B6E3-98A83409A6D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84182237-0A66-464E-833E-6309B9E0231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CEAE3FB6-D60B-4DCD-A486-3581AE6DE33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81" name="Text Box 63">
          <a:extLst>
            <a:ext uri="{FF2B5EF4-FFF2-40B4-BE49-F238E27FC236}">
              <a16:creationId xmlns:a16="http://schemas.microsoft.com/office/drawing/2014/main" id="{CE1B0833-1EB2-430D-8F9D-AAB7A2E7B27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0ACA2DBD-A24A-4109-9D53-426EF15B9F1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D0D581EE-E8C9-4E43-9414-F1A99B3E1CD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40E064B4-9532-47AD-9024-49665E22F54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85" name="Text Box 63">
          <a:extLst>
            <a:ext uri="{FF2B5EF4-FFF2-40B4-BE49-F238E27FC236}">
              <a16:creationId xmlns:a16="http://schemas.microsoft.com/office/drawing/2014/main" id="{413F71D7-4CD2-4AD0-B5A1-C655D836CE9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C6EFA51E-90C9-4ECE-8818-EE363511A1C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87" name="Text Box 32">
          <a:extLst>
            <a:ext uri="{FF2B5EF4-FFF2-40B4-BE49-F238E27FC236}">
              <a16:creationId xmlns:a16="http://schemas.microsoft.com/office/drawing/2014/main" id="{F6FEE1CB-BA1B-49EC-8CD3-DD3319FD59C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4801F11B-43BC-4A34-9ADB-8A8EBE4CB06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89" name="Text Box 63">
          <a:extLst>
            <a:ext uri="{FF2B5EF4-FFF2-40B4-BE49-F238E27FC236}">
              <a16:creationId xmlns:a16="http://schemas.microsoft.com/office/drawing/2014/main" id="{7FAE1531-3DBA-4398-AEDE-97F3D16AA78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C09C86A4-4370-4423-9CE8-11A59150FA0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91" name="Text Box 32">
          <a:extLst>
            <a:ext uri="{FF2B5EF4-FFF2-40B4-BE49-F238E27FC236}">
              <a16:creationId xmlns:a16="http://schemas.microsoft.com/office/drawing/2014/main" id="{63FA20AD-BA5C-41C2-B0E1-90D42708DEA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BFBBCEDD-2D89-4907-82DD-C75DD660D80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93" name="Text Box 63">
          <a:extLst>
            <a:ext uri="{FF2B5EF4-FFF2-40B4-BE49-F238E27FC236}">
              <a16:creationId xmlns:a16="http://schemas.microsoft.com/office/drawing/2014/main" id="{013ED1D8-2009-4020-9831-C18C57D782B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D1413FE2-9B1C-4264-8C35-B612F451DF8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95" name="Text Box 32">
          <a:extLst>
            <a:ext uri="{FF2B5EF4-FFF2-40B4-BE49-F238E27FC236}">
              <a16:creationId xmlns:a16="http://schemas.microsoft.com/office/drawing/2014/main" id="{5E414796-B55B-4DA1-A6A2-7CF643DA8B7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FB39CB3B-2A6A-4D60-AD69-F00E6387DEB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97" name="Text Box 63">
          <a:extLst>
            <a:ext uri="{FF2B5EF4-FFF2-40B4-BE49-F238E27FC236}">
              <a16:creationId xmlns:a16="http://schemas.microsoft.com/office/drawing/2014/main" id="{7260525D-6E1F-4CDB-B452-30031BD8C03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2DCAC5E1-1BAC-474A-B786-5F6495E4CC0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099" name="Text Box 32">
          <a:extLst>
            <a:ext uri="{FF2B5EF4-FFF2-40B4-BE49-F238E27FC236}">
              <a16:creationId xmlns:a16="http://schemas.microsoft.com/office/drawing/2014/main" id="{E8DAAD1A-15AD-41E4-8C7F-7F81FA071F90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4CB68F0A-CB86-4753-8DC6-4EFD5710EC4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01" name="Text Box 63">
          <a:extLst>
            <a:ext uri="{FF2B5EF4-FFF2-40B4-BE49-F238E27FC236}">
              <a16:creationId xmlns:a16="http://schemas.microsoft.com/office/drawing/2014/main" id="{A8B5BF15-79AD-4381-B177-B90D75CF218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9A7D74F-6342-4F63-A56A-D37B741601E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F56CACA8-44DA-4119-BFA3-F434F441CD5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1A554CAC-999E-4605-AB80-3BE66F056E2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05" name="Text Box 63">
          <a:extLst>
            <a:ext uri="{FF2B5EF4-FFF2-40B4-BE49-F238E27FC236}">
              <a16:creationId xmlns:a16="http://schemas.microsoft.com/office/drawing/2014/main" id="{D74144F4-1E42-4CD5-867C-C7BEC8C0B3D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5999EAA8-9907-4C36-8936-EB25A1658A1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205106CC-BCAB-42F2-9CF6-3889BF951EA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id="{E9E07FED-36F5-4555-9C27-7D7C10CEF8F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09" name="Text Box 63">
          <a:extLst>
            <a:ext uri="{FF2B5EF4-FFF2-40B4-BE49-F238E27FC236}">
              <a16:creationId xmlns:a16="http://schemas.microsoft.com/office/drawing/2014/main" id="{A755647C-0EC6-49E0-986B-E6B3D19FB30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7BA32C1D-32E7-4FC6-A6C7-D266E2E966F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EE29C682-6161-49CE-AAE5-D9DEA63C1C8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66D5CCA1-5B37-4843-94B6-83BD65B8BE5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13" name="Text Box 63">
          <a:extLst>
            <a:ext uri="{FF2B5EF4-FFF2-40B4-BE49-F238E27FC236}">
              <a16:creationId xmlns:a16="http://schemas.microsoft.com/office/drawing/2014/main" id="{D24AA20D-372F-4929-B01E-846AF457D78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CC1D4658-08A8-4C7A-8C04-15B253BEEFC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15" name="Text Box 32">
          <a:extLst>
            <a:ext uri="{FF2B5EF4-FFF2-40B4-BE49-F238E27FC236}">
              <a16:creationId xmlns:a16="http://schemas.microsoft.com/office/drawing/2014/main" id="{4EE2BACB-8805-46D0-AE9E-09723863752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5740BD63-D241-4603-B401-9F2204E3CE9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17" name="Text Box 63">
          <a:extLst>
            <a:ext uri="{FF2B5EF4-FFF2-40B4-BE49-F238E27FC236}">
              <a16:creationId xmlns:a16="http://schemas.microsoft.com/office/drawing/2014/main" id="{72A0F840-9141-41FA-A9D3-64EF5229A4C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F6D05AD8-2106-4FFE-9B73-7428038BFDF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19" name="Text Box 32">
          <a:extLst>
            <a:ext uri="{FF2B5EF4-FFF2-40B4-BE49-F238E27FC236}">
              <a16:creationId xmlns:a16="http://schemas.microsoft.com/office/drawing/2014/main" id="{2E306359-6742-4B7E-8C49-4F1403D287F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5BCF997D-0BEB-411B-93DA-F407D53557D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21" name="Text Box 63">
          <a:extLst>
            <a:ext uri="{FF2B5EF4-FFF2-40B4-BE49-F238E27FC236}">
              <a16:creationId xmlns:a16="http://schemas.microsoft.com/office/drawing/2014/main" id="{43A46F43-2403-4DC2-BF00-8BB56EA08DE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5303DBB7-E527-455F-A7DD-51F4C15E94D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FA259229-8B76-426D-8074-BAD099CB939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D5D23D4A-4986-4624-864A-017031BAAB7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25" name="Text Box 63">
          <a:extLst>
            <a:ext uri="{FF2B5EF4-FFF2-40B4-BE49-F238E27FC236}">
              <a16:creationId xmlns:a16="http://schemas.microsoft.com/office/drawing/2014/main" id="{DE8AFFA3-5445-4371-9D08-3E7CF977D3C3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391E09C8-FED8-477F-A96A-FA33BB4825D7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27" name="Text Box 32">
          <a:extLst>
            <a:ext uri="{FF2B5EF4-FFF2-40B4-BE49-F238E27FC236}">
              <a16:creationId xmlns:a16="http://schemas.microsoft.com/office/drawing/2014/main" id="{FD9732B8-D4AD-4E32-8D88-63124A144F85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3B6025C1-2096-492A-AAC8-681B3C6C547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29" name="Text Box 63">
          <a:extLst>
            <a:ext uri="{FF2B5EF4-FFF2-40B4-BE49-F238E27FC236}">
              <a16:creationId xmlns:a16="http://schemas.microsoft.com/office/drawing/2014/main" id="{107D44B2-CEC8-4F2E-9137-F54590CA5C6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183C7DD8-885E-47BB-B8BB-7845DECBDAB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B652BD0D-FCE1-40F9-919A-5A9B18BEAF9C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F14E2DBC-9C1D-47BB-A0CC-032947BF918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33" name="Text Box 63">
          <a:extLst>
            <a:ext uri="{FF2B5EF4-FFF2-40B4-BE49-F238E27FC236}">
              <a16:creationId xmlns:a16="http://schemas.microsoft.com/office/drawing/2014/main" id="{3586B3C3-4442-4705-97FD-B2633BFBFD8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A3E39985-873E-4679-BE37-F1A5DB2985B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9746D6AB-9D07-4560-89AA-FB056C0289F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BC41C10B-A824-47DD-A1AE-C60DA5D409BF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B804FC80-4B5C-4132-8F4D-499942500F5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D3F3F665-9299-45D8-A280-BCD154290E8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39" name="Text Box 32">
          <a:extLst>
            <a:ext uri="{FF2B5EF4-FFF2-40B4-BE49-F238E27FC236}">
              <a16:creationId xmlns:a16="http://schemas.microsoft.com/office/drawing/2014/main" id="{6F93CB8B-DD93-4A26-9533-40651C5ED16B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A19A2662-BB15-4D38-85D0-6E68C2FE9F9E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41" name="Text Box 63">
          <a:extLst>
            <a:ext uri="{FF2B5EF4-FFF2-40B4-BE49-F238E27FC236}">
              <a16:creationId xmlns:a16="http://schemas.microsoft.com/office/drawing/2014/main" id="{9B775A2F-1E83-4AB7-85BE-DCB2344C2AFD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5DF52F12-5CEB-44E5-9326-3625876BB6F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F3A2AA4C-98C5-4A69-949C-67C923E5A8E8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3A82EE37-B8F8-4B8F-A621-6A6F353E1916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45" name="Text Box 63">
          <a:extLst>
            <a:ext uri="{FF2B5EF4-FFF2-40B4-BE49-F238E27FC236}">
              <a16:creationId xmlns:a16="http://schemas.microsoft.com/office/drawing/2014/main" id="{5D256DA9-C31F-42A7-ABEA-435250A27959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55F0D65F-A41D-40E4-B039-BDF90FB0C9A2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9E6240D0-CF5A-482A-A1E5-F1865E0B8484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52400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D924BA7C-AD2A-49D1-8E58-8D6BE387788A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322</xdr:row>
      <xdr:rowOff>0</xdr:rowOff>
    </xdr:from>
    <xdr:ext cx="0" cy="114300"/>
    <xdr:sp macro="" textlink="">
      <xdr:nvSpPr>
        <xdr:cNvPr id="3149" name="Text Box 63">
          <a:extLst>
            <a:ext uri="{FF2B5EF4-FFF2-40B4-BE49-F238E27FC236}">
              <a16:creationId xmlns:a16="http://schemas.microsoft.com/office/drawing/2014/main" id="{04D05BA7-5E1D-4AC4-B482-1C74E96B7DA1}"/>
            </a:ext>
          </a:extLst>
        </xdr:cNvPr>
        <xdr:cNvSpPr txBox="1">
          <a:spLocks noChangeArrowheads="1"/>
        </xdr:cNvSpPr>
      </xdr:nvSpPr>
      <xdr:spPr bwMode="auto">
        <a:xfrm>
          <a:off x="3086100" y="661320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181</xdr:row>
      <xdr:rowOff>0</xdr:rowOff>
    </xdr:from>
    <xdr:to>
      <xdr:col>1</xdr:col>
      <xdr:colOff>0</xdr:colOff>
      <xdr:row>181</xdr:row>
      <xdr:rowOff>152400</xdr:rowOff>
    </xdr:to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A2A8AED5-6ADC-40C9-BC63-BD6CD7FD1484}"/>
            </a:ext>
          </a:extLst>
        </xdr:cNvPr>
        <xdr:cNvSpPr txBox="1">
          <a:spLocks noChangeArrowheads="1"/>
        </xdr:cNvSpPr>
      </xdr:nvSpPr>
      <xdr:spPr bwMode="auto">
        <a:xfrm>
          <a:off x="638175" y="344614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51" name="Cuadro de texto 2336">
          <a:extLst>
            <a:ext uri="{FF2B5EF4-FFF2-40B4-BE49-F238E27FC236}">
              <a16:creationId xmlns:a16="http://schemas.microsoft.com/office/drawing/2014/main" id="{A1CF1E81-FF4E-43AE-9689-C9FCEB0BBAC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52" name="Cuadro de texto 2337">
          <a:extLst>
            <a:ext uri="{FF2B5EF4-FFF2-40B4-BE49-F238E27FC236}">
              <a16:creationId xmlns:a16="http://schemas.microsoft.com/office/drawing/2014/main" id="{98D6C08D-06B2-4DCB-9EC5-3A5B3DF1B25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53" name="Cuadro de texto 2338">
          <a:extLst>
            <a:ext uri="{FF2B5EF4-FFF2-40B4-BE49-F238E27FC236}">
              <a16:creationId xmlns:a16="http://schemas.microsoft.com/office/drawing/2014/main" id="{FBA27696-F443-4D5B-81B5-F56E45CE140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54" name="Cuadro de texto 2339">
          <a:extLst>
            <a:ext uri="{FF2B5EF4-FFF2-40B4-BE49-F238E27FC236}">
              <a16:creationId xmlns:a16="http://schemas.microsoft.com/office/drawing/2014/main" id="{3655E6E2-713C-4C55-9AF1-A6762148918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55" name="Cuadro de texto 2340">
          <a:extLst>
            <a:ext uri="{FF2B5EF4-FFF2-40B4-BE49-F238E27FC236}">
              <a16:creationId xmlns:a16="http://schemas.microsoft.com/office/drawing/2014/main" id="{9FEB9922-DE73-464C-A061-F0F32ABD02F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56" name="Cuadro de texto 2341">
          <a:extLst>
            <a:ext uri="{FF2B5EF4-FFF2-40B4-BE49-F238E27FC236}">
              <a16:creationId xmlns:a16="http://schemas.microsoft.com/office/drawing/2014/main" id="{9ACB90FF-F39A-4A85-94ED-CE19C114F2F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57" name="Cuadro de texto 2342">
          <a:extLst>
            <a:ext uri="{FF2B5EF4-FFF2-40B4-BE49-F238E27FC236}">
              <a16:creationId xmlns:a16="http://schemas.microsoft.com/office/drawing/2014/main" id="{211BD6B4-A6BD-42A5-9581-E4A398CE85B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58" name="Cuadro de texto 2343">
          <a:extLst>
            <a:ext uri="{FF2B5EF4-FFF2-40B4-BE49-F238E27FC236}">
              <a16:creationId xmlns:a16="http://schemas.microsoft.com/office/drawing/2014/main" id="{96AF9802-D4A4-4135-AD4D-88E5AAAAA99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59" name="Cuadro de texto 2344">
          <a:extLst>
            <a:ext uri="{FF2B5EF4-FFF2-40B4-BE49-F238E27FC236}">
              <a16:creationId xmlns:a16="http://schemas.microsoft.com/office/drawing/2014/main" id="{2F57F589-1FA2-4D9F-98C1-E274D4C00F8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60" name="Cuadro de texto 2345">
          <a:extLst>
            <a:ext uri="{FF2B5EF4-FFF2-40B4-BE49-F238E27FC236}">
              <a16:creationId xmlns:a16="http://schemas.microsoft.com/office/drawing/2014/main" id="{ED73672F-7425-4904-82D9-1F3FBC836B0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61" name="Cuadro de texto 2346">
          <a:extLst>
            <a:ext uri="{FF2B5EF4-FFF2-40B4-BE49-F238E27FC236}">
              <a16:creationId xmlns:a16="http://schemas.microsoft.com/office/drawing/2014/main" id="{69CD94DC-97D6-41C6-AC05-514A9E83352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62" name="Cuadro de texto 2347">
          <a:extLst>
            <a:ext uri="{FF2B5EF4-FFF2-40B4-BE49-F238E27FC236}">
              <a16:creationId xmlns:a16="http://schemas.microsoft.com/office/drawing/2014/main" id="{611F510F-5099-41E4-9A33-23179A80070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63" name="Cuadro de texto 2348">
          <a:extLst>
            <a:ext uri="{FF2B5EF4-FFF2-40B4-BE49-F238E27FC236}">
              <a16:creationId xmlns:a16="http://schemas.microsoft.com/office/drawing/2014/main" id="{3DCA1F08-A18C-4178-9021-DE8CA9F3F6F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64" name="Cuadro de texto 2349">
          <a:extLst>
            <a:ext uri="{FF2B5EF4-FFF2-40B4-BE49-F238E27FC236}">
              <a16:creationId xmlns:a16="http://schemas.microsoft.com/office/drawing/2014/main" id="{5B62EED0-0E47-4234-BDD9-DE100781B5E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65" name="Cuadro de texto 2350">
          <a:extLst>
            <a:ext uri="{FF2B5EF4-FFF2-40B4-BE49-F238E27FC236}">
              <a16:creationId xmlns:a16="http://schemas.microsoft.com/office/drawing/2014/main" id="{48218F2A-7768-4E05-950C-F2F2B98BB0C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66" name="Cuadro de texto 2351">
          <a:extLst>
            <a:ext uri="{FF2B5EF4-FFF2-40B4-BE49-F238E27FC236}">
              <a16:creationId xmlns:a16="http://schemas.microsoft.com/office/drawing/2014/main" id="{8C7F47BB-8B6D-415F-A42E-C9986D8E12D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67" name="Cuadro de texto 2352">
          <a:extLst>
            <a:ext uri="{FF2B5EF4-FFF2-40B4-BE49-F238E27FC236}">
              <a16:creationId xmlns:a16="http://schemas.microsoft.com/office/drawing/2014/main" id="{01197530-070C-472E-8613-6F7D146588B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68" name="Cuadro de texto 2353">
          <a:extLst>
            <a:ext uri="{FF2B5EF4-FFF2-40B4-BE49-F238E27FC236}">
              <a16:creationId xmlns:a16="http://schemas.microsoft.com/office/drawing/2014/main" id="{191001B0-7B30-4A50-B25F-C7ACFB4552E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69" name="Cuadro de texto 2354">
          <a:extLst>
            <a:ext uri="{FF2B5EF4-FFF2-40B4-BE49-F238E27FC236}">
              <a16:creationId xmlns:a16="http://schemas.microsoft.com/office/drawing/2014/main" id="{DC64D5EC-5613-4C14-92C7-313EC0F36E4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70" name="Cuadro de texto 2355">
          <a:extLst>
            <a:ext uri="{FF2B5EF4-FFF2-40B4-BE49-F238E27FC236}">
              <a16:creationId xmlns:a16="http://schemas.microsoft.com/office/drawing/2014/main" id="{7A9CE09A-AC3E-42CE-AEB8-37CE2E15F2A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71" name="Cuadro de texto 2356">
          <a:extLst>
            <a:ext uri="{FF2B5EF4-FFF2-40B4-BE49-F238E27FC236}">
              <a16:creationId xmlns:a16="http://schemas.microsoft.com/office/drawing/2014/main" id="{6440EDAF-D20F-4DA6-954A-83F2D46798B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72" name="Cuadro de texto 2357">
          <a:extLst>
            <a:ext uri="{FF2B5EF4-FFF2-40B4-BE49-F238E27FC236}">
              <a16:creationId xmlns:a16="http://schemas.microsoft.com/office/drawing/2014/main" id="{121F8652-5F9A-45CB-A3BC-8FC69326DF0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73" name="Cuadro de texto 2358">
          <a:extLst>
            <a:ext uri="{FF2B5EF4-FFF2-40B4-BE49-F238E27FC236}">
              <a16:creationId xmlns:a16="http://schemas.microsoft.com/office/drawing/2014/main" id="{08BE4BB2-BE88-448F-923F-13A7809EE7A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74" name="Cuadro de texto 2359">
          <a:extLst>
            <a:ext uri="{FF2B5EF4-FFF2-40B4-BE49-F238E27FC236}">
              <a16:creationId xmlns:a16="http://schemas.microsoft.com/office/drawing/2014/main" id="{1E5A52F7-A9EC-4B5C-86A9-D6E2E6F957C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75" name="Cuadro de texto 2360">
          <a:extLst>
            <a:ext uri="{FF2B5EF4-FFF2-40B4-BE49-F238E27FC236}">
              <a16:creationId xmlns:a16="http://schemas.microsoft.com/office/drawing/2014/main" id="{6892A8BC-3AA3-4F6A-A62D-B1E764B8E2A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76" name="Cuadro de texto 2361">
          <a:extLst>
            <a:ext uri="{FF2B5EF4-FFF2-40B4-BE49-F238E27FC236}">
              <a16:creationId xmlns:a16="http://schemas.microsoft.com/office/drawing/2014/main" id="{71153D3D-E766-499F-BFC1-C1BFAFB8469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77" name="Cuadro de texto 2362">
          <a:extLst>
            <a:ext uri="{FF2B5EF4-FFF2-40B4-BE49-F238E27FC236}">
              <a16:creationId xmlns:a16="http://schemas.microsoft.com/office/drawing/2014/main" id="{9EC0E7E5-347D-49DB-8791-A0CA1E77746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78" name="Cuadro de texto 2363">
          <a:extLst>
            <a:ext uri="{FF2B5EF4-FFF2-40B4-BE49-F238E27FC236}">
              <a16:creationId xmlns:a16="http://schemas.microsoft.com/office/drawing/2014/main" id="{0BC64EC1-34A6-4F38-8D22-F336B29C002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79" name="Cuadro de texto 2364">
          <a:extLst>
            <a:ext uri="{FF2B5EF4-FFF2-40B4-BE49-F238E27FC236}">
              <a16:creationId xmlns:a16="http://schemas.microsoft.com/office/drawing/2014/main" id="{57F1EB61-691A-4E8B-8D7B-C5FAFCD4019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80" name="Cuadro de texto 2365">
          <a:extLst>
            <a:ext uri="{FF2B5EF4-FFF2-40B4-BE49-F238E27FC236}">
              <a16:creationId xmlns:a16="http://schemas.microsoft.com/office/drawing/2014/main" id="{B8D30585-7A0E-47CD-9164-6F0D428A8A9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81" name="Cuadro de texto 2366">
          <a:extLst>
            <a:ext uri="{FF2B5EF4-FFF2-40B4-BE49-F238E27FC236}">
              <a16:creationId xmlns:a16="http://schemas.microsoft.com/office/drawing/2014/main" id="{396FEF97-07A7-4C43-A0AF-D61668BAC93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82" name="Cuadro de texto 2367">
          <a:extLst>
            <a:ext uri="{FF2B5EF4-FFF2-40B4-BE49-F238E27FC236}">
              <a16:creationId xmlns:a16="http://schemas.microsoft.com/office/drawing/2014/main" id="{00421E16-0C0F-4F5F-9855-B43F1D611CD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83" name="Cuadro de texto 2368">
          <a:extLst>
            <a:ext uri="{FF2B5EF4-FFF2-40B4-BE49-F238E27FC236}">
              <a16:creationId xmlns:a16="http://schemas.microsoft.com/office/drawing/2014/main" id="{5C0A4525-85C4-49CB-B1C3-5CD2949D868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84" name="Cuadro de texto 2369">
          <a:extLst>
            <a:ext uri="{FF2B5EF4-FFF2-40B4-BE49-F238E27FC236}">
              <a16:creationId xmlns:a16="http://schemas.microsoft.com/office/drawing/2014/main" id="{6B9E3616-224C-478D-ABDB-26A38EF1665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85" name="Cuadro de texto 2370">
          <a:extLst>
            <a:ext uri="{FF2B5EF4-FFF2-40B4-BE49-F238E27FC236}">
              <a16:creationId xmlns:a16="http://schemas.microsoft.com/office/drawing/2014/main" id="{D5FBD858-C10D-40F7-AD98-7C4E1C86B93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86" name="Cuadro de texto 2371">
          <a:extLst>
            <a:ext uri="{FF2B5EF4-FFF2-40B4-BE49-F238E27FC236}">
              <a16:creationId xmlns:a16="http://schemas.microsoft.com/office/drawing/2014/main" id="{CA926AAB-F9A7-4C4D-866F-7D775FFAC51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87" name="Cuadro de texto 2372">
          <a:extLst>
            <a:ext uri="{FF2B5EF4-FFF2-40B4-BE49-F238E27FC236}">
              <a16:creationId xmlns:a16="http://schemas.microsoft.com/office/drawing/2014/main" id="{142E3ECE-BFED-4C50-8136-11C1B3902D9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88" name="Cuadro de texto 2373">
          <a:extLst>
            <a:ext uri="{FF2B5EF4-FFF2-40B4-BE49-F238E27FC236}">
              <a16:creationId xmlns:a16="http://schemas.microsoft.com/office/drawing/2014/main" id="{B02E04E0-CFDA-41CA-B452-F981E4C6012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89" name="Cuadro de texto 2374">
          <a:extLst>
            <a:ext uri="{FF2B5EF4-FFF2-40B4-BE49-F238E27FC236}">
              <a16:creationId xmlns:a16="http://schemas.microsoft.com/office/drawing/2014/main" id="{5F4AFFA0-3797-4829-B2AB-4D840DBC0AE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90" name="Cuadro de texto 2375">
          <a:extLst>
            <a:ext uri="{FF2B5EF4-FFF2-40B4-BE49-F238E27FC236}">
              <a16:creationId xmlns:a16="http://schemas.microsoft.com/office/drawing/2014/main" id="{BC15B38F-0512-4409-8E39-95447CD8201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91" name="Cuadro de texto 2376">
          <a:extLst>
            <a:ext uri="{FF2B5EF4-FFF2-40B4-BE49-F238E27FC236}">
              <a16:creationId xmlns:a16="http://schemas.microsoft.com/office/drawing/2014/main" id="{7A9ED411-F914-4B6B-B1DB-6CF2895D9E5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92" name="Cuadro de texto 2377">
          <a:extLst>
            <a:ext uri="{FF2B5EF4-FFF2-40B4-BE49-F238E27FC236}">
              <a16:creationId xmlns:a16="http://schemas.microsoft.com/office/drawing/2014/main" id="{F3FC825A-1534-49E7-B681-E0D9C01D097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93" name="Cuadro de texto 2378">
          <a:extLst>
            <a:ext uri="{FF2B5EF4-FFF2-40B4-BE49-F238E27FC236}">
              <a16:creationId xmlns:a16="http://schemas.microsoft.com/office/drawing/2014/main" id="{A74C9B33-3D28-4EAF-AF7F-D50CCCFC1D7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94" name="Cuadro de texto 2379">
          <a:extLst>
            <a:ext uri="{FF2B5EF4-FFF2-40B4-BE49-F238E27FC236}">
              <a16:creationId xmlns:a16="http://schemas.microsoft.com/office/drawing/2014/main" id="{5104EAE0-F31D-4E08-9963-077FF1193ED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95" name="Cuadro de texto 2380">
          <a:extLst>
            <a:ext uri="{FF2B5EF4-FFF2-40B4-BE49-F238E27FC236}">
              <a16:creationId xmlns:a16="http://schemas.microsoft.com/office/drawing/2014/main" id="{C52273E9-4178-4A69-940F-9A3B856142F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96" name="Cuadro de texto 2381">
          <a:extLst>
            <a:ext uri="{FF2B5EF4-FFF2-40B4-BE49-F238E27FC236}">
              <a16:creationId xmlns:a16="http://schemas.microsoft.com/office/drawing/2014/main" id="{086F9307-5F25-498F-81D8-53375C95BCF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97" name="Cuadro de texto 2382">
          <a:extLst>
            <a:ext uri="{FF2B5EF4-FFF2-40B4-BE49-F238E27FC236}">
              <a16:creationId xmlns:a16="http://schemas.microsoft.com/office/drawing/2014/main" id="{4B8A4258-9E63-4697-82D1-BE0DBCA2F79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198" name="Cuadro de texto 2383">
          <a:extLst>
            <a:ext uri="{FF2B5EF4-FFF2-40B4-BE49-F238E27FC236}">
              <a16:creationId xmlns:a16="http://schemas.microsoft.com/office/drawing/2014/main" id="{E3F2E224-155C-406A-B43A-D5F0DE3BEB7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199" name="Cuadro de texto 2384">
          <a:extLst>
            <a:ext uri="{FF2B5EF4-FFF2-40B4-BE49-F238E27FC236}">
              <a16:creationId xmlns:a16="http://schemas.microsoft.com/office/drawing/2014/main" id="{FDEB776E-8D45-440D-840A-2C35E38AF5C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00" name="Cuadro de texto 2385">
          <a:extLst>
            <a:ext uri="{FF2B5EF4-FFF2-40B4-BE49-F238E27FC236}">
              <a16:creationId xmlns:a16="http://schemas.microsoft.com/office/drawing/2014/main" id="{B3B97AEF-B378-49B1-9D39-042F9603216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01" name="Cuadro de texto 2386">
          <a:extLst>
            <a:ext uri="{FF2B5EF4-FFF2-40B4-BE49-F238E27FC236}">
              <a16:creationId xmlns:a16="http://schemas.microsoft.com/office/drawing/2014/main" id="{3F84BFF3-988B-46D9-B27B-B46BC7DB3EC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02" name="Cuadro de texto 2387">
          <a:extLst>
            <a:ext uri="{FF2B5EF4-FFF2-40B4-BE49-F238E27FC236}">
              <a16:creationId xmlns:a16="http://schemas.microsoft.com/office/drawing/2014/main" id="{D0EFDCD0-2703-445C-8E60-7BFD5B1F42A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03" name="Cuadro de texto 2388">
          <a:extLst>
            <a:ext uri="{FF2B5EF4-FFF2-40B4-BE49-F238E27FC236}">
              <a16:creationId xmlns:a16="http://schemas.microsoft.com/office/drawing/2014/main" id="{E324FB36-FFFA-4E5F-8C32-33D3AF43AA3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04" name="Cuadro de texto 2389">
          <a:extLst>
            <a:ext uri="{FF2B5EF4-FFF2-40B4-BE49-F238E27FC236}">
              <a16:creationId xmlns:a16="http://schemas.microsoft.com/office/drawing/2014/main" id="{579DF7D4-45FD-418C-BF10-23B4CE252B5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05" name="Cuadro de texto 2390">
          <a:extLst>
            <a:ext uri="{FF2B5EF4-FFF2-40B4-BE49-F238E27FC236}">
              <a16:creationId xmlns:a16="http://schemas.microsoft.com/office/drawing/2014/main" id="{BFE49D5F-B8E7-4C84-A781-5BD7CDD47F1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06" name="Cuadro de texto 2391">
          <a:extLst>
            <a:ext uri="{FF2B5EF4-FFF2-40B4-BE49-F238E27FC236}">
              <a16:creationId xmlns:a16="http://schemas.microsoft.com/office/drawing/2014/main" id="{BA6B66D7-EE50-42E0-8B05-6A17ED300BA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07" name="Cuadro de texto 2392">
          <a:extLst>
            <a:ext uri="{FF2B5EF4-FFF2-40B4-BE49-F238E27FC236}">
              <a16:creationId xmlns:a16="http://schemas.microsoft.com/office/drawing/2014/main" id="{96CEBD76-B15C-4881-8587-A59FACE132E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08" name="Cuadro de texto 2393">
          <a:extLst>
            <a:ext uri="{FF2B5EF4-FFF2-40B4-BE49-F238E27FC236}">
              <a16:creationId xmlns:a16="http://schemas.microsoft.com/office/drawing/2014/main" id="{49EB5FCF-59C8-4000-98A4-7E5C885E64A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09" name="Cuadro de texto 2394">
          <a:extLst>
            <a:ext uri="{FF2B5EF4-FFF2-40B4-BE49-F238E27FC236}">
              <a16:creationId xmlns:a16="http://schemas.microsoft.com/office/drawing/2014/main" id="{0E8D924E-7757-4D54-BEC4-C5AD445F895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10" name="Cuadro de texto 2395">
          <a:extLst>
            <a:ext uri="{FF2B5EF4-FFF2-40B4-BE49-F238E27FC236}">
              <a16:creationId xmlns:a16="http://schemas.microsoft.com/office/drawing/2014/main" id="{B65ABC37-B419-4BC8-B497-672316E35EF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11" name="Cuadro de texto 2396">
          <a:extLst>
            <a:ext uri="{FF2B5EF4-FFF2-40B4-BE49-F238E27FC236}">
              <a16:creationId xmlns:a16="http://schemas.microsoft.com/office/drawing/2014/main" id="{2AD796A7-FD41-4A1C-8C3F-0A15B55B39B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12" name="Cuadro de texto 2397">
          <a:extLst>
            <a:ext uri="{FF2B5EF4-FFF2-40B4-BE49-F238E27FC236}">
              <a16:creationId xmlns:a16="http://schemas.microsoft.com/office/drawing/2014/main" id="{4BCD93A0-6C1F-4B5C-832D-0458632863F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13" name="Cuadro de texto 2398">
          <a:extLst>
            <a:ext uri="{FF2B5EF4-FFF2-40B4-BE49-F238E27FC236}">
              <a16:creationId xmlns:a16="http://schemas.microsoft.com/office/drawing/2014/main" id="{15738A26-DD37-47C3-844F-A345F4CB113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14" name="Cuadro de texto 2399">
          <a:extLst>
            <a:ext uri="{FF2B5EF4-FFF2-40B4-BE49-F238E27FC236}">
              <a16:creationId xmlns:a16="http://schemas.microsoft.com/office/drawing/2014/main" id="{5F865CCC-440E-4F74-84C5-0F2925AA201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15" name="Cuadro de texto 2400">
          <a:extLst>
            <a:ext uri="{FF2B5EF4-FFF2-40B4-BE49-F238E27FC236}">
              <a16:creationId xmlns:a16="http://schemas.microsoft.com/office/drawing/2014/main" id="{901E0498-6CF4-4691-810F-62EF34827F1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16" name="Cuadro de texto 2401">
          <a:extLst>
            <a:ext uri="{FF2B5EF4-FFF2-40B4-BE49-F238E27FC236}">
              <a16:creationId xmlns:a16="http://schemas.microsoft.com/office/drawing/2014/main" id="{6E3E10D4-D6D0-47E3-B1CA-DEE53D6D547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17" name="Cuadro de texto 2402">
          <a:extLst>
            <a:ext uri="{FF2B5EF4-FFF2-40B4-BE49-F238E27FC236}">
              <a16:creationId xmlns:a16="http://schemas.microsoft.com/office/drawing/2014/main" id="{88AB040C-9658-40D5-B9F2-12A4DDCCCC1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18" name="Cuadro de texto 2403">
          <a:extLst>
            <a:ext uri="{FF2B5EF4-FFF2-40B4-BE49-F238E27FC236}">
              <a16:creationId xmlns:a16="http://schemas.microsoft.com/office/drawing/2014/main" id="{CA7B5420-C542-4E73-86ED-BB0C11D5142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19" name="Cuadro de texto 2404">
          <a:extLst>
            <a:ext uri="{FF2B5EF4-FFF2-40B4-BE49-F238E27FC236}">
              <a16:creationId xmlns:a16="http://schemas.microsoft.com/office/drawing/2014/main" id="{9FC338FB-CE82-4380-B392-07A6AEBFACC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20" name="Cuadro de texto 2405">
          <a:extLst>
            <a:ext uri="{FF2B5EF4-FFF2-40B4-BE49-F238E27FC236}">
              <a16:creationId xmlns:a16="http://schemas.microsoft.com/office/drawing/2014/main" id="{404BB576-0BFB-4DFB-98B8-7CAAA0BAFF6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21" name="Cuadro de texto 2406">
          <a:extLst>
            <a:ext uri="{FF2B5EF4-FFF2-40B4-BE49-F238E27FC236}">
              <a16:creationId xmlns:a16="http://schemas.microsoft.com/office/drawing/2014/main" id="{583F9847-6A68-4C58-A73E-04A21D835E7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22" name="Cuadro de texto 2407">
          <a:extLst>
            <a:ext uri="{FF2B5EF4-FFF2-40B4-BE49-F238E27FC236}">
              <a16:creationId xmlns:a16="http://schemas.microsoft.com/office/drawing/2014/main" id="{9DE87DB9-EF81-46B8-B219-D80FD86BC05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23" name="Cuadro de texto 2408">
          <a:extLst>
            <a:ext uri="{FF2B5EF4-FFF2-40B4-BE49-F238E27FC236}">
              <a16:creationId xmlns:a16="http://schemas.microsoft.com/office/drawing/2014/main" id="{8207324E-05BF-4F72-A9CA-8141D3782D9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24" name="Cuadro de texto 2409">
          <a:extLst>
            <a:ext uri="{FF2B5EF4-FFF2-40B4-BE49-F238E27FC236}">
              <a16:creationId xmlns:a16="http://schemas.microsoft.com/office/drawing/2014/main" id="{5B7307D6-5AD9-4731-B0C8-0BD54C1DF6F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25" name="Cuadro de texto 2410">
          <a:extLst>
            <a:ext uri="{FF2B5EF4-FFF2-40B4-BE49-F238E27FC236}">
              <a16:creationId xmlns:a16="http://schemas.microsoft.com/office/drawing/2014/main" id="{88327F58-3048-4373-BF2B-4E651E445BE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26" name="Cuadro de texto 2411">
          <a:extLst>
            <a:ext uri="{FF2B5EF4-FFF2-40B4-BE49-F238E27FC236}">
              <a16:creationId xmlns:a16="http://schemas.microsoft.com/office/drawing/2014/main" id="{2E790448-3BB8-4898-B103-0E32477316F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27" name="Cuadro de texto 2412">
          <a:extLst>
            <a:ext uri="{FF2B5EF4-FFF2-40B4-BE49-F238E27FC236}">
              <a16:creationId xmlns:a16="http://schemas.microsoft.com/office/drawing/2014/main" id="{CD6B61BF-654C-48F5-97AF-C4E87034A66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28" name="Cuadro de texto 2413">
          <a:extLst>
            <a:ext uri="{FF2B5EF4-FFF2-40B4-BE49-F238E27FC236}">
              <a16:creationId xmlns:a16="http://schemas.microsoft.com/office/drawing/2014/main" id="{A4ADD3F6-5C76-4BAF-9741-1576D8762CE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29" name="Cuadro de texto 2414">
          <a:extLst>
            <a:ext uri="{FF2B5EF4-FFF2-40B4-BE49-F238E27FC236}">
              <a16:creationId xmlns:a16="http://schemas.microsoft.com/office/drawing/2014/main" id="{D61E68B3-8724-4A3C-9594-AD40D8BF938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30" name="Cuadro de texto 2415">
          <a:extLst>
            <a:ext uri="{FF2B5EF4-FFF2-40B4-BE49-F238E27FC236}">
              <a16:creationId xmlns:a16="http://schemas.microsoft.com/office/drawing/2014/main" id="{7898A264-D361-4EF9-91C8-4EDAA99174E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31" name="Cuadro de texto 2416">
          <a:extLst>
            <a:ext uri="{FF2B5EF4-FFF2-40B4-BE49-F238E27FC236}">
              <a16:creationId xmlns:a16="http://schemas.microsoft.com/office/drawing/2014/main" id="{B3AD5E7D-CC40-4EB1-B2F9-04C77033783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32" name="Cuadro de texto 2417">
          <a:extLst>
            <a:ext uri="{FF2B5EF4-FFF2-40B4-BE49-F238E27FC236}">
              <a16:creationId xmlns:a16="http://schemas.microsoft.com/office/drawing/2014/main" id="{9FB4ABE1-E0B9-4124-866A-89D04C63632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33" name="Cuadro de texto 2418">
          <a:extLst>
            <a:ext uri="{FF2B5EF4-FFF2-40B4-BE49-F238E27FC236}">
              <a16:creationId xmlns:a16="http://schemas.microsoft.com/office/drawing/2014/main" id="{C17FE14B-4BE9-4929-8531-B0C4C6F4F7C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34" name="Cuadro de texto 2419">
          <a:extLst>
            <a:ext uri="{FF2B5EF4-FFF2-40B4-BE49-F238E27FC236}">
              <a16:creationId xmlns:a16="http://schemas.microsoft.com/office/drawing/2014/main" id="{87A870D6-4664-4793-A5D9-67CB7403E8E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35" name="Cuadro de texto 2420">
          <a:extLst>
            <a:ext uri="{FF2B5EF4-FFF2-40B4-BE49-F238E27FC236}">
              <a16:creationId xmlns:a16="http://schemas.microsoft.com/office/drawing/2014/main" id="{0BF7C597-1C09-4396-8C5A-E2387BD2502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36" name="Cuadro de texto 2421">
          <a:extLst>
            <a:ext uri="{FF2B5EF4-FFF2-40B4-BE49-F238E27FC236}">
              <a16:creationId xmlns:a16="http://schemas.microsoft.com/office/drawing/2014/main" id="{2DD00F8B-A9FD-480E-B50D-0B4AC5908F7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37" name="Cuadro de texto 2422">
          <a:extLst>
            <a:ext uri="{FF2B5EF4-FFF2-40B4-BE49-F238E27FC236}">
              <a16:creationId xmlns:a16="http://schemas.microsoft.com/office/drawing/2014/main" id="{71B3750E-9A8D-4B22-BF63-2B51A873EFF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38" name="Cuadro de texto 2423">
          <a:extLst>
            <a:ext uri="{FF2B5EF4-FFF2-40B4-BE49-F238E27FC236}">
              <a16:creationId xmlns:a16="http://schemas.microsoft.com/office/drawing/2014/main" id="{3A402A07-4C00-4378-8EA8-9D07380EE3E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39" name="Cuadro de texto 2424">
          <a:extLst>
            <a:ext uri="{FF2B5EF4-FFF2-40B4-BE49-F238E27FC236}">
              <a16:creationId xmlns:a16="http://schemas.microsoft.com/office/drawing/2014/main" id="{85E48481-CF54-43F1-808A-55B532E9407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40" name="Cuadro de texto 2425">
          <a:extLst>
            <a:ext uri="{FF2B5EF4-FFF2-40B4-BE49-F238E27FC236}">
              <a16:creationId xmlns:a16="http://schemas.microsoft.com/office/drawing/2014/main" id="{06C44884-0907-4F91-8437-4FD70C35F2C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41" name="Cuadro de texto 2426">
          <a:extLst>
            <a:ext uri="{FF2B5EF4-FFF2-40B4-BE49-F238E27FC236}">
              <a16:creationId xmlns:a16="http://schemas.microsoft.com/office/drawing/2014/main" id="{5AC8A5F4-C833-4297-B07E-A0DDCF37B44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42" name="Cuadro de texto 2427">
          <a:extLst>
            <a:ext uri="{FF2B5EF4-FFF2-40B4-BE49-F238E27FC236}">
              <a16:creationId xmlns:a16="http://schemas.microsoft.com/office/drawing/2014/main" id="{2E4847D0-E4E9-4A4C-B363-91766B70E4A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43" name="Cuadro de texto 2428">
          <a:extLst>
            <a:ext uri="{FF2B5EF4-FFF2-40B4-BE49-F238E27FC236}">
              <a16:creationId xmlns:a16="http://schemas.microsoft.com/office/drawing/2014/main" id="{5DAFAB3E-7C88-44CB-8E3F-B7A68A84ED9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44" name="Cuadro de texto 2429">
          <a:extLst>
            <a:ext uri="{FF2B5EF4-FFF2-40B4-BE49-F238E27FC236}">
              <a16:creationId xmlns:a16="http://schemas.microsoft.com/office/drawing/2014/main" id="{604A38E3-1E20-4019-BE1B-CC19EC21B0A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45" name="Cuadro de texto 2430">
          <a:extLst>
            <a:ext uri="{FF2B5EF4-FFF2-40B4-BE49-F238E27FC236}">
              <a16:creationId xmlns:a16="http://schemas.microsoft.com/office/drawing/2014/main" id="{CCEF416C-2BB5-40D1-9408-4992F585790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46" name="Cuadro de texto 2431">
          <a:extLst>
            <a:ext uri="{FF2B5EF4-FFF2-40B4-BE49-F238E27FC236}">
              <a16:creationId xmlns:a16="http://schemas.microsoft.com/office/drawing/2014/main" id="{48594838-754F-470E-AE23-4474D726E23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47" name="Cuadro de texto 2432">
          <a:extLst>
            <a:ext uri="{FF2B5EF4-FFF2-40B4-BE49-F238E27FC236}">
              <a16:creationId xmlns:a16="http://schemas.microsoft.com/office/drawing/2014/main" id="{D2965781-BD0F-46EA-BD33-7342FE045B2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48" name="Cuadro de texto 2433">
          <a:extLst>
            <a:ext uri="{FF2B5EF4-FFF2-40B4-BE49-F238E27FC236}">
              <a16:creationId xmlns:a16="http://schemas.microsoft.com/office/drawing/2014/main" id="{B7FD9F18-45C0-4C70-B478-3BC371081C7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49" name="Cuadro de texto 2434">
          <a:extLst>
            <a:ext uri="{FF2B5EF4-FFF2-40B4-BE49-F238E27FC236}">
              <a16:creationId xmlns:a16="http://schemas.microsoft.com/office/drawing/2014/main" id="{66882AEE-A9D1-4AD3-B39D-D1783B8DE70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50" name="Cuadro de texto 2435">
          <a:extLst>
            <a:ext uri="{FF2B5EF4-FFF2-40B4-BE49-F238E27FC236}">
              <a16:creationId xmlns:a16="http://schemas.microsoft.com/office/drawing/2014/main" id="{B40B0C26-7C77-4862-854B-D923D3C53DD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51" name="Cuadro de texto 2436">
          <a:extLst>
            <a:ext uri="{FF2B5EF4-FFF2-40B4-BE49-F238E27FC236}">
              <a16:creationId xmlns:a16="http://schemas.microsoft.com/office/drawing/2014/main" id="{FF91CBB1-BBFF-4FE3-A4BE-C6CB44D4DB1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52" name="Cuadro de texto 2437">
          <a:extLst>
            <a:ext uri="{FF2B5EF4-FFF2-40B4-BE49-F238E27FC236}">
              <a16:creationId xmlns:a16="http://schemas.microsoft.com/office/drawing/2014/main" id="{53CCCF0D-50DB-4699-86BC-F3E5E385E40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53" name="Cuadro de texto 2438">
          <a:extLst>
            <a:ext uri="{FF2B5EF4-FFF2-40B4-BE49-F238E27FC236}">
              <a16:creationId xmlns:a16="http://schemas.microsoft.com/office/drawing/2014/main" id="{42184723-B4C0-448C-9008-770B396518B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54" name="Cuadro de texto 2439">
          <a:extLst>
            <a:ext uri="{FF2B5EF4-FFF2-40B4-BE49-F238E27FC236}">
              <a16:creationId xmlns:a16="http://schemas.microsoft.com/office/drawing/2014/main" id="{F4B03259-FBF5-4570-9A26-D41B78EED8A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55" name="Cuadro de texto 2440">
          <a:extLst>
            <a:ext uri="{FF2B5EF4-FFF2-40B4-BE49-F238E27FC236}">
              <a16:creationId xmlns:a16="http://schemas.microsoft.com/office/drawing/2014/main" id="{F7F9749D-F641-498F-82E7-87FC87713F7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56" name="Cuadro de texto 2441">
          <a:extLst>
            <a:ext uri="{FF2B5EF4-FFF2-40B4-BE49-F238E27FC236}">
              <a16:creationId xmlns:a16="http://schemas.microsoft.com/office/drawing/2014/main" id="{0E56A3E3-9460-45D1-9453-1BD68D540B7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57" name="Cuadro de texto 2442">
          <a:extLst>
            <a:ext uri="{FF2B5EF4-FFF2-40B4-BE49-F238E27FC236}">
              <a16:creationId xmlns:a16="http://schemas.microsoft.com/office/drawing/2014/main" id="{90672598-11AF-47A5-876E-87B0614405C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58" name="Cuadro de texto 2443">
          <a:extLst>
            <a:ext uri="{FF2B5EF4-FFF2-40B4-BE49-F238E27FC236}">
              <a16:creationId xmlns:a16="http://schemas.microsoft.com/office/drawing/2014/main" id="{B080365A-6E2F-4017-AD28-AEFD51841BD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59" name="Cuadro de texto 2444">
          <a:extLst>
            <a:ext uri="{FF2B5EF4-FFF2-40B4-BE49-F238E27FC236}">
              <a16:creationId xmlns:a16="http://schemas.microsoft.com/office/drawing/2014/main" id="{9009DE3F-33FA-452F-8736-15478C06184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60" name="Cuadro de texto 2445">
          <a:extLst>
            <a:ext uri="{FF2B5EF4-FFF2-40B4-BE49-F238E27FC236}">
              <a16:creationId xmlns:a16="http://schemas.microsoft.com/office/drawing/2014/main" id="{B45699A2-8062-4C4B-98D9-A63EE81D665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61" name="Cuadro de texto 2446">
          <a:extLst>
            <a:ext uri="{FF2B5EF4-FFF2-40B4-BE49-F238E27FC236}">
              <a16:creationId xmlns:a16="http://schemas.microsoft.com/office/drawing/2014/main" id="{4EB96045-A752-46EE-BFFE-9973F96BB0F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62" name="Cuadro de texto 2447">
          <a:extLst>
            <a:ext uri="{FF2B5EF4-FFF2-40B4-BE49-F238E27FC236}">
              <a16:creationId xmlns:a16="http://schemas.microsoft.com/office/drawing/2014/main" id="{53BFF366-F40E-4F1C-AB31-239764A7FC8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63" name="Cuadro de texto 2448">
          <a:extLst>
            <a:ext uri="{FF2B5EF4-FFF2-40B4-BE49-F238E27FC236}">
              <a16:creationId xmlns:a16="http://schemas.microsoft.com/office/drawing/2014/main" id="{D381C39E-D18C-4269-8F8D-16427366002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64" name="Cuadro de texto 2449">
          <a:extLst>
            <a:ext uri="{FF2B5EF4-FFF2-40B4-BE49-F238E27FC236}">
              <a16:creationId xmlns:a16="http://schemas.microsoft.com/office/drawing/2014/main" id="{1CAEE183-7E4C-4B0C-BF8C-A518EC9CCCF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65" name="Cuadro de texto 2450">
          <a:extLst>
            <a:ext uri="{FF2B5EF4-FFF2-40B4-BE49-F238E27FC236}">
              <a16:creationId xmlns:a16="http://schemas.microsoft.com/office/drawing/2014/main" id="{0753A9A0-FBF0-4F88-8220-83476D1C217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66" name="Cuadro de texto 2451">
          <a:extLst>
            <a:ext uri="{FF2B5EF4-FFF2-40B4-BE49-F238E27FC236}">
              <a16:creationId xmlns:a16="http://schemas.microsoft.com/office/drawing/2014/main" id="{7130430D-0697-4BEE-B7CD-8537DED02D1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67" name="Cuadro de texto 2452">
          <a:extLst>
            <a:ext uri="{FF2B5EF4-FFF2-40B4-BE49-F238E27FC236}">
              <a16:creationId xmlns:a16="http://schemas.microsoft.com/office/drawing/2014/main" id="{F1D9B3C3-367C-423B-AB60-DD475F692F4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68" name="Cuadro de texto 2453">
          <a:extLst>
            <a:ext uri="{FF2B5EF4-FFF2-40B4-BE49-F238E27FC236}">
              <a16:creationId xmlns:a16="http://schemas.microsoft.com/office/drawing/2014/main" id="{4288BECA-F10E-41B4-B11A-14E353608BE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69" name="Cuadro de texto 2454">
          <a:extLst>
            <a:ext uri="{FF2B5EF4-FFF2-40B4-BE49-F238E27FC236}">
              <a16:creationId xmlns:a16="http://schemas.microsoft.com/office/drawing/2014/main" id="{955D0050-8DDC-46DB-9563-396EA9FA5C3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0" name="Cuadro de texto 2455">
          <a:extLst>
            <a:ext uri="{FF2B5EF4-FFF2-40B4-BE49-F238E27FC236}">
              <a16:creationId xmlns:a16="http://schemas.microsoft.com/office/drawing/2014/main" id="{2C8CF7AB-1B03-4018-B091-78B1D51A8C8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71" name="Cuadro de texto 2456">
          <a:extLst>
            <a:ext uri="{FF2B5EF4-FFF2-40B4-BE49-F238E27FC236}">
              <a16:creationId xmlns:a16="http://schemas.microsoft.com/office/drawing/2014/main" id="{AF41E17D-3601-4651-9624-705F88E4882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2" name="Cuadro de texto 2457">
          <a:extLst>
            <a:ext uri="{FF2B5EF4-FFF2-40B4-BE49-F238E27FC236}">
              <a16:creationId xmlns:a16="http://schemas.microsoft.com/office/drawing/2014/main" id="{5D63A5FA-06C5-4FEA-8822-6F2A38638DE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73" name="Cuadro de texto 2458">
          <a:extLst>
            <a:ext uri="{FF2B5EF4-FFF2-40B4-BE49-F238E27FC236}">
              <a16:creationId xmlns:a16="http://schemas.microsoft.com/office/drawing/2014/main" id="{7C45EEE6-219E-4C9A-8108-DF6340B2378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4" name="Cuadro de texto 2459">
          <a:extLst>
            <a:ext uri="{FF2B5EF4-FFF2-40B4-BE49-F238E27FC236}">
              <a16:creationId xmlns:a16="http://schemas.microsoft.com/office/drawing/2014/main" id="{D9A56EA7-2F99-4C9F-9CA7-511F43DF130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75" name="Cuadro de texto 2460">
          <a:extLst>
            <a:ext uri="{FF2B5EF4-FFF2-40B4-BE49-F238E27FC236}">
              <a16:creationId xmlns:a16="http://schemas.microsoft.com/office/drawing/2014/main" id="{CE8B2287-6BE4-4F86-8583-1AB81694D1D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6" name="Cuadro de texto 2461">
          <a:extLst>
            <a:ext uri="{FF2B5EF4-FFF2-40B4-BE49-F238E27FC236}">
              <a16:creationId xmlns:a16="http://schemas.microsoft.com/office/drawing/2014/main" id="{9576272E-DCCB-40E8-917D-D5EF13F3594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77" name="Cuadro de texto 2462">
          <a:extLst>
            <a:ext uri="{FF2B5EF4-FFF2-40B4-BE49-F238E27FC236}">
              <a16:creationId xmlns:a16="http://schemas.microsoft.com/office/drawing/2014/main" id="{D7D8CE1D-65F3-4649-A13D-DA424043FFA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8" name="Cuadro de texto 2463">
          <a:extLst>
            <a:ext uri="{FF2B5EF4-FFF2-40B4-BE49-F238E27FC236}">
              <a16:creationId xmlns:a16="http://schemas.microsoft.com/office/drawing/2014/main" id="{E513076E-2C8B-4028-8792-7C8F8018209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79" name="Cuadro de texto 2464">
          <a:extLst>
            <a:ext uri="{FF2B5EF4-FFF2-40B4-BE49-F238E27FC236}">
              <a16:creationId xmlns:a16="http://schemas.microsoft.com/office/drawing/2014/main" id="{948ABC6B-4A21-47EE-8084-419B7152D79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80" name="Cuadro de texto 2465">
          <a:extLst>
            <a:ext uri="{FF2B5EF4-FFF2-40B4-BE49-F238E27FC236}">
              <a16:creationId xmlns:a16="http://schemas.microsoft.com/office/drawing/2014/main" id="{72987AF3-2B75-489C-95FD-350B653A762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81" name="Cuadro de texto 2466">
          <a:extLst>
            <a:ext uri="{FF2B5EF4-FFF2-40B4-BE49-F238E27FC236}">
              <a16:creationId xmlns:a16="http://schemas.microsoft.com/office/drawing/2014/main" id="{40D95A84-93A6-4268-A8B7-0DDE02C5FF5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82" name="Cuadro de texto 2467">
          <a:extLst>
            <a:ext uri="{FF2B5EF4-FFF2-40B4-BE49-F238E27FC236}">
              <a16:creationId xmlns:a16="http://schemas.microsoft.com/office/drawing/2014/main" id="{2B192852-329F-411D-B3E2-298B83D731F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83" name="Cuadro de texto 2468">
          <a:extLst>
            <a:ext uri="{FF2B5EF4-FFF2-40B4-BE49-F238E27FC236}">
              <a16:creationId xmlns:a16="http://schemas.microsoft.com/office/drawing/2014/main" id="{CBA9DF8C-03BF-4556-9E63-42AAD5E4E6F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84" name="Cuadro de texto 2469">
          <a:extLst>
            <a:ext uri="{FF2B5EF4-FFF2-40B4-BE49-F238E27FC236}">
              <a16:creationId xmlns:a16="http://schemas.microsoft.com/office/drawing/2014/main" id="{5FAD73D4-951E-435C-8397-916EDEE2430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85" name="Cuadro de texto 2470">
          <a:extLst>
            <a:ext uri="{FF2B5EF4-FFF2-40B4-BE49-F238E27FC236}">
              <a16:creationId xmlns:a16="http://schemas.microsoft.com/office/drawing/2014/main" id="{48C36DCF-2C77-45D2-BA87-0B9F3ED6D3C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86" name="Cuadro de texto 2471">
          <a:extLst>
            <a:ext uri="{FF2B5EF4-FFF2-40B4-BE49-F238E27FC236}">
              <a16:creationId xmlns:a16="http://schemas.microsoft.com/office/drawing/2014/main" id="{4035FB81-A9C8-4618-AB83-3A9D74F896A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87" name="Cuadro de texto 2472">
          <a:extLst>
            <a:ext uri="{FF2B5EF4-FFF2-40B4-BE49-F238E27FC236}">
              <a16:creationId xmlns:a16="http://schemas.microsoft.com/office/drawing/2014/main" id="{0D00B9C5-52C1-4B95-9AA4-374D87FDAE4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88" name="Cuadro de texto 2473">
          <a:extLst>
            <a:ext uri="{FF2B5EF4-FFF2-40B4-BE49-F238E27FC236}">
              <a16:creationId xmlns:a16="http://schemas.microsoft.com/office/drawing/2014/main" id="{5B5D230B-FE49-425A-9D64-BEB2C08CC9E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89" name="Cuadro de texto 2474">
          <a:extLst>
            <a:ext uri="{FF2B5EF4-FFF2-40B4-BE49-F238E27FC236}">
              <a16:creationId xmlns:a16="http://schemas.microsoft.com/office/drawing/2014/main" id="{19620FE7-CFED-487B-8A55-F384AF47D57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90" name="Cuadro de texto 2475">
          <a:extLst>
            <a:ext uri="{FF2B5EF4-FFF2-40B4-BE49-F238E27FC236}">
              <a16:creationId xmlns:a16="http://schemas.microsoft.com/office/drawing/2014/main" id="{3C1488CC-0D26-432C-B1EC-00654BBB4EB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91" name="Cuadro de texto 2476">
          <a:extLst>
            <a:ext uri="{FF2B5EF4-FFF2-40B4-BE49-F238E27FC236}">
              <a16:creationId xmlns:a16="http://schemas.microsoft.com/office/drawing/2014/main" id="{9734C8CE-C247-4A6A-A184-F189E456290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92" name="Cuadro de texto 2477">
          <a:extLst>
            <a:ext uri="{FF2B5EF4-FFF2-40B4-BE49-F238E27FC236}">
              <a16:creationId xmlns:a16="http://schemas.microsoft.com/office/drawing/2014/main" id="{C53E5D10-0EA6-4E8F-906D-70E53BC9B2A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93" name="Cuadro de texto 2478">
          <a:extLst>
            <a:ext uri="{FF2B5EF4-FFF2-40B4-BE49-F238E27FC236}">
              <a16:creationId xmlns:a16="http://schemas.microsoft.com/office/drawing/2014/main" id="{C4DCA0F7-51E5-430F-B676-615CC8E8D6B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94" name="Cuadro de texto 2479">
          <a:extLst>
            <a:ext uri="{FF2B5EF4-FFF2-40B4-BE49-F238E27FC236}">
              <a16:creationId xmlns:a16="http://schemas.microsoft.com/office/drawing/2014/main" id="{7CFAD2F7-8A12-452A-AEDD-2DCA0C6D3FA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95" name="Cuadro de texto 2480">
          <a:extLst>
            <a:ext uri="{FF2B5EF4-FFF2-40B4-BE49-F238E27FC236}">
              <a16:creationId xmlns:a16="http://schemas.microsoft.com/office/drawing/2014/main" id="{1F49C555-490B-4117-9BAF-4DF0DDA8872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96" name="Cuadro de texto 2481">
          <a:extLst>
            <a:ext uri="{FF2B5EF4-FFF2-40B4-BE49-F238E27FC236}">
              <a16:creationId xmlns:a16="http://schemas.microsoft.com/office/drawing/2014/main" id="{C22E56EB-9B23-4753-A7AE-E29E6902185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97" name="Cuadro de texto 2482">
          <a:extLst>
            <a:ext uri="{FF2B5EF4-FFF2-40B4-BE49-F238E27FC236}">
              <a16:creationId xmlns:a16="http://schemas.microsoft.com/office/drawing/2014/main" id="{F2ECEE6F-DBE2-4C87-B510-5B2AA1AFA50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298" name="Cuadro de texto 2483">
          <a:extLst>
            <a:ext uri="{FF2B5EF4-FFF2-40B4-BE49-F238E27FC236}">
              <a16:creationId xmlns:a16="http://schemas.microsoft.com/office/drawing/2014/main" id="{AB9FB647-2190-414C-8C4F-0205E8A4161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299" name="Cuadro de texto 2484">
          <a:extLst>
            <a:ext uri="{FF2B5EF4-FFF2-40B4-BE49-F238E27FC236}">
              <a16:creationId xmlns:a16="http://schemas.microsoft.com/office/drawing/2014/main" id="{1AB64867-9CA6-4A19-AB49-89176160D75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00" name="Cuadro de texto 2485">
          <a:extLst>
            <a:ext uri="{FF2B5EF4-FFF2-40B4-BE49-F238E27FC236}">
              <a16:creationId xmlns:a16="http://schemas.microsoft.com/office/drawing/2014/main" id="{93E5DA9E-A365-4081-8529-08D81D5506D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01" name="Cuadro de texto 2486">
          <a:extLst>
            <a:ext uri="{FF2B5EF4-FFF2-40B4-BE49-F238E27FC236}">
              <a16:creationId xmlns:a16="http://schemas.microsoft.com/office/drawing/2014/main" id="{B8AF0DA1-65A4-451F-BAA1-BCE2624D148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02" name="Cuadro de texto 2487">
          <a:extLst>
            <a:ext uri="{FF2B5EF4-FFF2-40B4-BE49-F238E27FC236}">
              <a16:creationId xmlns:a16="http://schemas.microsoft.com/office/drawing/2014/main" id="{D9C5A7B1-BDCA-4E60-BBBF-FEE09F0EA98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03" name="Cuadro de texto 2488">
          <a:extLst>
            <a:ext uri="{FF2B5EF4-FFF2-40B4-BE49-F238E27FC236}">
              <a16:creationId xmlns:a16="http://schemas.microsoft.com/office/drawing/2014/main" id="{E752E870-E39B-4D45-AD40-51FA163F786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04" name="Cuadro de texto 2489">
          <a:extLst>
            <a:ext uri="{FF2B5EF4-FFF2-40B4-BE49-F238E27FC236}">
              <a16:creationId xmlns:a16="http://schemas.microsoft.com/office/drawing/2014/main" id="{C4E67A97-CEF8-4E5D-9909-0B7AF394305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05" name="Cuadro de texto 2490">
          <a:extLst>
            <a:ext uri="{FF2B5EF4-FFF2-40B4-BE49-F238E27FC236}">
              <a16:creationId xmlns:a16="http://schemas.microsoft.com/office/drawing/2014/main" id="{B064112E-E01E-4EF5-8973-737439CF429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06" name="Cuadro de texto 2491">
          <a:extLst>
            <a:ext uri="{FF2B5EF4-FFF2-40B4-BE49-F238E27FC236}">
              <a16:creationId xmlns:a16="http://schemas.microsoft.com/office/drawing/2014/main" id="{ABAC55D7-18C9-4D6D-9460-3BE5AB3BF92C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07" name="Cuadro de texto 2492">
          <a:extLst>
            <a:ext uri="{FF2B5EF4-FFF2-40B4-BE49-F238E27FC236}">
              <a16:creationId xmlns:a16="http://schemas.microsoft.com/office/drawing/2014/main" id="{A5FD50DA-DF53-40EB-9D8A-6EA4DE37B5E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08" name="Cuadro de texto 2493">
          <a:extLst>
            <a:ext uri="{FF2B5EF4-FFF2-40B4-BE49-F238E27FC236}">
              <a16:creationId xmlns:a16="http://schemas.microsoft.com/office/drawing/2014/main" id="{1BB2DCD3-5457-4ACF-B206-615A901399A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09" name="Cuadro de texto 2494">
          <a:extLst>
            <a:ext uri="{FF2B5EF4-FFF2-40B4-BE49-F238E27FC236}">
              <a16:creationId xmlns:a16="http://schemas.microsoft.com/office/drawing/2014/main" id="{719742C1-2103-4C89-86AF-DBABD90974C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10" name="Cuadro de texto 2495">
          <a:extLst>
            <a:ext uri="{FF2B5EF4-FFF2-40B4-BE49-F238E27FC236}">
              <a16:creationId xmlns:a16="http://schemas.microsoft.com/office/drawing/2014/main" id="{5702BD13-A899-44DF-AF74-15BF7032531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11" name="Cuadro de texto 2496">
          <a:extLst>
            <a:ext uri="{FF2B5EF4-FFF2-40B4-BE49-F238E27FC236}">
              <a16:creationId xmlns:a16="http://schemas.microsoft.com/office/drawing/2014/main" id="{7CFE63B3-7FBC-4034-AC39-03688FC71D8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12" name="Cuadro de texto 2497">
          <a:extLst>
            <a:ext uri="{FF2B5EF4-FFF2-40B4-BE49-F238E27FC236}">
              <a16:creationId xmlns:a16="http://schemas.microsoft.com/office/drawing/2014/main" id="{18180ED3-AF76-48B0-8C38-C5F8A278E5D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13" name="Cuadro de texto 2498">
          <a:extLst>
            <a:ext uri="{FF2B5EF4-FFF2-40B4-BE49-F238E27FC236}">
              <a16:creationId xmlns:a16="http://schemas.microsoft.com/office/drawing/2014/main" id="{5AAB76B1-2C52-4695-8634-4BEEB2E9C50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14" name="Cuadro de texto 2499">
          <a:extLst>
            <a:ext uri="{FF2B5EF4-FFF2-40B4-BE49-F238E27FC236}">
              <a16:creationId xmlns:a16="http://schemas.microsoft.com/office/drawing/2014/main" id="{7C0D7B82-50F5-4371-92D0-AED9CC4FA57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15" name="Cuadro de texto 2500">
          <a:extLst>
            <a:ext uri="{FF2B5EF4-FFF2-40B4-BE49-F238E27FC236}">
              <a16:creationId xmlns:a16="http://schemas.microsoft.com/office/drawing/2014/main" id="{7A9275D1-6D5B-4CEB-BB0C-ED843F30015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16" name="Cuadro de texto 2501">
          <a:extLst>
            <a:ext uri="{FF2B5EF4-FFF2-40B4-BE49-F238E27FC236}">
              <a16:creationId xmlns:a16="http://schemas.microsoft.com/office/drawing/2014/main" id="{A69A76E3-D824-4B8D-B1B7-D6D64CFE167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17" name="Cuadro de texto 2502">
          <a:extLst>
            <a:ext uri="{FF2B5EF4-FFF2-40B4-BE49-F238E27FC236}">
              <a16:creationId xmlns:a16="http://schemas.microsoft.com/office/drawing/2014/main" id="{E5EE7C87-77E2-490B-877D-31D380D2EEC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18" name="Cuadro de texto 2503">
          <a:extLst>
            <a:ext uri="{FF2B5EF4-FFF2-40B4-BE49-F238E27FC236}">
              <a16:creationId xmlns:a16="http://schemas.microsoft.com/office/drawing/2014/main" id="{9ED6EF0A-5741-4DCD-A6DF-F8C7D0D470A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19" name="Cuadro de texto 2504">
          <a:extLst>
            <a:ext uri="{FF2B5EF4-FFF2-40B4-BE49-F238E27FC236}">
              <a16:creationId xmlns:a16="http://schemas.microsoft.com/office/drawing/2014/main" id="{D427930F-3053-4863-8685-73835894910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20" name="Cuadro de texto 2505">
          <a:extLst>
            <a:ext uri="{FF2B5EF4-FFF2-40B4-BE49-F238E27FC236}">
              <a16:creationId xmlns:a16="http://schemas.microsoft.com/office/drawing/2014/main" id="{7CA4CC9D-13CD-481D-A072-59A22B70D28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21" name="Cuadro de texto 2506">
          <a:extLst>
            <a:ext uri="{FF2B5EF4-FFF2-40B4-BE49-F238E27FC236}">
              <a16:creationId xmlns:a16="http://schemas.microsoft.com/office/drawing/2014/main" id="{EB3FDBD1-AF52-44B4-B230-595A5D0340D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22" name="Cuadro de texto 2507">
          <a:extLst>
            <a:ext uri="{FF2B5EF4-FFF2-40B4-BE49-F238E27FC236}">
              <a16:creationId xmlns:a16="http://schemas.microsoft.com/office/drawing/2014/main" id="{85CDE464-3153-4393-BD97-717F943C956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23" name="Cuadro de texto 2508">
          <a:extLst>
            <a:ext uri="{FF2B5EF4-FFF2-40B4-BE49-F238E27FC236}">
              <a16:creationId xmlns:a16="http://schemas.microsoft.com/office/drawing/2014/main" id="{F1203423-4CE7-4169-8AB2-80633E820BE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24" name="Cuadro de texto 2509">
          <a:extLst>
            <a:ext uri="{FF2B5EF4-FFF2-40B4-BE49-F238E27FC236}">
              <a16:creationId xmlns:a16="http://schemas.microsoft.com/office/drawing/2014/main" id="{E4FACD7E-F14D-4479-A480-002091B74D4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25" name="Cuadro de texto 2510">
          <a:extLst>
            <a:ext uri="{FF2B5EF4-FFF2-40B4-BE49-F238E27FC236}">
              <a16:creationId xmlns:a16="http://schemas.microsoft.com/office/drawing/2014/main" id="{53AFE20D-0B66-4615-A5EF-387E5DFCF5B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26" name="Cuadro de texto 2511">
          <a:extLst>
            <a:ext uri="{FF2B5EF4-FFF2-40B4-BE49-F238E27FC236}">
              <a16:creationId xmlns:a16="http://schemas.microsoft.com/office/drawing/2014/main" id="{A800A49E-E688-4770-91C8-DAB53249638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27" name="Cuadro de texto 2512">
          <a:extLst>
            <a:ext uri="{FF2B5EF4-FFF2-40B4-BE49-F238E27FC236}">
              <a16:creationId xmlns:a16="http://schemas.microsoft.com/office/drawing/2014/main" id="{E17F6E1C-552D-457A-BF4E-99E16084A9A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28" name="Cuadro de texto 2513">
          <a:extLst>
            <a:ext uri="{FF2B5EF4-FFF2-40B4-BE49-F238E27FC236}">
              <a16:creationId xmlns:a16="http://schemas.microsoft.com/office/drawing/2014/main" id="{4F70F7BC-A0A6-4417-9388-AB2B9259428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29" name="Cuadro de texto 2514">
          <a:extLst>
            <a:ext uri="{FF2B5EF4-FFF2-40B4-BE49-F238E27FC236}">
              <a16:creationId xmlns:a16="http://schemas.microsoft.com/office/drawing/2014/main" id="{C1608425-6371-4352-80E6-660837DAFC3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30" name="Cuadro de texto 2515">
          <a:extLst>
            <a:ext uri="{FF2B5EF4-FFF2-40B4-BE49-F238E27FC236}">
              <a16:creationId xmlns:a16="http://schemas.microsoft.com/office/drawing/2014/main" id="{A10EF9C0-C721-4311-822D-5CDAB215549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31" name="Cuadro de texto 2516">
          <a:extLst>
            <a:ext uri="{FF2B5EF4-FFF2-40B4-BE49-F238E27FC236}">
              <a16:creationId xmlns:a16="http://schemas.microsoft.com/office/drawing/2014/main" id="{E0F711B4-5011-4DEE-B831-61444E6F067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32" name="Cuadro de texto 2517">
          <a:extLst>
            <a:ext uri="{FF2B5EF4-FFF2-40B4-BE49-F238E27FC236}">
              <a16:creationId xmlns:a16="http://schemas.microsoft.com/office/drawing/2014/main" id="{9A3DA541-EEB7-487F-9485-8121CCA3734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33" name="Cuadro de texto 2518">
          <a:extLst>
            <a:ext uri="{FF2B5EF4-FFF2-40B4-BE49-F238E27FC236}">
              <a16:creationId xmlns:a16="http://schemas.microsoft.com/office/drawing/2014/main" id="{F13A9F1E-3EF5-459D-8AD1-EF5C417F2E2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34" name="Cuadro de texto 2519">
          <a:extLst>
            <a:ext uri="{FF2B5EF4-FFF2-40B4-BE49-F238E27FC236}">
              <a16:creationId xmlns:a16="http://schemas.microsoft.com/office/drawing/2014/main" id="{C84CE660-973A-4E79-8FBF-580716B1BE1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35" name="Cuadro de texto 2520">
          <a:extLst>
            <a:ext uri="{FF2B5EF4-FFF2-40B4-BE49-F238E27FC236}">
              <a16:creationId xmlns:a16="http://schemas.microsoft.com/office/drawing/2014/main" id="{83FE618C-633F-4B1E-8874-27C856D5CE9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36" name="Cuadro de texto 2521">
          <a:extLst>
            <a:ext uri="{FF2B5EF4-FFF2-40B4-BE49-F238E27FC236}">
              <a16:creationId xmlns:a16="http://schemas.microsoft.com/office/drawing/2014/main" id="{32B34254-8373-4A5F-8D7C-15FDE21B650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37" name="Cuadro de texto 2522">
          <a:extLst>
            <a:ext uri="{FF2B5EF4-FFF2-40B4-BE49-F238E27FC236}">
              <a16:creationId xmlns:a16="http://schemas.microsoft.com/office/drawing/2014/main" id="{1725A9EC-0916-4C82-837D-FA761EF8DC2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38" name="Cuadro de texto 2523">
          <a:extLst>
            <a:ext uri="{FF2B5EF4-FFF2-40B4-BE49-F238E27FC236}">
              <a16:creationId xmlns:a16="http://schemas.microsoft.com/office/drawing/2014/main" id="{CBCD3157-4744-4114-95FA-EEB45A517C6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39" name="Cuadro de texto 2524">
          <a:extLst>
            <a:ext uri="{FF2B5EF4-FFF2-40B4-BE49-F238E27FC236}">
              <a16:creationId xmlns:a16="http://schemas.microsoft.com/office/drawing/2014/main" id="{16A760E3-87CD-46DB-B045-A93B798F10D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40" name="Cuadro de texto 2525">
          <a:extLst>
            <a:ext uri="{FF2B5EF4-FFF2-40B4-BE49-F238E27FC236}">
              <a16:creationId xmlns:a16="http://schemas.microsoft.com/office/drawing/2014/main" id="{35C4532D-F1E3-42EB-A815-F421EC5A214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41" name="Cuadro de texto 2526">
          <a:extLst>
            <a:ext uri="{FF2B5EF4-FFF2-40B4-BE49-F238E27FC236}">
              <a16:creationId xmlns:a16="http://schemas.microsoft.com/office/drawing/2014/main" id="{F34F7EC2-7190-4FF3-BBE8-DC513B42CC1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42" name="Cuadro de texto 2527">
          <a:extLst>
            <a:ext uri="{FF2B5EF4-FFF2-40B4-BE49-F238E27FC236}">
              <a16:creationId xmlns:a16="http://schemas.microsoft.com/office/drawing/2014/main" id="{92A16EA4-68B9-4F24-ACAE-3F4FECA1FD4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43" name="Cuadro de texto 2528">
          <a:extLst>
            <a:ext uri="{FF2B5EF4-FFF2-40B4-BE49-F238E27FC236}">
              <a16:creationId xmlns:a16="http://schemas.microsoft.com/office/drawing/2014/main" id="{C2759C37-66E1-4EF8-BA28-D6179E70564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44" name="Cuadro de texto 2529">
          <a:extLst>
            <a:ext uri="{FF2B5EF4-FFF2-40B4-BE49-F238E27FC236}">
              <a16:creationId xmlns:a16="http://schemas.microsoft.com/office/drawing/2014/main" id="{4158FBAD-DB72-451F-AA54-90F586BAD29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45" name="Cuadro de texto 2530">
          <a:extLst>
            <a:ext uri="{FF2B5EF4-FFF2-40B4-BE49-F238E27FC236}">
              <a16:creationId xmlns:a16="http://schemas.microsoft.com/office/drawing/2014/main" id="{82B46378-445E-4417-96C8-7807D6DF18D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46" name="Cuadro de texto 2531">
          <a:extLst>
            <a:ext uri="{FF2B5EF4-FFF2-40B4-BE49-F238E27FC236}">
              <a16:creationId xmlns:a16="http://schemas.microsoft.com/office/drawing/2014/main" id="{4614D405-6268-441C-86B7-C564D96016B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47" name="Cuadro de texto 2532">
          <a:extLst>
            <a:ext uri="{FF2B5EF4-FFF2-40B4-BE49-F238E27FC236}">
              <a16:creationId xmlns:a16="http://schemas.microsoft.com/office/drawing/2014/main" id="{C63693D0-8391-40CB-A28C-89042DEF841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48" name="Cuadro de texto 2533">
          <a:extLst>
            <a:ext uri="{FF2B5EF4-FFF2-40B4-BE49-F238E27FC236}">
              <a16:creationId xmlns:a16="http://schemas.microsoft.com/office/drawing/2014/main" id="{36DD1C12-8C2B-49F1-908C-F18E0F41667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49" name="Cuadro de texto 2534">
          <a:extLst>
            <a:ext uri="{FF2B5EF4-FFF2-40B4-BE49-F238E27FC236}">
              <a16:creationId xmlns:a16="http://schemas.microsoft.com/office/drawing/2014/main" id="{83817BF7-C4B9-47A4-A976-58B0AEAD11F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50" name="Cuadro de texto 2535">
          <a:extLst>
            <a:ext uri="{FF2B5EF4-FFF2-40B4-BE49-F238E27FC236}">
              <a16:creationId xmlns:a16="http://schemas.microsoft.com/office/drawing/2014/main" id="{C8306256-4F98-45E6-A215-5F61F24F69B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51" name="Cuadro de texto 2536">
          <a:extLst>
            <a:ext uri="{FF2B5EF4-FFF2-40B4-BE49-F238E27FC236}">
              <a16:creationId xmlns:a16="http://schemas.microsoft.com/office/drawing/2014/main" id="{EEC0DEF8-007C-48F7-A264-EC138A6BCEB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52" name="Cuadro de texto 2537">
          <a:extLst>
            <a:ext uri="{FF2B5EF4-FFF2-40B4-BE49-F238E27FC236}">
              <a16:creationId xmlns:a16="http://schemas.microsoft.com/office/drawing/2014/main" id="{6C7F4B5E-6AB1-4378-872B-8DC4610E4FF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53" name="Cuadro de texto 2538">
          <a:extLst>
            <a:ext uri="{FF2B5EF4-FFF2-40B4-BE49-F238E27FC236}">
              <a16:creationId xmlns:a16="http://schemas.microsoft.com/office/drawing/2014/main" id="{3380C606-4414-4744-8AF2-F6FEC475696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54" name="Cuadro de texto 2539">
          <a:extLst>
            <a:ext uri="{FF2B5EF4-FFF2-40B4-BE49-F238E27FC236}">
              <a16:creationId xmlns:a16="http://schemas.microsoft.com/office/drawing/2014/main" id="{A52BF0AA-59E9-4385-B95B-0954093A3BD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55" name="Cuadro de texto 2540">
          <a:extLst>
            <a:ext uri="{FF2B5EF4-FFF2-40B4-BE49-F238E27FC236}">
              <a16:creationId xmlns:a16="http://schemas.microsoft.com/office/drawing/2014/main" id="{E58202DD-99E7-4A8C-B126-94C7964D4B9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56" name="Cuadro de texto 2541">
          <a:extLst>
            <a:ext uri="{FF2B5EF4-FFF2-40B4-BE49-F238E27FC236}">
              <a16:creationId xmlns:a16="http://schemas.microsoft.com/office/drawing/2014/main" id="{7B0316E4-93B7-43EC-8D69-D0EFE3CC7EF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57" name="Cuadro de texto 2542">
          <a:extLst>
            <a:ext uri="{FF2B5EF4-FFF2-40B4-BE49-F238E27FC236}">
              <a16:creationId xmlns:a16="http://schemas.microsoft.com/office/drawing/2014/main" id="{64CEED88-0921-48F3-8C5A-8D1EAF6B43C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58" name="Cuadro de texto 2543">
          <a:extLst>
            <a:ext uri="{FF2B5EF4-FFF2-40B4-BE49-F238E27FC236}">
              <a16:creationId xmlns:a16="http://schemas.microsoft.com/office/drawing/2014/main" id="{1E3669E0-871C-4EB2-B3CA-3DE299C9CE9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59" name="Cuadro de texto 2544">
          <a:extLst>
            <a:ext uri="{FF2B5EF4-FFF2-40B4-BE49-F238E27FC236}">
              <a16:creationId xmlns:a16="http://schemas.microsoft.com/office/drawing/2014/main" id="{23DBA434-DBF2-4F60-8A50-9CA357AACDD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60" name="Cuadro de texto 2545">
          <a:extLst>
            <a:ext uri="{FF2B5EF4-FFF2-40B4-BE49-F238E27FC236}">
              <a16:creationId xmlns:a16="http://schemas.microsoft.com/office/drawing/2014/main" id="{284FF2B6-FB04-44CE-BDAC-C7ACF788B94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61" name="Cuadro de texto 2546">
          <a:extLst>
            <a:ext uri="{FF2B5EF4-FFF2-40B4-BE49-F238E27FC236}">
              <a16:creationId xmlns:a16="http://schemas.microsoft.com/office/drawing/2014/main" id="{9EEEDE63-E692-4E3C-A2F6-E0C37F02CF2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62" name="Cuadro de texto 2547">
          <a:extLst>
            <a:ext uri="{FF2B5EF4-FFF2-40B4-BE49-F238E27FC236}">
              <a16:creationId xmlns:a16="http://schemas.microsoft.com/office/drawing/2014/main" id="{2C49471F-0D6E-4E72-B510-71278122CB1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63" name="Cuadro de texto 2548">
          <a:extLst>
            <a:ext uri="{FF2B5EF4-FFF2-40B4-BE49-F238E27FC236}">
              <a16:creationId xmlns:a16="http://schemas.microsoft.com/office/drawing/2014/main" id="{AFA8BCC8-4E5D-410A-A208-EDAABD1791A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64" name="Cuadro de texto 2549">
          <a:extLst>
            <a:ext uri="{FF2B5EF4-FFF2-40B4-BE49-F238E27FC236}">
              <a16:creationId xmlns:a16="http://schemas.microsoft.com/office/drawing/2014/main" id="{CA221545-4BA8-4DF2-B18E-49581F0D3CA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65" name="Cuadro de texto 2550">
          <a:extLst>
            <a:ext uri="{FF2B5EF4-FFF2-40B4-BE49-F238E27FC236}">
              <a16:creationId xmlns:a16="http://schemas.microsoft.com/office/drawing/2014/main" id="{ADEC6516-15AC-4C41-9F65-628DBD1FBFE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66" name="Cuadro de texto 2551">
          <a:extLst>
            <a:ext uri="{FF2B5EF4-FFF2-40B4-BE49-F238E27FC236}">
              <a16:creationId xmlns:a16="http://schemas.microsoft.com/office/drawing/2014/main" id="{B84EE4A7-D127-49C4-8F34-5BA1AA5109D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67" name="Cuadro de texto 2552">
          <a:extLst>
            <a:ext uri="{FF2B5EF4-FFF2-40B4-BE49-F238E27FC236}">
              <a16:creationId xmlns:a16="http://schemas.microsoft.com/office/drawing/2014/main" id="{F9A4DD90-C5AA-490F-A500-161EB959479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68" name="Cuadro de texto 2553">
          <a:extLst>
            <a:ext uri="{FF2B5EF4-FFF2-40B4-BE49-F238E27FC236}">
              <a16:creationId xmlns:a16="http://schemas.microsoft.com/office/drawing/2014/main" id="{F0D1FA1C-10DD-457A-A306-24F10C7E0DC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69" name="Cuadro de texto 2554">
          <a:extLst>
            <a:ext uri="{FF2B5EF4-FFF2-40B4-BE49-F238E27FC236}">
              <a16:creationId xmlns:a16="http://schemas.microsoft.com/office/drawing/2014/main" id="{42657A9C-8972-4087-BA17-FF274BC5852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70" name="Cuadro de texto 2555">
          <a:extLst>
            <a:ext uri="{FF2B5EF4-FFF2-40B4-BE49-F238E27FC236}">
              <a16:creationId xmlns:a16="http://schemas.microsoft.com/office/drawing/2014/main" id="{1B542943-D824-4B86-AC86-9732CC602AA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71" name="Cuadro de texto 2556">
          <a:extLst>
            <a:ext uri="{FF2B5EF4-FFF2-40B4-BE49-F238E27FC236}">
              <a16:creationId xmlns:a16="http://schemas.microsoft.com/office/drawing/2014/main" id="{895DB470-275C-4359-AFE6-49FDFEAF4D8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72" name="Cuadro de texto 2557">
          <a:extLst>
            <a:ext uri="{FF2B5EF4-FFF2-40B4-BE49-F238E27FC236}">
              <a16:creationId xmlns:a16="http://schemas.microsoft.com/office/drawing/2014/main" id="{3A55621D-1D99-4098-9686-B5BFA396649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73" name="Cuadro de texto 2558">
          <a:extLst>
            <a:ext uri="{FF2B5EF4-FFF2-40B4-BE49-F238E27FC236}">
              <a16:creationId xmlns:a16="http://schemas.microsoft.com/office/drawing/2014/main" id="{4ECBBC4B-077D-4547-8370-D6F9C072F3F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74" name="Cuadro de texto 2559">
          <a:extLst>
            <a:ext uri="{FF2B5EF4-FFF2-40B4-BE49-F238E27FC236}">
              <a16:creationId xmlns:a16="http://schemas.microsoft.com/office/drawing/2014/main" id="{10E5B85F-F637-4F6D-B3B3-FCCBC4676D1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75" name="Cuadro de texto 2560">
          <a:extLst>
            <a:ext uri="{FF2B5EF4-FFF2-40B4-BE49-F238E27FC236}">
              <a16:creationId xmlns:a16="http://schemas.microsoft.com/office/drawing/2014/main" id="{AE8B27B4-240D-49EA-83F6-1C19E5F36EF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76" name="Cuadro de texto 2561">
          <a:extLst>
            <a:ext uri="{FF2B5EF4-FFF2-40B4-BE49-F238E27FC236}">
              <a16:creationId xmlns:a16="http://schemas.microsoft.com/office/drawing/2014/main" id="{BC022986-9116-4DB4-9A9F-F3C8B5BCDF5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77" name="Cuadro de texto 2562">
          <a:extLst>
            <a:ext uri="{FF2B5EF4-FFF2-40B4-BE49-F238E27FC236}">
              <a16:creationId xmlns:a16="http://schemas.microsoft.com/office/drawing/2014/main" id="{A7386DB2-AB0B-46F0-97BE-6017F526813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78" name="Cuadro de texto 2563">
          <a:extLst>
            <a:ext uri="{FF2B5EF4-FFF2-40B4-BE49-F238E27FC236}">
              <a16:creationId xmlns:a16="http://schemas.microsoft.com/office/drawing/2014/main" id="{D5272D67-37B8-4F38-9B4C-AA41BC71E994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79" name="Cuadro de texto 2564">
          <a:extLst>
            <a:ext uri="{FF2B5EF4-FFF2-40B4-BE49-F238E27FC236}">
              <a16:creationId xmlns:a16="http://schemas.microsoft.com/office/drawing/2014/main" id="{4B1C7C64-09FA-4E48-A24E-3D1D30C6ADF8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80" name="Cuadro de texto 2565">
          <a:extLst>
            <a:ext uri="{FF2B5EF4-FFF2-40B4-BE49-F238E27FC236}">
              <a16:creationId xmlns:a16="http://schemas.microsoft.com/office/drawing/2014/main" id="{91113D2F-C731-45E1-ABF0-DD76FEAF415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81" name="Cuadro de texto 2566">
          <a:extLst>
            <a:ext uri="{FF2B5EF4-FFF2-40B4-BE49-F238E27FC236}">
              <a16:creationId xmlns:a16="http://schemas.microsoft.com/office/drawing/2014/main" id="{B1843958-68F1-4639-B183-2B82BE3757C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82" name="Cuadro de texto 2567">
          <a:extLst>
            <a:ext uri="{FF2B5EF4-FFF2-40B4-BE49-F238E27FC236}">
              <a16:creationId xmlns:a16="http://schemas.microsoft.com/office/drawing/2014/main" id="{C9CE60D2-F82D-4CC3-8FE6-42A988B744EF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83" name="Cuadro de texto 2568">
          <a:extLst>
            <a:ext uri="{FF2B5EF4-FFF2-40B4-BE49-F238E27FC236}">
              <a16:creationId xmlns:a16="http://schemas.microsoft.com/office/drawing/2014/main" id="{0BF07FDA-18FC-4D8A-BC2F-60D78A71EC4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84" name="Cuadro de texto 2569">
          <a:extLst>
            <a:ext uri="{FF2B5EF4-FFF2-40B4-BE49-F238E27FC236}">
              <a16:creationId xmlns:a16="http://schemas.microsoft.com/office/drawing/2014/main" id="{7B4488EB-9A8E-4BDD-934B-A152CC85E4C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85" name="Cuadro de texto 2570">
          <a:extLst>
            <a:ext uri="{FF2B5EF4-FFF2-40B4-BE49-F238E27FC236}">
              <a16:creationId xmlns:a16="http://schemas.microsoft.com/office/drawing/2014/main" id="{682E827F-50C6-409D-930D-6D0B991A64A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86" name="Cuadro de texto 2571">
          <a:extLst>
            <a:ext uri="{FF2B5EF4-FFF2-40B4-BE49-F238E27FC236}">
              <a16:creationId xmlns:a16="http://schemas.microsoft.com/office/drawing/2014/main" id="{3BFB3BA4-2270-41A0-84EF-B6DC8FE1CA5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87" name="Cuadro de texto 2572">
          <a:extLst>
            <a:ext uri="{FF2B5EF4-FFF2-40B4-BE49-F238E27FC236}">
              <a16:creationId xmlns:a16="http://schemas.microsoft.com/office/drawing/2014/main" id="{C7D534A6-FF7F-4AB0-AFFC-2974959E273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88" name="Cuadro de texto 2573">
          <a:extLst>
            <a:ext uri="{FF2B5EF4-FFF2-40B4-BE49-F238E27FC236}">
              <a16:creationId xmlns:a16="http://schemas.microsoft.com/office/drawing/2014/main" id="{98C7212A-CF10-47A2-9048-B93A8E177E0B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89" name="Cuadro de texto 2574">
          <a:extLst>
            <a:ext uri="{FF2B5EF4-FFF2-40B4-BE49-F238E27FC236}">
              <a16:creationId xmlns:a16="http://schemas.microsoft.com/office/drawing/2014/main" id="{3AFF95E6-DA6E-42CD-ACF8-EF0335691BF2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90" name="Cuadro de texto 2575">
          <a:extLst>
            <a:ext uri="{FF2B5EF4-FFF2-40B4-BE49-F238E27FC236}">
              <a16:creationId xmlns:a16="http://schemas.microsoft.com/office/drawing/2014/main" id="{01087C6A-B6BA-44D0-B4F2-7BBC8AB849C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91" name="Cuadro de texto 2576">
          <a:extLst>
            <a:ext uri="{FF2B5EF4-FFF2-40B4-BE49-F238E27FC236}">
              <a16:creationId xmlns:a16="http://schemas.microsoft.com/office/drawing/2014/main" id="{B91E6EA3-DF23-4041-8F63-E4526D1DE23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92" name="Cuadro de texto 2577">
          <a:extLst>
            <a:ext uri="{FF2B5EF4-FFF2-40B4-BE49-F238E27FC236}">
              <a16:creationId xmlns:a16="http://schemas.microsoft.com/office/drawing/2014/main" id="{78B64C9A-27D6-4DFC-814C-12434599298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93" name="Cuadro de texto 2578">
          <a:extLst>
            <a:ext uri="{FF2B5EF4-FFF2-40B4-BE49-F238E27FC236}">
              <a16:creationId xmlns:a16="http://schemas.microsoft.com/office/drawing/2014/main" id="{6B0BD5EE-9EFA-4D7D-9584-CC4E642CE399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94" name="Cuadro de texto 2579">
          <a:extLst>
            <a:ext uri="{FF2B5EF4-FFF2-40B4-BE49-F238E27FC236}">
              <a16:creationId xmlns:a16="http://schemas.microsoft.com/office/drawing/2014/main" id="{9B96F655-A7B2-46E6-A1DD-C564335A536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95" name="Cuadro de texto 2580">
          <a:extLst>
            <a:ext uri="{FF2B5EF4-FFF2-40B4-BE49-F238E27FC236}">
              <a16:creationId xmlns:a16="http://schemas.microsoft.com/office/drawing/2014/main" id="{BECB68EA-157A-437A-A220-1DD849E414C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96" name="Cuadro de texto 2581">
          <a:extLst>
            <a:ext uri="{FF2B5EF4-FFF2-40B4-BE49-F238E27FC236}">
              <a16:creationId xmlns:a16="http://schemas.microsoft.com/office/drawing/2014/main" id="{2966C295-5409-4F74-85AE-A7BF765C9B47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97" name="Cuadro de texto 2582">
          <a:extLst>
            <a:ext uri="{FF2B5EF4-FFF2-40B4-BE49-F238E27FC236}">
              <a16:creationId xmlns:a16="http://schemas.microsoft.com/office/drawing/2014/main" id="{82AF0101-BCB0-4BFE-8DA8-5E2867CE5AC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398" name="Cuadro de texto 2583">
          <a:extLst>
            <a:ext uri="{FF2B5EF4-FFF2-40B4-BE49-F238E27FC236}">
              <a16:creationId xmlns:a16="http://schemas.microsoft.com/office/drawing/2014/main" id="{A116EADA-FA0C-47D5-951C-6E3F2732C81A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399" name="Cuadro de texto 2584">
          <a:extLst>
            <a:ext uri="{FF2B5EF4-FFF2-40B4-BE49-F238E27FC236}">
              <a16:creationId xmlns:a16="http://schemas.microsoft.com/office/drawing/2014/main" id="{F8B57D9B-B996-4B66-B545-9B161C6EDA61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400" name="Cuadro de texto 2585">
          <a:extLst>
            <a:ext uri="{FF2B5EF4-FFF2-40B4-BE49-F238E27FC236}">
              <a16:creationId xmlns:a16="http://schemas.microsoft.com/office/drawing/2014/main" id="{1E6D2D72-7B63-45D4-AB7B-D2E85FEA625E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401" name="Cuadro de texto 2586">
          <a:extLst>
            <a:ext uri="{FF2B5EF4-FFF2-40B4-BE49-F238E27FC236}">
              <a16:creationId xmlns:a16="http://schemas.microsoft.com/office/drawing/2014/main" id="{2DDF67AE-6A54-49E5-82F0-9FF3850FADD3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402" name="Cuadro de texto 2587">
          <a:extLst>
            <a:ext uri="{FF2B5EF4-FFF2-40B4-BE49-F238E27FC236}">
              <a16:creationId xmlns:a16="http://schemas.microsoft.com/office/drawing/2014/main" id="{3C40F74F-A8E8-4C4C-8C5E-401716DFDCE6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403" name="Cuadro de texto 2588">
          <a:extLst>
            <a:ext uri="{FF2B5EF4-FFF2-40B4-BE49-F238E27FC236}">
              <a16:creationId xmlns:a16="http://schemas.microsoft.com/office/drawing/2014/main" id="{7A0EFFD9-D4F2-44DE-B8AB-4EC6CC685DC5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39370</xdr:rowOff>
    </xdr:to>
    <xdr:sp macro="" textlink="">
      <xdr:nvSpPr>
        <xdr:cNvPr id="3404" name="Cuadro de texto 2589">
          <a:extLst>
            <a:ext uri="{FF2B5EF4-FFF2-40B4-BE49-F238E27FC236}">
              <a16:creationId xmlns:a16="http://schemas.microsoft.com/office/drawing/2014/main" id="{610DDC0B-3E8C-4818-AD62-1966F694859D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110</xdr:row>
      <xdr:rowOff>77470</xdr:rowOff>
    </xdr:from>
    <xdr:to>
      <xdr:col>5</xdr:col>
      <xdr:colOff>186373</xdr:colOff>
      <xdr:row>111</xdr:row>
      <xdr:rowOff>1270</xdr:rowOff>
    </xdr:to>
    <xdr:sp macro="" textlink="">
      <xdr:nvSpPr>
        <xdr:cNvPr id="3405" name="Cuadro de texto 2590">
          <a:extLst>
            <a:ext uri="{FF2B5EF4-FFF2-40B4-BE49-F238E27FC236}">
              <a16:creationId xmlns:a16="http://schemas.microsoft.com/office/drawing/2014/main" id="{3552B974-56D6-4347-8C1E-6177FFB1AB30}"/>
            </a:ext>
          </a:extLst>
        </xdr:cNvPr>
        <xdr:cNvSpPr txBox="1">
          <a:spLocks noChangeArrowheads="1"/>
        </xdr:cNvSpPr>
      </xdr:nvSpPr>
      <xdr:spPr bwMode="auto">
        <a:xfrm>
          <a:off x="6663373" y="2051812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06" name="Cuadro de texto 2610">
          <a:extLst>
            <a:ext uri="{FF2B5EF4-FFF2-40B4-BE49-F238E27FC236}">
              <a16:creationId xmlns:a16="http://schemas.microsoft.com/office/drawing/2014/main" id="{28BF2A60-822D-4403-BAB4-DC077FA1166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07" name="Cuadro de texto 2611">
          <a:extLst>
            <a:ext uri="{FF2B5EF4-FFF2-40B4-BE49-F238E27FC236}">
              <a16:creationId xmlns:a16="http://schemas.microsoft.com/office/drawing/2014/main" id="{6D418E12-D99D-4AED-AE9B-65BE485D09A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08" name="Cuadro de texto 2612">
          <a:extLst>
            <a:ext uri="{FF2B5EF4-FFF2-40B4-BE49-F238E27FC236}">
              <a16:creationId xmlns:a16="http://schemas.microsoft.com/office/drawing/2014/main" id="{C83BC2D6-1962-4A3F-98D8-18CD4A1DED7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09" name="Cuadro de texto 2613">
          <a:extLst>
            <a:ext uri="{FF2B5EF4-FFF2-40B4-BE49-F238E27FC236}">
              <a16:creationId xmlns:a16="http://schemas.microsoft.com/office/drawing/2014/main" id="{4B4CA416-41EE-49A5-8862-D965743281C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10" name="Cuadro de texto 2614">
          <a:extLst>
            <a:ext uri="{FF2B5EF4-FFF2-40B4-BE49-F238E27FC236}">
              <a16:creationId xmlns:a16="http://schemas.microsoft.com/office/drawing/2014/main" id="{EA2FA26D-9619-4839-8598-18DDC9986EB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11" name="Cuadro de texto 2615">
          <a:extLst>
            <a:ext uri="{FF2B5EF4-FFF2-40B4-BE49-F238E27FC236}">
              <a16:creationId xmlns:a16="http://schemas.microsoft.com/office/drawing/2014/main" id="{9CF4A262-82FC-4E96-BF1D-9E63B60C513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12" name="Cuadro de texto 2616">
          <a:extLst>
            <a:ext uri="{FF2B5EF4-FFF2-40B4-BE49-F238E27FC236}">
              <a16:creationId xmlns:a16="http://schemas.microsoft.com/office/drawing/2014/main" id="{CCD99C9F-447F-4C26-8595-70C9A5777A5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13" name="Cuadro de texto 2617">
          <a:extLst>
            <a:ext uri="{FF2B5EF4-FFF2-40B4-BE49-F238E27FC236}">
              <a16:creationId xmlns:a16="http://schemas.microsoft.com/office/drawing/2014/main" id="{4BA62EB1-AD1A-44F9-9241-C36FAF2C52F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14" name="Cuadro de texto 2618">
          <a:extLst>
            <a:ext uri="{FF2B5EF4-FFF2-40B4-BE49-F238E27FC236}">
              <a16:creationId xmlns:a16="http://schemas.microsoft.com/office/drawing/2014/main" id="{9E80E92F-D2C6-4DA9-B4CE-73D5C150880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15" name="Cuadro de texto 2619">
          <a:extLst>
            <a:ext uri="{FF2B5EF4-FFF2-40B4-BE49-F238E27FC236}">
              <a16:creationId xmlns:a16="http://schemas.microsoft.com/office/drawing/2014/main" id="{B136E347-0974-43D7-B03F-6A7FDDE4B23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16" name="Cuadro de texto 2620">
          <a:extLst>
            <a:ext uri="{FF2B5EF4-FFF2-40B4-BE49-F238E27FC236}">
              <a16:creationId xmlns:a16="http://schemas.microsoft.com/office/drawing/2014/main" id="{E055F941-D798-4ED2-B696-7E546991A93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17" name="Cuadro de texto 2621">
          <a:extLst>
            <a:ext uri="{FF2B5EF4-FFF2-40B4-BE49-F238E27FC236}">
              <a16:creationId xmlns:a16="http://schemas.microsoft.com/office/drawing/2014/main" id="{998A3728-6535-424A-9099-C61F4543A1B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18" name="Cuadro de texto 2622">
          <a:extLst>
            <a:ext uri="{FF2B5EF4-FFF2-40B4-BE49-F238E27FC236}">
              <a16:creationId xmlns:a16="http://schemas.microsoft.com/office/drawing/2014/main" id="{3D12FE2E-8BC8-43EF-AE2A-418A4E7512C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19" name="Cuadro de texto 2623">
          <a:extLst>
            <a:ext uri="{FF2B5EF4-FFF2-40B4-BE49-F238E27FC236}">
              <a16:creationId xmlns:a16="http://schemas.microsoft.com/office/drawing/2014/main" id="{FEB39707-32EA-46EA-8042-E6DA40D7AA3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20" name="Cuadro de texto 2624">
          <a:extLst>
            <a:ext uri="{FF2B5EF4-FFF2-40B4-BE49-F238E27FC236}">
              <a16:creationId xmlns:a16="http://schemas.microsoft.com/office/drawing/2014/main" id="{287B0B98-61FC-4DBF-981F-09FE3F3CD90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21" name="Cuadro de texto 2625">
          <a:extLst>
            <a:ext uri="{FF2B5EF4-FFF2-40B4-BE49-F238E27FC236}">
              <a16:creationId xmlns:a16="http://schemas.microsoft.com/office/drawing/2014/main" id="{0414B76B-C46D-4C60-AD46-1B66131FFF6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22" name="Cuadro de texto 2626">
          <a:extLst>
            <a:ext uri="{FF2B5EF4-FFF2-40B4-BE49-F238E27FC236}">
              <a16:creationId xmlns:a16="http://schemas.microsoft.com/office/drawing/2014/main" id="{AB791A1A-6265-4EC6-A893-6ADF65378DE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23" name="Cuadro de texto 2627">
          <a:extLst>
            <a:ext uri="{FF2B5EF4-FFF2-40B4-BE49-F238E27FC236}">
              <a16:creationId xmlns:a16="http://schemas.microsoft.com/office/drawing/2014/main" id="{ABBE9638-B321-4CA2-8167-D0E7A25A744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24" name="Cuadro de texto 2628">
          <a:extLst>
            <a:ext uri="{FF2B5EF4-FFF2-40B4-BE49-F238E27FC236}">
              <a16:creationId xmlns:a16="http://schemas.microsoft.com/office/drawing/2014/main" id="{9CB184D2-9C57-482B-9053-D51C79AC6FE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25" name="Cuadro de texto 2629">
          <a:extLst>
            <a:ext uri="{FF2B5EF4-FFF2-40B4-BE49-F238E27FC236}">
              <a16:creationId xmlns:a16="http://schemas.microsoft.com/office/drawing/2014/main" id="{06E5767D-C6C7-4FC3-BC8F-20765BA912F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26" name="Cuadro de texto 2630">
          <a:extLst>
            <a:ext uri="{FF2B5EF4-FFF2-40B4-BE49-F238E27FC236}">
              <a16:creationId xmlns:a16="http://schemas.microsoft.com/office/drawing/2014/main" id="{CC2DFA0D-4DE7-4669-A87C-332AC14E87E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27" name="Cuadro de texto 2631">
          <a:extLst>
            <a:ext uri="{FF2B5EF4-FFF2-40B4-BE49-F238E27FC236}">
              <a16:creationId xmlns:a16="http://schemas.microsoft.com/office/drawing/2014/main" id="{FE739F1B-92C2-48E7-B193-BBC7337C0F0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28" name="Cuadro de texto 2632">
          <a:extLst>
            <a:ext uri="{FF2B5EF4-FFF2-40B4-BE49-F238E27FC236}">
              <a16:creationId xmlns:a16="http://schemas.microsoft.com/office/drawing/2014/main" id="{3CE7FC0C-7A43-4BCF-BC4E-D6C060793FD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29" name="Cuadro de texto 2633">
          <a:extLst>
            <a:ext uri="{FF2B5EF4-FFF2-40B4-BE49-F238E27FC236}">
              <a16:creationId xmlns:a16="http://schemas.microsoft.com/office/drawing/2014/main" id="{428906AC-7976-434D-9641-BFF50FD35BC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30" name="Cuadro de texto 2634">
          <a:extLst>
            <a:ext uri="{FF2B5EF4-FFF2-40B4-BE49-F238E27FC236}">
              <a16:creationId xmlns:a16="http://schemas.microsoft.com/office/drawing/2014/main" id="{37F2F7BF-D1A0-4771-B0FD-146A2DA7B4A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31" name="Cuadro de texto 2635">
          <a:extLst>
            <a:ext uri="{FF2B5EF4-FFF2-40B4-BE49-F238E27FC236}">
              <a16:creationId xmlns:a16="http://schemas.microsoft.com/office/drawing/2014/main" id="{8A2DA6CE-A314-4629-BA11-00F4B5E350B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32" name="Cuadro de texto 2636">
          <a:extLst>
            <a:ext uri="{FF2B5EF4-FFF2-40B4-BE49-F238E27FC236}">
              <a16:creationId xmlns:a16="http://schemas.microsoft.com/office/drawing/2014/main" id="{B3E2253B-AA93-413C-A2D8-4852498755A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33" name="Cuadro de texto 2637">
          <a:extLst>
            <a:ext uri="{FF2B5EF4-FFF2-40B4-BE49-F238E27FC236}">
              <a16:creationId xmlns:a16="http://schemas.microsoft.com/office/drawing/2014/main" id="{4AC77A7F-6407-4AE9-9D18-C720F81689D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34" name="Cuadro de texto 2638">
          <a:extLst>
            <a:ext uri="{FF2B5EF4-FFF2-40B4-BE49-F238E27FC236}">
              <a16:creationId xmlns:a16="http://schemas.microsoft.com/office/drawing/2014/main" id="{8822E172-6FF7-4D99-A71B-1CBEC249420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35" name="Cuadro de texto 2639">
          <a:extLst>
            <a:ext uri="{FF2B5EF4-FFF2-40B4-BE49-F238E27FC236}">
              <a16:creationId xmlns:a16="http://schemas.microsoft.com/office/drawing/2014/main" id="{3743E32C-E71A-4FDA-B731-10E47427EA2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36" name="Cuadro de texto 2640">
          <a:extLst>
            <a:ext uri="{FF2B5EF4-FFF2-40B4-BE49-F238E27FC236}">
              <a16:creationId xmlns:a16="http://schemas.microsoft.com/office/drawing/2014/main" id="{3D935F97-8617-4F60-B54F-209AA7CE9E5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37" name="Cuadro de texto 2641">
          <a:extLst>
            <a:ext uri="{FF2B5EF4-FFF2-40B4-BE49-F238E27FC236}">
              <a16:creationId xmlns:a16="http://schemas.microsoft.com/office/drawing/2014/main" id="{0034CBE5-CC89-42D8-9116-1E95AE3A759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38" name="Cuadro de texto 2642">
          <a:extLst>
            <a:ext uri="{FF2B5EF4-FFF2-40B4-BE49-F238E27FC236}">
              <a16:creationId xmlns:a16="http://schemas.microsoft.com/office/drawing/2014/main" id="{CD2A8787-643C-4082-9E14-1D32D4B5CFB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39" name="Cuadro de texto 2643">
          <a:extLst>
            <a:ext uri="{FF2B5EF4-FFF2-40B4-BE49-F238E27FC236}">
              <a16:creationId xmlns:a16="http://schemas.microsoft.com/office/drawing/2014/main" id="{C9F3ABD8-095D-4FE8-BC3C-081B2EC4D11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40" name="Cuadro de texto 2644">
          <a:extLst>
            <a:ext uri="{FF2B5EF4-FFF2-40B4-BE49-F238E27FC236}">
              <a16:creationId xmlns:a16="http://schemas.microsoft.com/office/drawing/2014/main" id="{F675F5D9-3449-40F3-8817-70305628284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41" name="Cuadro de texto 2645">
          <a:extLst>
            <a:ext uri="{FF2B5EF4-FFF2-40B4-BE49-F238E27FC236}">
              <a16:creationId xmlns:a16="http://schemas.microsoft.com/office/drawing/2014/main" id="{235A66CC-C88B-4E00-B891-0E9B86F7FCD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42" name="Cuadro de texto 2646">
          <a:extLst>
            <a:ext uri="{FF2B5EF4-FFF2-40B4-BE49-F238E27FC236}">
              <a16:creationId xmlns:a16="http://schemas.microsoft.com/office/drawing/2014/main" id="{CB2A84DB-BF3D-47CC-AD5D-3B8DFDB27C2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43" name="Cuadro de texto 2647">
          <a:extLst>
            <a:ext uri="{FF2B5EF4-FFF2-40B4-BE49-F238E27FC236}">
              <a16:creationId xmlns:a16="http://schemas.microsoft.com/office/drawing/2014/main" id="{EF236CF3-C784-4868-B6B9-58693901F1D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44" name="Cuadro de texto 2648">
          <a:extLst>
            <a:ext uri="{FF2B5EF4-FFF2-40B4-BE49-F238E27FC236}">
              <a16:creationId xmlns:a16="http://schemas.microsoft.com/office/drawing/2014/main" id="{DF665AE9-42A6-43DC-AF36-BA9DE61408E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45" name="Cuadro de texto 2649">
          <a:extLst>
            <a:ext uri="{FF2B5EF4-FFF2-40B4-BE49-F238E27FC236}">
              <a16:creationId xmlns:a16="http://schemas.microsoft.com/office/drawing/2014/main" id="{E9BCE605-948A-4A76-8B30-3821F78B065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46" name="Cuadro de texto 2650">
          <a:extLst>
            <a:ext uri="{FF2B5EF4-FFF2-40B4-BE49-F238E27FC236}">
              <a16:creationId xmlns:a16="http://schemas.microsoft.com/office/drawing/2014/main" id="{C6FB5181-E149-45D5-8DCF-B072017E358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47" name="Cuadro de texto 2651">
          <a:extLst>
            <a:ext uri="{FF2B5EF4-FFF2-40B4-BE49-F238E27FC236}">
              <a16:creationId xmlns:a16="http://schemas.microsoft.com/office/drawing/2014/main" id="{68F89D01-6335-4145-B7C2-8B824FEDCF0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48" name="Cuadro de texto 2652">
          <a:extLst>
            <a:ext uri="{FF2B5EF4-FFF2-40B4-BE49-F238E27FC236}">
              <a16:creationId xmlns:a16="http://schemas.microsoft.com/office/drawing/2014/main" id="{6CEEEC99-6F29-40DF-AEF9-375F4F14AD3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49" name="Cuadro de texto 2653">
          <a:extLst>
            <a:ext uri="{FF2B5EF4-FFF2-40B4-BE49-F238E27FC236}">
              <a16:creationId xmlns:a16="http://schemas.microsoft.com/office/drawing/2014/main" id="{0DE44462-2B52-433D-9CE8-D74C8576907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50" name="Cuadro de texto 2654">
          <a:extLst>
            <a:ext uri="{FF2B5EF4-FFF2-40B4-BE49-F238E27FC236}">
              <a16:creationId xmlns:a16="http://schemas.microsoft.com/office/drawing/2014/main" id="{DD178E33-6D89-403C-94DC-74F92A46269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51" name="Cuadro de texto 2655">
          <a:extLst>
            <a:ext uri="{FF2B5EF4-FFF2-40B4-BE49-F238E27FC236}">
              <a16:creationId xmlns:a16="http://schemas.microsoft.com/office/drawing/2014/main" id="{2914CF0D-00EE-4C46-B751-CC5216A106F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52" name="Cuadro de texto 2656">
          <a:extLst>
            <a:ext uri="{FF2B5EF4-FFF2-40B4-BE49-F238E27FC236}">
              <a16:creationId xmlns:a16="http://schemas.microsoft.com/office/drawing/2014/main" id="{F4838DBD-CFC7-4216-A1D2-CC79CF11BB5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53" name="Cuadro de texto 2657">
          <a:extLst>
            <a:ext uri="{FF2B5EF4-FFF2-40B4-BE49-F238E27FC236}">
              <a16:creationId xmlns:a16="http://schemas.microsoft.com/office/drawing/2014/main" id="{72A82EF6-2460-42F0-BC51-2841FC317FA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54" name="Cuadro de texto 2658">
          <a:extLst>
            <a:ext uri="{FF2B5EF4-FFF2-40B4-BE49-F238E27FC236}">
              <a16:creationId xmlns:a16="http://schemas.microsoft.com/office/drawing/2014/main" id="{B0821823-2A9D-4E6F-8F77-D3764C54223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55" name="Cuadro de texto 2659">
          <a:extLst>
            <a:ext uri="{FF2B5EF4-FFF2-40B4-BE49-F238E27FC236}">
              <a16:creationId xmlns:a16="http://schemas.microsoft.com/office/drawing/2014/main" id="{EFB66E68-8784-40C3-9F83-331E3D7B674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56" name="Cuadro de texto 2660">
          <a:extLst>
            <a:ext uri="{FF2B5EF4-FFF2-40B4-BE49-F238E27FC236}">
              <a16:creationId xmlns:a16="http://schemas.microsoft.com/office/drawing/2014/main" id="{AA969062-8CDD-4F11-843E-46E56F1ADF7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57" name="Cuadro de texto 2661">
          <a:extLst>
            <a:ext uri="{FF2B5EF4-FFF2-40B4-BE49-F238E27FC236}">
              <a16:creationId xmlns:a16="http://schemas.microsoft.com/office/drawing/2014/main" id="{881FF631-D8B4-4D9F-8C84-1CCB5526C6A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58" name="Cuadro de texto 2662">
          <a:extLst>
            <a:ext uri="{FF2B5EF4-FFF2-40B4-BE49-F238E27FC236}">
              <a16:creationId xmlns:a16="http://schemas.microsoft.com/office/drawing/2014/main" id="{E88630D9-D427-4255-B32A-B1CC37BCE01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59" name="Cuadro de texto 2663">
          <a:extLst>
            <a:ext uri="{FF2B5EF4-FFF2-40B4-BE49-F238E27FC236}">
              <a16:creationId xmlns:a16="http://schemas.microsoft.com/office/drawing/2014/main" id="{989E8C0A-3513-4F9D-A867-FA74217C5E8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60" name="Cuadro de texto 2664">
          <a:extLst>
            <a:ext uri="{FF2B5EF4-FFF2-40B4-BE49-F238E27FC236}">
              <a16:creationId xmlns:a16="http://schemas.microsoft.com/office/drawing/2014/main" id="{F3D0803F-F075-4D2B-91ED-6D97D29A3FA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61" name="Cuadro de texto 2665">
          <a:extLst>
            <a:ext uri="{FF2B5EF4-FFF2-40B4-BE49-F238E27FC236}">
              <a16:creationId xmlns:a16="http://schemas.microsoft.com/office/drawing/2014/main" id="{BD657124-F0DE-4706-A84A-27387C829FB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62" name="Cuadro de texto 2666">
          <a:extLst>
            <a:ext uri="{FF2B5EF4-FFF2-40B4-BE49-F238E27FC236}">
              <a16:creationId xmlns:a16="http://schemas.microsoft.com/office/drawing/2014/main" id="{D6AB9575-20BB-4EE5-A20D-F16804CA9C6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63" name="Cuadro de texto 2667">
          <a:extLst>
            <a:ext uri="{FF2B5EF4-FFF2-40B4-BE49-F238E27FC236}">
              <a16:creationId xmlns:a16="http://schemas.microsoft.com/office/drawing/2014/main" id="{58FA8780-56D4-4772-9272-F07A9528851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64" name="Cuadro de texto 2668">
          <a:extLst>
            <a:ext uri="{FF2B5EF4-FFF2-40B4-BE49-F238E27FC236}">
              <a16:creationId xmlns:a16="http://schemas.microsoft.com/office/drawing/2014/main" id="{10227DB2-FE1A-425E-9121-AC3359C368F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65" name="Cuadro de texto 2669">
          <a:extLst>
            <a:ext uri="{FF2B5EF4-FFF2-40B4-BE49-F238E27FC236}">
              <a16:creationId xmlns:a16="http://schemas.microsoft.com/office/drawing/2014/main" id="{73850FA7-6966-481E-8E73-2A368A904B2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66" name="Cuadro de texto 2670">
          <a:extLst>
            <a:ext uri="{FF2B5EF4-FFF2-40B4-BE49-F238E27FC236}">
              <a16:creationId xmlns:a16="http://schemas.microsoft.com/office/drawing/2014/main" id="{1D92F3C8-4A51-4546-A645-B51893B0D5A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67" name="Cuadro de texto 2671">
          <a:extLst>
            <a:ext uri="{FF2B5EF4-FFF2-40B4-BE49-F238E27FC236}">
              <a16:creationId xmlns:a16="http://schemas.microsoft.com/office/drawing/2014/main" id="{CB9E2C3E-60B7-403C-AD61-02A151B52A3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68" name="Cuadro de texto 2672">
          <a:extLst>
            <a:ext uri="{FF2B5EF4-FFF2-40B4-BE49-F238E27FC236}">
              <a16:creationId xmlns:a16="http://schemas.microsoft.com/office/drawing/2014/main" id="{36425082-2CC4-4AD3-9FD3-1DA5FC9B13E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69" name="Cuadro de texto 2673">
          <a:extLst>
            <a:ext uri="{FF2B5EF4-FFF2-40B4-BE49-F238E27FC236}">
              <a16:creationId xmlns:a16="http://schemas.microsoft.com/office/drawing/2014/main" id="{895D5B72-3D16-459F-880D-40A739ED8E8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70" name="Cuadro de texto 2674">
          <a:extLst>
            <a:ext uri="{FF2B5EF4-FFF2-40B4-BE49-F238E27FC236}">
              <a16:creationId xmlns:a16="http://schemas.microsoft.com/office/drawing/2014/main" id="{ED782E1C-B34A-4C55-8485-057606C9696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71" name="Cuadro de texto 2675">
          <a:extLst>
            <a:ext uri="{FF2B5EF4-FFF2-40B4-BE49-F238E27FC236}">
              <a16:creationId xmlns:a16="http://schemas.microsoft.com/office/drawing/2014/main" id="{D3563D11-89AD-497D-BC84-8DA1C6BD3C8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72" name="Cuadro de texto 2676">
          <a:extLst>
            <a:ext uri="{FF2B5EF4-FFF2-40B4-BE49-F238E27FC236}">
              <a16:creationId xmlns:a16="http://schemas.microsoft.com/office/drawing/2014/main" id="{ED40AC2A-F557-443D-AAFA-523CE74DC87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73" name="Cuadro de texto 2677">
          <a:extLst>
            <a:ext uri="{FF2B5EF4-FFF2-40B4-BE49-F238E27FC236}">
              <a16:creationId xmlns:a16="http://schemas.microsoft.com/office/drawing/2014/main" id="{7E44F8E5-FEDD-4186-B6CD-EFF21CDD586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74" name="Cuadro de texto 2678">
          <a:extLst>
            <a:ext uri="{FF2B5EF4-FFF2-40B4-BE49-F238E27FC236}">
              <a16:creationId xmlns:a16="http://schemas.microsoft.com/office/drawing/2014/main" id="{017B3D41-EA81-4AAC-B341-1553AE88AD0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75" name="Cuadro de texto 2679">
          <a:extLst>
            <a:ext uri="{FF2B5EF4-FFF2-40B4-BE49-F238E27FC236}">
              <a16:creationId xmlns:a16="http://schemas.microsoft.com/office/drawing/2014/main" id="{925228D2-DCDE-43A7-9DCA-4BF79B56093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76" name="Cuadro de texto 2680">
          <a:extLst>
            <a:ext uri="{FF2B5EF4-FFF2-40B4-BE49-F238E27FC236}">
              <a16:creationId xmlns:a16="http://schemas.microsoft.com/office/drawing/2014/main" id="{861DC2AB-76EB-46AD-A0B1-CD89F9B73ED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77" name="Cuadro de texto 2681">
          <a:extLst>
            <a:ext uri="{FF2B5EF4-FFF2-40B4-BE49-F238E27FC236}">
              <a16:creationId xmlns:a16="http://schemas.microsoft.com/office/drawing/2014/main" id="{6A3CAEDE-2EBF-4025-866F-B3CA8958FC0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78" name="Cuadro de texto 2682">
          <a:extLst>
            <a:ext uri="{FF2B5EF4-FFF2-40B4-BE49-F238E27FC236}">
              <a16:creationId xmlns:a16="http://schemas.microsoft.com/office/drawing/2014/main" id="{69C74411-CFF6-4101-A834-EB1119AA541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79" name="Cuadro de texto 2683">
          <a:extLst>
            <a:ext uri="{FF2B5EF4-FFF2-40B4-BE49-F238E27FC236}">
              <a16:creationId xmlns:a16="http://schemas.microsoft.com/office/drawing/2014/main" id="{7E21B643-9C25-47CD-9A42-CE5A21505B2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80" name="Cuadro de texto 2684">
          <a:extLst>
            <a:ext uri="{FF2B5EF4-FFF2-40B4-BE49-F238E27FC236}">
              <a16:creationId xmlns:a16="http://schemas.microsoft.com/office/drawing/2014/main" id="{FF278FC4-75BF-4585-859B-41CA4C28DB7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81" name="Cuadro de texto 2685">
          <a:extLst>
            <a:ext uri="{FF2B5EF4-FFF2-40B4-BE49-F238E27FC236}">
              <a16:creationId xmlns:a16="http://schemas.microsoft.com/office/drawing/2014/main" id="{639ADA8B-889D-42C3-ACD1-F049F988443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82" name="Cuadro de texto 2686">
          <a:extLst>
            <a:ext uri="{FF2B5EF4-FFF2-40B4-BE49-F238E27FC236}">
              <a16:creationId xmlns:a16="http://schemas.microsoft.com/office/drawing/2014/main" id="{E04D2AAC-8BF2-495D-BD1D-348D3B524EF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83" name="Cuadro de texto 2687">
          <a:extLst>
            <a:ext uri="{FF2B5EF4-FFF2-40B4-BE49-F238E27FC236}">
              <a16:creationId xmlns:a16="http://schemas.microsoft.com/office/drawing/2014/main" id="{A0C3022D-F048-4D4E-93FE-EC7FF961897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84" name="Cuadro de texto 2688">
          <a:extLst>
            <a:ext uri="{FF2B5EF4-FFF2-40B4-BE49-F238E27FC236}">
              <a16:creationId xmlns:a16="http://schemas.microsoft.com/office/drawing/2014/main" id="{D480C442-F4E4-45E2-8D4C-801D662775A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85" name="Cuadro de texto 2689">
          <a:extLst>
            <a:ext uri="{FF2B5EF4-FFF2-40B4-BE49-F238E27FC236}">
              <a16:creationId xmlns:a16="http://schemas.microsoft.com/office/drawing/2014/main" id="{66B11BC6-F2C7-452C-88BE-24EFB13EBC3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86" name="Cuadro de texto 2690">
          <a:extLst>
            <a:ext uri="{FF2B5EF4-FFF2-40B4-BE49-F238E27FC236}">
              <a16:creationId xmlns:a16="http://schemas.microsoft.com/office/drawing/2014/main" id="{12E75D74-9ED9-47CF-9E8E-F6053B53272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87" name="Cuadro de texto 2691">
          <a:extLst>
            <a:ext uri="{FF2B5EF4-FFF2-40B4-BE49-F238E27FC236}">
              <a16:creationId xmlns:a16="http://schemas.microsoft.com/office/drawing/2014/main" id="{6AB18845-064A-4FFB-B4AF-37A61E00CF1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88" name="Cuadro de texto 2692">
          <a:extLst>
            <a:ext uri="{FF2B5EF4-FFF2-40B4-BE49-F238E27FC236}">
              <a16:creationId xmlns:a16="http://schemas.microsoft.com/office/drawing/2014/main" id="{7D67B65E-3DFF-434A-8C3C-F9F88F4D086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89" name="Cuadro de texto 2693">
          <a:extLst>
            <a:ext uri="{FF2B5EF4-FFF2-40B4-BE49-F238E27FC236}">
              <a16:creationId xmlns:a16="http://schemas.microsoft.com/office/drawing/2014/main" id="{0E3892D1-246E-4BAF-A0D5-5BA0154F0B2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90" name="Cuadro de texto 2694">
          <a:extLst>
            <a:ext uri="{FF2B5EF4-FFF2-40B4-BE49-F238E27FC236}">
              <a16:creationId xmlns:a16="http://schemas.microsoft.com/office/drawing/2014/main" id="{E312CB00-0BE4-4EE1-9D56-31D358C7AEC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91" name="Cuadro de texto 2695">
          <a:extLst>
            <a:ext uri="{FF2B5EF4-FFF2-40B4-BE49-F238E27FC236}">
              <a16:creationId xmlns:a16="http://schemas.microsoft.com/office/drawing/2014/main" id="{AB06035E-0019-4798-A495-7038AC7F870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92" name="Cuadro de texto 2696">
          <a:extLst>
            <a:ext uri="{FF2B5EF4-FFF2-40B4-BE49-F238E27FC236}">
              <a16:creationId xmlns:a16="http://schemas.microsoft.com/office/drawing/2014/main" id="{6A591BCF-5645-46DE-862F-0C55B96FEAF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93" name="Cuadro de texto 2697">
          <a:extLst>
            <a:ext uri="{FF2B5EF4-FFF2-40B4-BE49-F238E27FC236}">
              <a16:creationId xmlns:a16="http://schemas.microsoft.com/office/drawing/2014/main" id="{E8DB7110-236C-4266-85B3-313AB5E3DE9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94" name="Cuadro de texto 2698">
          <a:extLst>
            <a:ext uri="{FF2B5EF4-FFF2-40B4-BE49-F238E27FC236}">
              <a16:creationId xmlns:a16="http://schemas.microsoft.com/office/drawing/2014/main" id="{050CCD21-77D8-4C26-BA21-49824192DBA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95" name="Cuadro de texto 2699">
          <a:extLst>
            <a:ext uri="{FF2B5EF4-FFF2-40B4-BE49-F238E27FC236}">
              <a16:creationId xmlns:a16="http://schemas.microsoft.com/office/drawing/2014/main" id="{19DFB926-6002-4672-BBC6-0E4B458DF0B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96" name="Cuadro de texto 2700">
          <a:extLst>
            <a:ext uri="{FF2B5EF4-FFF2-40B4-BE49-F238E27FC236}">
              <a16:creationId xmlns:a16="http://schemas.microsoft.com/office/drawing/2014/main" id="{EBE5676F-C5D0-4A9C-AF40-21D6069EECB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97" name="Cuadro de texto 2701">
          <a:extLst>
            <a:ext uri="{FF2B5EF4-FFF2-40B4-BE49-F238E27FC236}">
              <a16:creationId xmlns:a16="http://schemas.microsoft.com/office/drawing/2014/main" id="{0AC5574F-871B-49CC-8830-2F4B8947272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498" name="Cuadro de texto 2702">
          <a:extLst>
            <a:ext uri="{FF2B5EF4-FFF2-40B4-BE49-F238E27FC236}">
              <a16:creationId xmlns:a16="http://schemas.microsoft.com/office/drawing/2014/main" id="{1DB40ABD-7282-4D87-81E5-CF872C964B2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499" name="Cuadro de texto 2703">
          <a:extLst>
            <a:ext uri="{FF2B5EF4-FFF2-40B4-BE49-F238E27FC236}">
              <a16:creationId xmlns:a16="http://schemas.microsoft.com/office/drawing/2014/main" id="{8512521A-8B84-40C2-BE0B-D33F25EC3BB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00" name="Cuadro de texto 2704">
          <a:extLst>
            <a:ext uri="{FF2B5EF4-FFF2-40B4-BE49-F238E27FC236}">
              <a16:creationId xmlns:a16="http://schemas.microsoft.com/office/drawing/2014/main" id="{F171A8ED-1D1E-4B5E-B9EF-A69DC6335F5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01" name="Cuadro de texto 2705">
          <a:extLst>
            <a:ext uri="{FF2B5EF4-FFF2-40B4-BE49-F238E27FC236}">
              <a16:creationId xmlns:a16="http://schemas.microsoft.com/office/drawing/2014/main" id="{73092EBB-99C9-4F0F-A172-4F853D1D010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02" name="Cuadro de texto 2706">
          <a:extLst>
            <a:ext uri="{FF2B5EF4-FFF2-40B4-BE49-F238E27FC236}">
              <a16:creationId xmlns:a16="http://schemas.microsoft.com/office/drawing/2014/main" id="{4EDC3CA8-101A-44F5-91CA-816D8A2CDE0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03" name="Cuadro de texto 2707">
          <a:extLst>
            <a:ext uri="{FF2B5EF4-FFF2-40B4-BE49-F238E27FC236}">
              <a16:creationId xmlns:a16="http://schemas.microsoft.com/office/drawing/2014/main" id="{A75ABCFD-06C1-4163-BFD3-7ECB9B89358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04" name="Cuadro de texto 2708">
          <a:extLst>
            <a:ext uri="{FF2B5EF4-FFF2-40B4-BE49-F238E27FC236}">
              <a16:creationId xmlns:a16="http://schemas.microsoft.com/office/drawing/2014/main" id="{47380F59-6E5C-4016-B42E-C91A87493AF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05" name="Cuadro de texto 2709">
          <a:extLst>
            <a:ext uri="{FF2B5EF4-FFF2-40B4-BE49-F238E27FC236}">
              <a16:creationId xmlns:a16="http://schemas.microsoft.com/office/drawing/2014/main" id="{B78C3F36-D257-48EF-B084-9B96D68EF08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06" name="Cuadro de texto 2710">
          <a:extLst>
            <a:ext uri="{FF2B5EF4-FFF2-40B4-BE49-F238E27FC236}">
              <a16:creationId xmlns:a16="http://schemas.microsoft.com/office/drawing/2014/main" id="{01662631-19C5-4FA2-B6CD-45EE04D1B60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07" name="Cuadro de texto 2711">
          <a:extLst>
            <a:ext uri="{FF2B5EF4-FFF2-40B4-BE49-F238E27FC236}">
              <a16:creationId xmlns:a16="http://schemas.microsoft.com/office/drawing/2014/main" id="{8DA238A0-0EA6-4957-93A5-72616E8E6FE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08" name="Cuadro de texto 2712">
          <a:extLst>
            <a:ext uri="{FF2B5EF4-FFF2-40B4-BE49-F238E27FC236}">
              <a16:creationId xmlns:a16="http://schemas.microsoft.com/office/drawing/2014/main" id="{309E5793-7563-4DF3-B702-1C5DF6061C4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09" name="Cuadro de texto 2713">
          <a:extLst>
            <a:ext uri="{FF2B5EF4-FFF2-40B4-BE49-F238E27FC236}">
              <a16:creationId xmlns:a16="http://schemas.microsoft.com/office/drawing/2014/main" id="{A6FAA460-5F94-420F-992F-A5A09708525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10" name="Cuadro de texto 2714">
          <a:extLst>
            <a:ext uri="{FF2B5EF4-FFF2-40B4-BE49-F238E27FC236}">
              <a16:creationId xmlns:a16="http://schemas.microsoft.com/office/drawing/2014/main" id="{CFF4929B-CE9F-445D-A675-7B71876A111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11" name="Cuadro de texto 2715">
          <a:extLst>
            <a:ext uri="{FF2B5EF4-FFF2-40B4-BE49-F238E27FC236}">
              <a16:creationId xmlns:a16="http://schemas.microsoft.com/office/drawing/2014/main" id="{5910A93E-8BC4-4692-B386-81917A5CCC9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12" name="Cuadro de texto 2716">
          <a:extLst>
            <a:ext uri="{FF2B5EF4-FFF2-40B4-BE49-F238E27FC236}">
              <a16:creationId xmlns:a16="http://schemas.microsoft.com/office/drawing/2014/main" id="{F826F4EF-C725-4F71-ADC8-C6604FE3617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13" name="Cuadro de texto 2717">
          <a:extLst>
            <a:ext uri="{FF2B5EF4-FFF2-40B4-BE49-F238E27FC236}">
              <a16:creationId xmlns:a16="http://schemas.microsoft.com/office/drawing/2014/main" id="{90AD526A-6FD9-48F2-A551-F745A91C65C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14" name="Cuadro de texto 2718">
          <a:extLst>
            <a:ext uri="{FF2B5EF4-FFF2-40B4-BE49-F238E27FC236}">
              <a16:creationId xmlns:a16="http://schemas.microsoft.com/office/drawing/2014/main" id="{69DB88F9-8035-4A8E-9EB0-370C34755C6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15" name="Cuadro de texto 2719">
          <a:extLst>
            <a:ext uri="{FF2B5EF4-FFF2-40B4-BE49-F238E27FC236}">
              <a16:creationId xmlns:a16="http://schemas.microsoft.com/office/drawing/2014/main" id="{B98AF933-93CC-4477-9F06-2D79BFE07D0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16" name="Cuadro de texto 2720">
          <a:extLst>
            <a:ext uri="{FF2B5EF4-FFF2-40B4-BE49-F238E27FC236}">
              <a16:creationId xmlns:a16="http://schemas.microsoft.com/office/drawing/2014/main" id="{C35E048F-3094-4DD3-9018-5282416B293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17" name="Cuadro de texto 2721">
          <a:extLst>
            <a:ext uri="{FF2B5EF4-FFF2-40B4-BE49-F238E27FC236}">
              <a16:creationId xmlns:a16="http://schemas.microsoft.com/office/drawing/2014/main" id="{D01A0A0A-2C67-4FC9-AD96-4B2EF8B0845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18" name="Cuadro de texto 2722">
          <a:extLst>
            <a:ext uri="{FF2B5EF4-FFF2-40B4-BE49-F238E27FC236}">
              <a16:creationId xmlns:a16="http://schemas.microsoft.com/office/drawing/2014/main" id="{33F52FDA-D4C3-4499-B886-0EF4B16B0F1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19" name="Cuadro de texto 2723">
          <a:extLst>
            <a:ext uri="{FF2B5EF4-FFF2-40B4-BE49-F238E27FC236}">
              <a16:creationId xmlns:a16="http://schemas.microsoft.com/office/drawing/2014/main" id="{3B2AFE86-FBB5-4328-BF81-084F7F004CD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20" name="Cuadro de texto 2724">
          <a:extLst>
            <a:ext uri="{FF2B5EF4-FFF2-40B4-BE49-F238E27FC236}">
              <a16:creationId xmlns:a16="http://schemas.microsoft.com/office/drawing/2014/main" id="{6830CE20-0E68-4749-AD9A-26E1BD9F749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21" name="Cuadro de texto 2725">
          <a:extLst>
            <a:ext uri="{FF2B5EF4-FFF2-40B4-BE49-F238E27FC236}">
              <a16:creationId xmlns:a16="http://schemas.microsoft.com/office/drawing/2014/main" id="{37DD344A-A574-4B2F-9B40-C4E5E7F8F7E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22" name="Cuadro de texto 2726">
          <a:extLst>
            <a:ext uri="{FF2B5EF4-FFF2-40B4-BE49-F238E27FC236}">
              <a16:creationId xmlns:a16="http://schemas.microsoft.com/office/drawing/2014/main" id="{5AF286FB-88F7-49A5-BFDC-8190D8F89F4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23" name="Cuadro de texto 2727">
          <a:extLst>
            <a:ext uri="{FF2B5EF4-FFF2-40B4-BE49-F238E27FC236}">
              <a16:creationId xmlns:a16="http://schemas.microsoft.com/office/drawing/2014/main" id="{82F3961F-5DB2-4C6C-AC1C-4DAC25BD912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24" name="Cuadro de texto 2728">
          <a:extLst>
            <a:ext uri="{FF2B5EF4-FFF2-40B4-BE49-F238E27FC236}">
              <a16:creationId xmlns:a16="http://schemas.microsoft.com/office/drawing/2014/main" id="{072BDF01-9EC2-4ABC-BEC2-68C88993357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25" name="Cuadro de texto 2729">
          <a:extLst>
            <a:ext uri="{FF2B5EF4-FFF2-40B4-BE49-F238E27FC236}">
              <a16:creationId xmlns:a16="http://schemas.microsoft.com/office/drawing/2014/main" id="{96F8BDC9-A6F3-4C58-BF8E-AD89266E4F8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26" name="Cuadro de texto 2730">
          <a:extLst>
            <a:ext uri="{FF2B5EF4-FFF2-40B4-BE49-F238E27FC236}">
              <a16:creationId xmlns:a16="http://schemas.microsoft.com/office/drawing/2014/main" id="{DD0828B3-3670-4907-A8FF-789BDFB2F57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27" name="Cuadro de texto 2731">
          <a:extLst>
            <a:ext uri="{FF2B5EF4-FFF2-40B4-BE49-F238E27FC236}">
              <a16:creationId xmlns:a16="http://schemas.microsoft.com/office/drawing/2014/main" id="{23FA43E7-3BA0-4A6B-932C-D56B506E153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28" name="Cuadro de texto 2732">
          <a:extLst>
            <a:ext uri="{FF2B5EF4-FFF2-40B4-BE49-F238E27FC236}">
              <a16:creationId xmlns:a16="http://schemas.microsoft.com/office/drawing/2014/main" id="{F865D1AC-8C31-42F0-92AA-CF9B82DE45C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29" name="Cuadro de texto 2733">
          <a:extLst>
            <a:ext uri="{FF2B5EF4-FFF2-40B4-BE49-F238E27FC236}">
              <a16:creationId xmlns:a16="http://schemas.microsoft.com/office/drawing/2014/main" id="{7D12FBA3-F881-46C4-89F9-42C8086BB94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30" name="Cuadro de texto 2734">
          <a:extLst>
            <a:ext uri="{FF2B5EF4-FFF2-40B4-BE49-F238E27FC236}">
              <a16:creationId xmlns:a16="http://schemas.microsoft.com/office/drawing/2014/main" id="{F110BA8D-8111-413E-99DA-BD5A682B565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31" name="Cuadro de texto 2735">
          <a:extLst>
            <a:ext uri="{FF2B5EF4-FFF2-40B4-BE49-F238E27FC236}">
              <a16:creationId xmlns:a16="http://schemas.microsoft.com/office/drawing/2014/main" id="{9FE1D964-D0F2-4D30-A104-93D35007801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32" name="Cuadro de texto 2736">
          <a:extLst>
            <a:ext uri="{FF2B5EF4-FFF2-40B4-BE49-F238E27FC236}">
              <a16:creationId xmlns:a16="http://schemas.microsoft.com/office/drawing/2014/main" id="{CDAEFE4B-87B1-4DA8-BB5E-1D99371FCDC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33" name="Cuadro de texto 2737">
          <a:extLst>
            <a:ext uri="{FF2B5EF4-FFF2-40B4-BE49-F238E27FC236}">
              <a16:creationId xmlns:a16="http://schemas.microsoft.com/office/drawing/2014/main" id="{7F093A69-2F32-4BCE-B297-CAA787E8F88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34" name="Cuadro de texto 2738">
          <a:extLst>
            <a:ext uri="{FF2B5EF4-FFF2-40B4-BE49-F238E27FC236}">
              <a16:creationId xmlns:a16="http://schemas.microsoft.com/office/drawing/2014/main" id="{1495DF9B-AC99-48E0-A4DC-8A1A908D2F8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35" name="Cuadro de texto 2739">
          <a:extLst>
            <a:ext uri="{FF2B5EF4-FFF2-40B4-BE49-F238E27FC236}">
              <a16:creationId xmlns:a16="http://schemas.microsoft.com/office/drawing/2014/main" id="{7D254243-271A-4250-8DBD-ECE667C147E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36" name="Cuadro de texto 2740">
          <a:extLst>
            <a:ext uri="{FF2B5EF4-FFF2-40B4-BE49-F238E27FC236}">
              <a16:creationId xmlns:a16="http://schemas.microsoft.com/office/drawing/2014/main" id="{728A427D-7BE0-4BDB-92FA-D54E62EF1E6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37" name="Cuadro de texto 2741">
          <a:extLst>
            <a:ext uri="{FF2B5EF4-FFF2-40B4-BE49-F238E27FC236}">
              <a16:creationId xmlns:a16="http://schemas.microsoft.com/office/drawing/2014/main" id="{5FF4A149-890B-4665-B975-9A3206F23FF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38" name="Cuadro de texto 2742">
          <a:extLst>
            <a:ext uri="{FF2B5EF4-FFF2-40B4-BE49-F238E27FC236}">
              <a16:creationId xmlns:a16="http://schemas.microsoft.com/office/drawing/2014/main" id="{05EDFB71-EAE4-4388-A788-4BDAEF1FB10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39" name="Cuadro de texto 2743">
          <a:extLst>
            <a:ext uri="{FF2B5EF4-FFF2-40B4-BE49-F238E27FC236}">
              <a16:creationId xmlns:a16="http://schemas.microsoft.com/office/drawing/2014/main" id="{BD0A9B88-F1E6-467D-BEF8-5BB59DCA58F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40" name="Cuadro de texto 2744">
          <a:extLst>
            <a:ext uri="{FF2B5EF4-FFF2-40B4-BE49-F238E27FC236}">
              <a16:creationId xmlns:a16="http://schemas.microsoft.com/office/drawing/2014/main" id="{9AE19EF2-0600-4B28-BED5-366F5009B8E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41" name="Cuadro de texto 2745">
          <a:extLst>
            <a:ext uri="{FF2B5EF4-FFF2-40B4-BE49-F238E27FC236}">
              <a16:creationId xmlns:a16="http://schemas.microsoft.com/office/drawing/2014/main" id="{F6672EC3-AADF-4CB9-B9D8-4831F8C1FC7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42" name="Cuadro de texto 2746">
          <a:extLst>
            <a:ext uri="{FF2B5EF4-FFF2-40B4-BE49-F238E27FC236}">
              <a16:creationId xmlns:a16="http://schemas.microsoft.com/office/drawing/2014/main" id="{42210446-8E79-4CD1-A8D4-02B0AB8C831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43" name="Cuadro de texto 2747">
          <a:extLst>
            <a:ext uri="{FF2B5EF4-FFF2-40B4-BE49-F238E27FC236}">
              <a16:creationId xmlns:a16="http://schemas.microsoft.com/office/drawing/2014/main" id="{2852AC34-42B4-4848-A68E-39C81AD2F42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44" name="Cuadro de texto 2748">
          <a:extLst>
            <a:ext uri="{FF2B5EF4-FFF2-40B4-BE49-F238E27FC236}">
              <a16:creationId xmlns:a16="http://schemas.microsoft.com/office/drawing/2014/main" id="{B20A7C05-41B6-4533-8612-8D47A1B2D28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45" name="Cuadro de texto 2749">
          <a:extLst>
            <a:ext uri="{FF2B5EF4-FFF2-40B4-BE49-F238E27FC236}">
              <a16:creationId xmlns:a16="http://schemas.microsoft.com/office/drawing/2014/main" id="{AE1A0D92-F31F-43C1-905D-0C5D527AA61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46" name="Cuadro de texto 2750">
          <a:extLst>
            <a:ext uri="{FF2B5EF4-FFF2-40B4-BE49-F238E27FC236}">
              <a16:creationId xmlns:a16="http://schemas.microsoft.com/office/drawing/2014/main" id="{9E7128FB-7ACC-41F4-BBC4-8E3D077AEE6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47" name="Cuadro de texto 2751">
          <a:extLst>
            <a:ext uri="{FF2B5EF4-FFF2-40B4-BE49-F238E27FC236}">
              <a16:creationId xmlns:a16="http://schemas.microsoft.com/office/drawing/2014/main" id="{3D026F1B-F969-463C-80AE-B4DF57A0290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48" name="Cuadro de texto 2752">
          <a:extLst>
            <a:ext uri="{FF2B5EF4-FFF2-40B4-BE49-F238E27FC236}">
              <a16:creationId xmlns:a16="http://schemas.microsoft.com/office/drawing/2014/main" id="{82EFD8E2-2B3C-4432-9964-B1F07197B5C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49" name="Cuadro de texto 2753">
          <a:extLst>
            <a:ext uri="{FF2B5EF4-FFF2-40B4-BE49-F238E27FC236}">
              <a16:creationId xmlns:a16="http://schemas.microsoft.com/office/drawing/2014/main" id="{C2D202E5-D558-4918-AF81-85AAAAD2E73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50" name="Cuadro de texto 2754">
          <a:extLst>
            <a:ext uri="{FF2B5EF4-FFF2-40B4-BE49-F238E27FC236}">
              <a16:creationId xmlns:a16="http://schemas.microsoft.com/office/drawing/2014/main" id="{675FADC5-75C9-4380-A106-B7B43CB0E34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51" name="Cuadro de texto 2755">
          <a:extLst>
            <a:ext uri="{FF2B5EF4-FFF2-40B4-BE49-F238E27FC236}">
              <a16:creationId xmlns:a16="http://schemas.microsoft.com/office/drawing/2014/main" id="{5EB86A30-F867-4A2A-9100-5CD1B236137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52" name="Cuadro de texto 2756">
          <a:extLst>
            <a:ext uri="{FF2B5EF4-FFF2-40B4-BE49-F238E27FC236}">
              <a16:creationId xmlns:a16="http://schemas.microsoft.com/office/drawing/2014/main" id="{42913702-DFB8-417E-975A-ED31F77FBFD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53" name="Cuadro de texto 2757">
          <a:extLst>
            <a:ext uri="{FF2B5EF4-FFF2-40B4-BE49-F238E27FC236}">
              <a16:creationId xmlns:a16="http://schemas.microsoft.com/office/drawing/2014/main" id="{32812BD0-6C2E-4104-9A20-B7401C7F84E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54" name="Cuadro de texto 2758">
          <a:extLst>
            <a:ext uri="{FF2B5EF4-FFF2-40B4-BE49-F238E27FC236}">
              <a16:creationId xmlns:a16="http://schemas.microsoft.com/office/drawing/2014/main" id="{E4285F0E-2F47-44EF-8E37-932CCB8B1FA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55" name="Cuadro de texto 2759">
          <a:extLst>
            <a:ext uri="{FF2B5EF4-FFF2-40B4-BE49-F238E27FC236}">
              <a16:creationId xmlns:a16="http://schemas.microsoft.com/office/drawing/2014/main" id="{C514DB29-8B0A-469F-AFBF-FCC52DE6188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56" name="Cuadro de texto 2760">
          <a:extLst>
            <a:ext uri="{FF2B5EF4-FFF2-40B4-BE49-F238E27FC236}">
              <a16:creationId xmlns:a16="http://schemas.microsoft.com/office/drawing/2014/main" id="{6F814F60-AD9A-46C3-8DFC-523D65C11D2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57" name="Cuadro de texto 2761">
          <a:extLst>
            <a:ext uri="{FF2B5EF4-FFF2-40B4-BE49-F238E27FC236}">
              <a16:creationId xmlns:a16="http://schemas.microsoft.com/office/drawing/2014/main" id="{6165DEE2-2BE9-4654-BA0D-32E0D1536DB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58" name="Cuadro de texto 2762">
          <a:extLst>
            <a:ext uri="{FF2B5EF4-FFF2-40B4-BE49-F238E27FC236}">
              <a16:creationId xmlns:a16="http://schemas.microsoft.com/office/drawing/2014/main" id="{A1364ADD-E458-4EFA-B5CF-EF8071548CA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59" name="Cuadro de texto 2763">
          <a:extLst>
            <a:ext uri="{FF2B5EF4-FFF2-40B4-BE49-F238E27FC236}">
              <a16:creationId xmlns:a16="http://schemas.microsoft.com/office/drawing/2014/main" id="{3F96E180-2C8A-454F-9956-372AE278051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60" name="Cuadro de texto 2764">
          <a:extLst>
            <a:ext uri="{FF2B5EF4-FFF2-40B4-BE49-F238E27FC236}">
              <a16:creationId xmlns:a16="http://schemas.microsoft.com/office/drawing/2014/main" id="{1C9DB3DB-06DB-4B9E-94BB-F0E159D7950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61" name="Cuadro de texto 2765">
          <a:extLst>
            <a:ext uri="{FF2B5EF4-FFF2-40B4-BE49-F238E27FC236}">
              <a16:creationId xmlns:a16="http://schemas.microsoft.com/office/drawing/2014/main" id="{146F681D-ED2C-4687-81EC-03735C56BF2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62" name="Cuadro de texto 2766">
          <a:extLst>
            <a:ext uri="{FF2B5EF4-FFF2-40B4-BE49-F238E27FC236}">
              <a16:creationId xmlns:a16="http://schemas.microsoft.com/office/drawing/2014/main" id="{AD305757-DA1D-4C2F-86C3-477C328D57E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63" name="Cuadro de texto 2767">
          <a:extLst>
            <a:ext uri="{FF2B5EF4-FFF2-40B4-BE49-F238E27FC236}">
              <a16:creationId xmlns:a16="http://schemas.microsoft.com/office/drawing/2014/main" id="{8E6EF982-723C-4C64-8776-969F0BECED1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64" name="Cuadro de texto 2768">
          <a:extLst>
            <a:ext uri="{FF2B5EF4-FFF2-40B4-BE49-F238E27FC236}">
              <a16:creationId xmlns:a16="http://schemas.microsoft.com/office/drawing/2014/main" id="{F56D1D68-6BAA-439B-9BF5-0395247AF73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65" name="Cuadro de texto 2769">
          <a:extLst>
            <a:ext uri="{FF2B5EF4-FFF2-40B4-BE49-F238E27FC236}">
              <a16:creationId xmlns:a16="http://schemas.microsoft.com/office/drawing/2014/main" id="{E29721A7-7D1E-4BC2-BC18-9ADC211CB0A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66" name="Cuadro de texto 2770">
          <a:extLst>
            <a:ext uri="{FF2B5EF4-FFF2-40B4-BE49-F238E27FC236}">
              <a16:creationId xmlns:a16="http://schemas.microsoft.com/office/drawing/2014/main" id="{934A6166-5BAC-43F2-B291-5E5D9DCE84C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67" name="Cuadro de texto 2771">
          <a:extLst>
            <a:ext uri="{FF2B5EF4-FFF2-40B4-BE49-F238E27FC236}">
              <a16:creationId xmlns:a16="http://schemas.microsoft.com/office/drawing/2014/main" id="{7B3B974D-CFC7-4EA6-8D0E-530768CC6D7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68" name="Cuadro de texto 2772">
          <a:extLst>
            <a:ext uri="{FF2B5EF4-FFF2-40B4-BE49-F238E27FC236}">
              <a16:creationId xmlns:a16="http://schemas.microsoft.com/office/drawing/2014/main" id="{8521FE77-7512-4D6C-9A6A-967CD4B74D9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69" name="Cuadro de texto 2773">
          <a:extLst>
            <a:ext uri="{FF2B5EF4-FFF2-40B4-BE49-F238E27FC236}">
              <a16:creationId xmlns:a16="http://schemas.microsoft.com/office/drawing/2014/main" id="{04BEF83B-30DB-4635-98C4-CC09053741D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70" name="Cuadro de texto 2774">
          <a:extLst>
            <a:ext uri="{FF2B5EF4-FFF2-40B4-BE49-F238E27FC236}">
              <a16:creationId xmlns:a16="http://schemas.microsoft.com/office/drawing/2014/main" id="{231CD099-4E3A-4961-92B5-BE66E3D7FAE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71" name="Cuadro de texto 2775">
          <a:extLst>
            <a:ext uri="{FF2B5EF4-FFF2-40B4-BE49-F238E27FC236}">
              <a16:creationId xmlns:a16="http://schemas.microsoft.com/office/drawing/2014/main" id="{AC950F6D-1F73-4417-9C33-42954897758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72" name="Cuadro de texto 2776">
          <a:extLst>
            <a:ext uri="{FF2B5EF4-FFF2-40B4-BE49-F238E27FC236}">
              <a16:creationId xmlns:a16="http://schemas.microsoft.com/office/drawing/2014/main" id="{1F105ECD-6494-4836-A95B-78015EFD0F2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73" name="Cuadro de texto 2777">
          <a:extLst>
            <a:ext uri="{FF2B5EF4-FFF2-40B4-BE49-F238E27FC236}">
              <a16:creationId xmlns:a16="http://schemas.microsoft.com/office/drawing/2014/main" id="{D9E57F62-0914-4716-80F4-3D389A4CD9E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74" name="Cuadro de texto 2778">
          <a:extLst>
            <a:ext uri="{FF2B5EF4-FFF2-40B4-BE49-F238E27FC236}">
              <a16:creationId xmlns:a16="http://schemas.microsoft.com/office/drawing/2014/main" id="{1A47F993-120D-47D9-A01E-45F0BA19BDE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75" name="Cuadro de texto 2779">
          <a:extLst>
            <a:ext uri="{FF2B5EF4-FFF2-40B4-BE49-F238E27FC236}">
              <a16:creationId xmlns:a16="http://schemas.microsoft.com/office/drawing/2014/main" id="{FD555A0A-306D-443E-8557-0BF2292B250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76" name="Cuadro de texto 2780">
          <a:extLst>
            <a:ext uri="{FF2B5EF4-FFF2-40B4-BE49-F238E27FC236}">
              <a16:creationId xmlns:a16="http://schemas.microsoft.com/office/drawing/2014/main" id="{263C16DD-515F-4255-9861-1D5B5ECF2EB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77" name="Cuadro de texto 2781">
          <a:extLst>
            <a:ext uri="{FF2B5EF4-FFF2-40B4-BE49-F238E27FC236}">
              <a16:creationId xmlns:a16="http://schemas.microsoft.com/office/drawing/2014/main" id="{C73D2FD8-4E61-4759-8E0D-CB308813FFF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78" name="Cuadro de texto 2782">
          <a:extLst>
            <a:ext uri="{FF2B5EF4-FFF2-40B4-BE49-F238E27FC236}">
              <a16:creationId xmlns:a16="http://schemas.microsoft.com/office/drawing/2014/main" id="{4D88F645-62B2-456D-BFC5-5749A1B7C22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79" name="Cuadro de texto 2783">
          <a:extLst>
            <a:ext uri="{FF2B5EF4-FFF2-40B4-BE49-F238E27FC236}">
              <a16:creationId xmlns:a16="http://schemas.microsoft.com/office/drawing/2014/main" id="{F0FF90CA-A084-4877-A1E1-65916CF8810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80" name="Cuadro de texto 2784">
          <a:extLst>
            <a:ext uri="{FF2B5EF4-FFF2-40B4-BE49-F238E27FC236}">
              <a16:creationId xmlns:a16="http://schemas.microsoft.com/office/drawing/2014/main" id="{0FBF3C34-CAAC-4232-931C-B7AA7B0571F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81" name="Cuadro de texto 2785">
          <a:extLst>
            <a:ext uri="{FF2B5EF4-FFF2-40B4-BE49-F238E27FC236}">
              <a16:creationId xmlns:a16="http://schemas.microsoft.com/office/drawing/2014/main" id="{D9FFD292-A15F-4600-864F-882FF3968F4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82" name="Cuadro de texto 2786">
          <a:extLst>
            <a:ext uri="{FF2B5EF4-FFF2-40B4-BE49-F238E27FC236}">
              <a16:creationId xmlns:a16="http://schemas.microsoft.com/office/drawing/2014/main" id="{AB7E6040-B159-40AC-9551-CD708EC7F1C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83" name="Cuadro de texto 2787">
          <a:extLst>
            <a:ext uri="{FF2B5EF4-FFF2-40B4-BE49-F238E27FC236}">
              <a16:creationId xmlns:a16="http://schemas.microsoft.com/office/drawing/2014/main" id="{A4EAE9DB-33E9-4D41-8125-061BDB84669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84" name="Cuadro de texto 2788">
          <a:extLst>
            <a:ext uri="{FF2B5EF4-FFF2-40B4-BE49-F238E27FC236}">
              <a16:creationId xmlns:a16="http://schemas.microsoft.com/office/drawing/2014/main" id="{B90D3138-BCE1-4E39-854F-2C30A7E60F7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85" name="Cuadro de texto 2789">
          <a:extLst>
            <a:ext uri="{FF2B5EF4-FFF2-40B4-BE49-F238E27FC236}">
              <a16:creationId xmlns:a16="http://schemas.microsoft.com/office/drawing/2014/main" id="{83B9015E-D104-4CF5-A4DF-842DF648A35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86" name="Cuadro de texto 2790">
          <a:extLst>
            <a:ext uri="{FF2B5EF4-FFF2-40B4-BE49-F238E27FC236}">
              <a16:creationId xmlns:a16="http://schemas.microsoft.com/office/drawing/2014/main" id="{83A9EDBD-B0CF-4EE5-9A15-1796E7EFB29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87" name="Cuadro de texto 2791">
          <a:extLst>
            <a:ext uri="{FF2B5EF4-FFF2-40B4-BE49-F238E27FC236}">
              <a16:creationId xmlns:a16="http://schemas.microsoft.com/office/drawing/2014/main" id="{46002DE6-8C86-4AD9-A7AF-8DB5D0C87CE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88" name="Cuadro de texto 2792">
          <a:extLst>
            <a:ext uri="{FF2B5EF4-FFF2-40B4-BE49-F238E27FC236}">
              <a16:creationId xmlns:a16="http://schemas.microsoft.com/office/drawing/2014/main" id="{6D937144-F675-4628-BE19-30855058697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89" name="Cuadro de texto 2793">
          <a:extLst>
            <a:ext uri="{FF2B5EF4-FFF2-40B4-BE49-F238E27FC236}">
              <a16:creationId xmlns:a16="http://schemas.microsoft.com/office/drawing/2014/main" id="{692C1148-22DB-42C7-9EDE-C82B0295D36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90" name="Cuadro de texto 2794">
          <a:extLst>
            <a:ext uri="{FF2B5EF4-FFF2-40B4-BE49-F238E27FC236}">
              <a16:creationId xmlns:a16="http://schemas.microsoft.com/office/drawing/2014/main" id="{7295D6D3-AED8-43D3-BCDF-214AF110D75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91" name="Cuadro de texto 2795">
          <a:extLst>
            <a:ext uri="{FF2B5EF4-FFF2-40B4-BE49-F238E27FC236}">
              <a16:creationId xmlns:a16="http://schemas.microsoft.com/office/drawing/2014/main" id="{979277B0-8B58-42D5-B66E-31F93A08D83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92" name="Cuadro de texto 2796">
          <a:extLst>
            <a:ext uri="{FF2B5EF4-FFF2-40B4-BE49-F238E27FC236}">
              <a16:creationId xmlns:a16="http://schemas.microsoft.com/office/drawing/2014/main" id="{B46E6107-CC00-4465-9221-6873358A4C6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93" name="Cuadro de texto 2797">
          <a:extLst>
            <a:ext uri="{FF2B5EF4-FFF2-40B4-BE49-F238E27FC236}">
              <a16:creationId xmlns:a16="http://schemas.microsoft.com/office/drawing/2014/main" id="{3C8863E7-CE46-4FBE-9663-94DF6DD4752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94" name="Cuadro de texto 2798">
          <a:extLst>
            <a:ext uri="{FF2B5EF4-FFF2-40B4-BE49-F238E27FC236}">
              <a16:creationId xmlns:a16="http://schemas.microsoft.com/office/drawing/2014/main" id="{0629B5AF-00EF-4948-B347-9E5CA469CB8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95" name="Cuadro de texto 2799">
          <a:extLst>
            <a:ext uri="{FF2B5EF4-FFF2-40B4-BE49-F238E27FC236}">
              <a16:creationId xmlns:a16="http://schemas.microsoft.com/office/drawing/2014/main" id="{49408FA1-9642-4896-80BE-D26C5DC6A55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96" name="Cuadro de texto 2800">
          <a:extLst>
            <a:ext uri="{FF2B5EF4-FFF2-40B4-BE49-F238E27FC236}">
              <a16:creationId xmlns:a16="http://schemas.microsoft.com/office/drawing/2014/main" id="{550F6546-16CD-45E8-A849-808B88011A1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97" name="Cuadro de texto 2801">
          <a:extLst>
            <a:ext uri="{FF2B5EF4-FFF2-40B4-BE49-F238E27FC236}">
              <a16:creationId xmlns:a16="http://schemas.microsoft.com/office/drawing/2014/main" id="{3D61EB80-E94B-4ED9-84F0-5B063DC9C7F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598" name="Cuadro de texto 2802">
          <a:extLst>
            <a:ext uri="{FF2B5EF4-FFF2-40B4-BE49-F238E27FC236}">
              <a16:creationId xmlns:a16="http://schemas.microsoft.com/office/drawing/2014/main" id="{42D4C593-5F3C-4E37-97B3-16E74A7E110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599" name="Cuadro de texto 2803">
          <a:extLst>
            <a:ext uri="{FF2B5EF4-FFF2-40B4-BE49-F238E27FC236}">
              <a16:creationId xmlns:a16="http://schemas.microsoft.com/office/drawing/2014/main" id="{A1A0CA1E-0D7E-4B74-808A-8F728C9E848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00" name="Cuadro de texto 2804">
          <a:extLst>
            <a:ext uri="{FF2B5EF4-FFF2-40B4-BE49-F238E27FC236}">
              <a16:creationId xmlns:a16="http://schemas.microsoft.com/office/drawing/2014/main" id="{5C6ADA94-8727-418E-B0DD-426D1ACDC24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01" name="Cuadro de texto 2805">
          <a:extLst>
            <a:ext uri="{FF2B5EF4-FFF2-40B4-BE49-F238E27FC236}">
              <a16:creationId xmlns:a16="http://schemas.microsoft.com/office/drawing/2014/main" id="{A1E5F02A-F893-4F6B-BDEB-DF69257B5DE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02" name="Cuadro de texto 2806">
          <a:extLst>
            <a:ext uri="{FF2B5EF4-FFF2-40B4-BE49-F238E27FC236}">
              <a16:creationId xmlns:a16="http://schemas.microsoft.com/office/drawing/2014/main" id="{11E1002F-1EBA-40F4-9B42-9D231262063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03" name="Cuadro de texto 2807">
          <a:extLst>
            <a:ext uri="{FF2B5EF4-FFF2-40B4-BE49-F238E27FC236}">
              <a16:creationId xmlns:a16="http://schemas.microsoft.com/office/drawing/2014/main" id="{1D26630F-C7C2-4CA6-B0AF-6DA40E5F80F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04" name="Cuadro de texto 2808">
          <a:extLst>
            <a:ext uri="{FF2B5EF4-FFF2-40B4-BE49-F238E27FC236}">
              <a16:creationId xmlns:a16="http://schemas.microsoft.com/office/drawing/2014/main" id="{23ADEAB4-3890-48E2-9505-42B229B4908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05" name="Cuadro de texto 2809">
          <a:extLst>
            <a:ext uri="{FF2B5EF4-FFF2-40B4-BE49-F238E27FC236}">
              <a16:creationId xmlns:a16="http://schemas.microsoft.com/office/drawing/2014/main" id="{12BF6A3A-91A2-451A-BC1A-82433C42E8B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06" name="Cuadro de texto 2810">
          <a:extLst>
            <a:ext uri="{FF2B5EF4-FFF2-40B4-BE49-F238E27FC236}">
              <a16:creationId xmlns:a16="http://schemas.microsoft.com/office/drawing/2014/main" id="{1F562724-BD17-48D6-874C-BF36E670D2E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07" name="Cuadro de texto 2811">
          <a:extLst>
            <a:ext uri="{FF2B5EF4-FFF2-40B4-BE49-F238E27FC236}">
              <a16:creationId xmlns:a16="http://schemas.microsoft.com/office/drawing/2014/main" id="{020EC79C-4492-43F5-B77A-70951CECB7C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08" name="Cuadro de texto 2812">
          <a:extLst>
            <a:ext uri="{FF2B5EF4-FFF2-40B4-BE49-F238E27FC236}">
              <a16:creationId xmlns:a16="http://schemas.microsoft.com/office/drawing/2014/main" id="{B2487C92-B496-4CA5-ADF6-6726E0B16A3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09" name="Cuadro de texto 2813">
          <a:extLst>
            <a:ext uri="{FF2B5EF4-FFF2-40B4-BE49-F238E27FC236}">
              <a16:creationId xmlns:a16="http://schemas.microsoft.com/office/drawing/2014/main" id="{5094EA79-EFF9-4B85-9B9D-28194176E1F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10" name="Cuadro de texto 2814">
          <a:extLst>
            <a:ext uri="{FF2B5EF4-FFF2-40B4-BE49-F238E27FC236}">
              <a16:creationId xmlns:a16="http://schemas.microsoft.com/office/drawing/2014/main" id="{16D06852-08E9-409D-9619-4944AB29C81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11" name="Cuadro de texto 2815">
          <a:extLst>
            <a:ext uri="{FF2B5EF4-FFF2-40B4-BE49-F238E27FC236}">
              <a16:creationId xmlns:a16="http://schemas.microsoft.com/office/drawing/2014/main" id="{5FACA730-4110-435B-9268-D99996D9C95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12" name="Cuadro de texto 2816">
          <a:extLst>
            <a:ext uri="{FF2B5EF4-FFF2-40B4-BE49-F238E27FC236}">
              <a16:creationId xmlns:a16="http://schemas.microsoft.com/office/drawing/2014/main" id="{6AE21F98-6208-4A04-8D5E-1146992A605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13" name="Cuadro de texto 2817">
          <a:extLst>
            <a:ext uri="{FF2B5EF4-FFF2-40B4-BE49-F238E27FC236}">
              <a16:creationId xmlns:a16="http://schemas.microsoft.com/office/drawing/2014/main" id="{4A504D77-246C-41AC-9C21-94FB6AAEE82D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14" name="Cuadro de texto 2818">
          <a:extLst>
            <a:ext uri="{FF2B5EF4-FFF2-40B4-BE49-F238E27FC236}">
              <a16:creationId xmlns:a16="http://schemas.microsoft.com/office/drawing/2014/main" id="{895B3812-9E19-4B58-833A-969D9DAC164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15" name="Cuadro de texto 2819">
          <a:extLst>
            <a:ext uri="{FF2B5EF4-FFF2-40B4-BE49-F238E27FC236}">
              <a16:creationId xmlns:a16="http://schemas.microsoft.com/office/drawing/2014/main" id="{367DDDD1-FD88-4080-B09B-CEE4CCF96BD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16" name="Cuadro de texto 2820">
          <a:extLst>
            <a:ext uri="{FF2B5EF4-FFF2-40B4-BE49-F238E27FC236}">
              <a16:creationId xmlns:a16="http://schemas.microsoft.com/office/drawing/2014/main" id="{1AAA1279-600D-425E-8566-B2F50E59763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17" name="Cuadro de texto 2821">
          <a:extLst>
            <a:ext uri="{FF2B5EF4-FFF2-40B4-BE49-F238E27FC236}">
              <a16:creationId xmlns:a16="http://schemas.microsoft.com/office/drawing/2014/main" id="{FF7C225D-12CA-4734-9294-5A8CC6FA43C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18" name="Cuadro de texto 2822">
          <a:extLst>
            <a:ext uri="{FF2B5EF4-FFF2-40B4-BE49-F238E27FC236}">
              <a16:creationId xmlns:a16="http://schemas.microsoft.com/office/drawing/2014/main" id="{1FC7F46D-E2EA-4C8E-B8EB-EC56D6D7B67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19" name="Cuadro de texto 2823">
          <a:extLst>
            <a:ext uri="{FF2B5EF4-FFF2-40B4-BE49-F238E27FC236}">
              <a16:creationId xmlns:a16="http://schemas.microsoft.com/office/drawing/2014/main" id="{BF19B297-C2BC-48E8-90D9-C1BE25FE5A6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20" name="Cuadro de texto 2824">
          <a:extLst>
            <a:ext uri="{FF2B5EF4-FFF2-40B4-BE49-F238E27FC236}">
              <a16:creationId xmlns:a16="http://schemas.microsoft.com/office/drawing/2014/main" id="{C180E9A5-4BE6-44A0-8845-CAB9F1A11BA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21" name="Cuadro de texto 2825">
          <a:extLst>
            <a:ext uri="{FF2B5EF4-FFF2-40B4-BE49-F238E27FC236}">
              <a16:creationId xmlns:a16="http://schemas.microsoft.com/office/drawing/2014/main" id="{FEBAEF39-D1A1-4922-A518-BBF86DF2BFA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22" name="Cuadro de texto 2826">
          <a:extLst>
            <a:ext uri="{FF2B5EF4-FFF2-40B4-BE49-F238E27FC236}">
              <a16:creationId xmlns:a16="http://schemas.microsoft.com/office/drawing/2014/main" id="{7C160CE3-923F-4A8D-8C6C-50C78FD636A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23" name="Cuadro de texto 2827">
          <a:extLst>
            <a:ext uri="{FF2B5EF4-FFF2-40B4-BE49-F238E27FC236}">
              <a16:creationId xmlns:a16="http://schemas.microsoft.com/office/drawing/2014/main" id="{5882146E-4593-407D-95DD-415CA78F7BD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24" name="Cuadro de texto 2828">
          <a:extLst>
            <a:ext uri="{FF2B5EF4-FFF2-40B4-BE49-F238E27FC236}">
              <a16:creationId xmlns:a16="http://schemas.microsoft.com/office/drawing/2014/main" id="{CC0E3DD6-3E73-45CA-8CBD-254AE728ADE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25" name="Cuadro de texto 2829">
          <a:extLst>
            <a:ext uri="{FF2B5EF4-FFF2-40B4-BE49-F238E27FC236}">
              <a16:creationId xmlns:a16="http://schemas.microsoft.com/office/drawing/2014/main" id="{1E93E9F3-DE63-4798-857D-4B9AAEA4574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26" name="Cuadro de texto 2830">
          <a:extLst>
            <a:ext uri="{FF2B5EF4-FFF2-40B4-BE49-F238E27FC236}">
              <a16:creationId xmlns:a16="http://schemas.microsoft.com/office/drawing/2014/main" id="{8373EE9E-C4BB-4C98-9AE4-E6BD113FDD9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27" name="Cuadro de texto 2831">
          <a:extLst>
            <a:ext uri="{FF2B5EF4-FFF2-40B4-BE49-F238E27FC236}">
              <a16:creationId xmlns:a16="http://schemas.microsoft.com/office/drawing/2014/main" id="{7084132D-8C16-4FA0-8B91-00AB69A8DA2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28" name="Cuadro de texto 2832">
          <a:extLst>
            <a:ext uri="{FF2B5EF4-FFF2-40B4-BE49-F238E27FC236}">
              <a16:creationId xmlns:a16="http://schemas.microsoft.com/office/drawing/2014/main" id="{D0D14F45-2857-4331-8F9C-BB430D2F97E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29" name="Cuadro de texto 2833">
          <a:extLst>
            <a:ext uri="{FF2B5EF4-FFF2-40B4-BE49-F238E27FC236}">
              <a16:creationId xmlns:a16="http://schemas.microsoft.com/office/drawing/2014/main" id="{537DFAF4-380E-4B2E-8433-51B557A1156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30" name="Cuadro de texto 2834">
          <a:extLst>
            <a:ext uri="{FF2B5EF4-FFF2-40B4-BE49-F238E27FC236}">
              <a16:creationId xmlns:a16="http://schemas.microsoft.com/office/drawing/2014/main" id="{0A7AA156-6B31-4AB3-89E5-982B66F1E81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31" name="Cuadro de texto 2835">
          <a:extLst>
            <a:ext uri="{FF2B5EF4-FFF2-40B4-BE49-F238E27FC236}">
              <a16:creationId xmlns:a16="http://schemas.microsoft.com/office/drawing/2014/main" id="{98DDBE86-8067-43F6-85F0-F2E46F04D6D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32" name="Cuadro de texto 2836">
          <a:extLst>
            <a:ext uri="{FF2B5EF4-FFF2-40B4-BE49-F238E27FC236}">
              <a16:creationId xmlns:a16="http://schemas.microsoft.com/office/drawing/2014/main" id="{4090965F-8C49-4990-90A2-F2EF1657F3F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33" name="Cuadro de texto 2837">
          <a:extLst>
            <a:ext uri="{FF2B5EF4-FFF2-40B4-BE49-F238E27FC236}">
              <a16:creationId xmlns:a16="http://schemas.microsoft.com/office/drawing/2014/main" id="{4A2EC739-378C-472A-8331-C924A674DE0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34" name="Cuadro de texto 2838">
          <a:extLst>
            <a:ext uri="{FF2B5EF4-FFF2-40B4-BE49-F238E27FC236}">
              <a16:creationId xmlns:a16="http://schemas.microsoft.com/office/drawing/2014/main" id="{46355431-B935-490C-A5E3-EC999DC2153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35" name="Cuadro de texto 2839">
          <a:extLst>
            <a:ext uri="{FF2B5EF4-FFF2-40B4-BE49-F238E27FC236}">
              <a16:creationId xmlns:a16="http://schemas.microsoft.com/office/drawing/2014/main" id="{AE66A502-FEEE-40DF-A323-17044E5FA7C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36" name="Cuadro de texto 2840">
          <a:extLst>
            <a:ext uri="{FF2B5EF4-FFF2-40B4-BE49-F238E27FC236}">
              <a16:creationId xmlns:a16="http://schemas.microsoft.com/office/drawing/2014/main" id="{1A73C770-78B6-42A5-BF7F-3875F6710B0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37" name="Cuadro de texto 2841">
          <a:extLst>
            <a:ext uri="{FF2B5EF4-FFF2-40B4-BE49-F238E27FC236}">
              <a16:creationId xmlns:a16="http://schemas.microsoft.com/office/drawing/2014/main" id="{45C9820D-1304-4561-B6E0-1C600600A3E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38" name="Cuadro de texto 2842">
          <a:extLst>
            <a:ext uri="{FF2B5EF4-FFF2-40B4-BE49-F238E27FC236}">
              <a16:creationId xmlns:a16="http://schemas.microsoft.com/office/drawing/2014/main" id="{64FE9B38-D34B-41C4-B4A6-5B222B06527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39" name="Cuadro de texto 2843">
          <a:extLst>
            <a:ext uri="{FF2B5EF4-FFF2-40B4-BE49-F238E27FC236}">
              <a16:creationId xmlns:a16="http://schemas.microsoft.com/office/drawing/2014/main" id="{55A7C8EE-238C-4BB2-8F4B-0703EF2F100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40" name="Cuadro de texto 2844">
          <a:extLst>
            <a:ext uri="{FF2B5EF4-FFF2-40B4-BE49-F238E27FC236}">
              <a16:creationId xmlns:a16="http://schemas.microsoft.com/office/drawing/2014/main" id="{401FCA77-1F68-40B0-AA38-333280464BE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41" name="Cuadro de texto 2845">
          <a:extLst>
            <a:ext uri="{FF2B5EF4-FFF2-40B4-BE49-F238E27FC236}">
              <a16:creationId xmlns:a16="http://schemas.microsoft.com/office/drawing/2014/main" id="{32FB2347-1371-4470-9A48-B4E3B9C1F3F0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42" name="Cuadro de texto 2846">
          <a:extLst>
            <a:ext uri="{FF2B5EF4-FFF2-40B4-BE49-F238E27FC236}">
              <a16:creationId xmlns:a16="http://schemas.microsoft.com/office/drawing/2014/main" id="{5E55287F-A401-4529-ACAD-39B6179DAFD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43" name="Cuadro de texto 2847">
          <a:extLst>
            <a:ext uri="{FF2B5EF4-FFF2-40B4-BE49-F238E27FC236}">
              <a16:creationId xmlns:a16="http://schemas.microsoft.com/office/drawing/2014/main" id="{BACA6C63-7C98-479F-90AB-97CF5D04BEE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44" name="Cuadro de texto 2848">
          <a:extLst>
            <a:ext uri="{FF2B5EF4-FFF2-40B4-BE49-F238E27FC236}">
              <a16:creationId xmlns:a16="http://schemas.microsoft.com/office/drawing/2014/main" id="{82E41BAA-FB95-4138-9F83-DF7E0830EA6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45" name="Cuadro de texto 2849">
          <a:extLst>
            <a:ext uri="{FF2B5EF4-FFF2-40B4-BE49-F238E27FC236}">
              <a16:creationId xmlns:a16="http://schemas.microsoft.com/office/drawing/2014/main" id="{C2DCE031-6B4C-43A6-95EA-82031B5005C2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46" name="Cuadro de texto 2850">
          <a:extLst>
            <a:ext uri="{FF2B5EF4-FFF2-40B4-BE49-F238E27FC236}">
              <a16:creationId xmlns:a16="http://schemas.microsoft.com/office/drawing/2014/main" id="{259209A2-31C0-4F57-B357-84D6801272C4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47" name="Cuadro de texto 2851">
          <a:extLst>
            <a:ext uri="{FF2B5EF4-FFF2-40B4-BE49-F238E27FC236}">
              <a16:creationId xmlns:a16="http://schemas.microsoft.com/office/drawing/2014/main" id="{9AC66C34-3938-4909-90CE-610B25BA9B33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48" name="Cuadro de texto 2852">
          <a:extLst>
            <a:ext uri="{FF2B5EF4-FFF2-40B4-BE49-F238E27FC236}">
              <a16:creationId xmlns:a16="http://schemas.microsoft.com/office/drawing/2014/main" id="{C9807179-2AB2-4BDE-A8F8-7A3E5F5AEA31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49" name="Cuadro de texto 2853">
          <a:extLst>
            <a:ext uri="{FF2B5EF4-FFF2-40B4-BE49-F238E27FC236}">
              <a16:creationId xmlns:a16="http://schemas.microsoft.com/office/drawing/2014/main" id="{EA753214-CAF8-4CEB-B85D-BB8368F6E3EF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50" name="Cuadro de texto 2854">
          <a:extLst>
            <a:ext uri="{FF2B5EF4-FFF2-40B4-BE49-F238E27FC236}">
              <a16:creationId xmlns:a16="http://schemas.microsoft.com/office/drawing/2014/main" id="{43603B4B-80D1-4467-B09A-E7180E16B00A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51" name="Cuadro de texto 2855">
          <a:extLst>
            <a:ext uri="{FF2B5EF4-FFF2-40B4-BE49-F238E27FC236}">
              <a16:creationId xmlns:a16="http://schemas.microsoft.com/office/drawing/2014/main" id="{BABBB6E8-7117-4819-84CC-1CFEB101043E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52" name="Cuadro de texto 2856">
          <a:extLst>
            <a:ext uri="{FF2B5EF4-FFF2-40B4-BE49-F238E27FC236}">
              <a16:creationId xmlns:a16="http://schemas.microsoft.com/office/drawing/2014/main" id="{CA267DB3-44B1-416B-A9DB-89814B9B7875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53" name="Cuadro de texto 2857">
          <a:extLst>
            <a:ext uri="{FF2B5EF4-FFF2-40B4-BE49-F238E27FC236}">
              <a16:creationId xmlns:a16="http://schemas.microsoft.com/office/drawing/2014/main" id="{AF4FB2C7-0AC8-442C-A482-C731924405B7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54" name="Cuadro de texto 2858">
          <a:extLst>
            <a:ext uri="{FF2B5EF4-FFF2-40B4-BE49-F238E27FC236}">
              <a16:creationId xmlns:a16="http://schemas.microsoft.com/office/drawing/2014/main" id="{77F85842-8106-4172-86C7-525D7DD6B46B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55" name="Cuadro de texto 2859">
          <a:extLst>
            <a:ext uri="{FF2B5EF4-FFF2-40B4-BE49-F238E27FC236}">
              <a16:creationId xmlns:a16="http://schemas.microsoft.com/office/drawing/2014/main" id="{A6DD5CB9-2EEA-4028-BCB3-1F02054495D6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56" name="Cuadro de texto 2860">
          <a:extLst>
            <a:ext uri="{FF2B5EF4-FFF2-40B4-BE49-F238E27FC236}">
              <a16:creationId xmlns:a16="http://schemas.microsoft.com/office/drawing/2014/main" id="{5B135C59-3DAE-4BE6-A580-DE8F379A7BB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57" name="Cuadro de texto 2861">
          <a:extLst>
            <a:ext uri="{FF2B5EF4-FFF2-40B4-BE49-F238E27FC236}">
              <a16:creationId xmlns:a16="http://schemas.microsoft.com/office/drawing/2014/main" id="{0E3E24AF-E1D9-4A65-B115-602CCA59C978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58" name="Cuadro de texto 2862">
          <a:extLst>
            <a:ext uri="{FF2B5EF4-FFF2-40B4-BE49-F238E27FC236}">
              <a16:creationId xmlns:a16="http://schemas.microsoft.com/office/drawing/2014/main" id="{E6768E7A-3CAA-4724-87B7-1CFFF60E34E9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107632</xdr:rowOff>
    </xdr:to>
    <xdr:sp macro="" textlink="">
      <xdr:nvSpPr>
        <xdr:cNvPr id="3659" name="Cuadro de texto 2863">
          <a:extLst>
            <a:ext uri="{FF2B5EF4-FFF2-40B4-BE49-F238E27FC236}">
              <a16:creationId xmlns:a16="http://schemas.microsoft.com/office/drawing/2014/main" id="{26BA497B-ACCC-4E6E-9E9E-FB5384AA43B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186373</xdr:colOff>
      <xdr:row>167</xdr:row>
      <xdr:rowOff>145732</xdr:rowOff>
    </xdr:from>
    <xdr:to>
      <xdr:col>5</xdr:col>
      <xdr:colOff>186373</xdr:colOff>
      <xdr:row>168</xdr:row>
      <xdr:rowOff>69532</xdr:rowOff>
    </xdr:to>
    <xdr:sp macro="" textlink="">
      <xdr:nvSpPr>
        <xdr:cNvPr id="3660" name="Cuadro de texto 2864">
          <a:extLst>
            <a:ext uri="{FF2B5EF4-FFF2-40B4-BE49-F238E27FC236}">
              <a16:creationId xmlns:a16="http://schemas.microsoft.com/office/drawing/2014/main" id="{5583EB3E-543A-4C62-875D-CCF78A9634CC}"/>
            </a:ext>
          </a:extLst>
        </xdr:cNvPr>
        <xdr:cNvSpPr txBox="1">
          <a:spLocks noChangeArrowheads="1"/>
        </xdr:cNvSpPr>
      </xdr:nvSpPr>
      <xdr:spPr bwMode="auto">
        <a:xfrm>
          <a:off x="6663373" y="31282957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1" name="Cuadro de texto 2591">
          <a:extLst>
            <a:ext uri="{FF2B5EF4-FFF2-40B4-BE49-F238E27FC236}">
              <a16:creationId xmlns:a16="http://schemas.microsoft.com/office/drawing/2014/main" id="{299AF6D5-9334-4469-90AC-82D6DFBE6963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2" name="Cuadro de texto 2592">
          <a:extLst>
            <a:ext uri="{FF2B5EF4-FFF2-40B4-BE49-F238E27FC236}">
              <a16:creationId xmlns:a16="http://schemas.microsoft.com/office/drawing/2014/main" id="{4FACF2B9-D7D6-4D4E-90BD-30B7CF1D1656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3" name="Cuadro de texto 2593">
          <a:extLst>
            <a:ext uri="{FF2B5EF4-FFF2-40B4-BE49-F238E27FC236}">
              <a16:creationId xmlns:a16="http://schemas.microsoft.com/office/drawing/2014/main" id="{2F75EF33-E24A-46D3-861D-E06E7B89A960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4" name="Cuadro de texto 2594">
          <a:extLst>
            <a:ext uri="{FF2B5EF4-FFF2-40B4-BE49-F238E27FC236}">
              <a16:creationId xmlns:a16="http://schemas.microsoft.com/office/drawing/2014/main" id="{04E65207-D612-40AB-BB31-618FFD6ED37D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5" name="Cuadro de texto 2595">
          <a:extLst>
            <a:ext uri="{FF2B5EF4-FFF2-40B4-BE49-F238E27FC236}">
              <a16:creationId xmlns:a16="http://schemas.microsoft.com/office/drawing/2014/main" id="{EB0A2918-120F-4326-8932-8D76DE8F335C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6" name="Cuadro de texto 2596">
          <a:extLst>
            <a:ext uri="{FF2B5EF4-FFF2-40B4-BE49-F238E27FC236}">
              <a16:creationId xmlns:a16="http://schemas.microsoft.com/office/drawing/2014/main" id="{CBD3B5D6-1056-40B7-8322-021B44EB7A9C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7" name="Cuadro de texto 2597">
          <a:extLst>
            <a:ext uri="{FF2B5EF4-FFF2-40B4-BE49-F238E27FC236}">
              <a16:creationId xmlns:a16="http://schemas.microsoft.com/office/drawing/2014/main" id="{10587CB0-4279-4730-AE7B-3035AEB76A57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8" name="Cuadro de texto 2598">
          <a:extLst>
            <a:ext uri="{FF2B5EF4-FFF2-40B4-BE49-F238E27FC236}">
              <a16:creationId xmlns:a16="http://schemas.microsoft.com/office/drawing/2014/main" id="{814FF706-EE40-4872-8DC5-F892019EAB6C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69" name="Cuadro de texto 2599">
          <a:extLst>
            <a:ext uri="{FF2B5EF4-FFF2-40B4-BE49-F238E27FC236}">
              <a16:creationId xmlns:a16="http://schemas.microsoft.com/office/drawing/2014/main" id="{D6A5C619-5128-4EBB-B106-19F374E891CA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0" name="Cuadro de texto 2600">
          <a:extLst>
            <a:ext uri="{FF2B5EF4-FFF2-40B4-BE49-F238E27FC236}">
              <a16:creationId xmlns:a16="http://schemas.microsoft.com/office/drawing/2014/main" id="{709E2670-4537-44FF-BC9F-C34E9C1A1211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1" name="Cuadro de texto 2601">
          <a:extLst>
            <a:ext uri="{FF2B5EF4-FFF2-40B4-BE49-F238E27FC236}">
              <a16:creationId xmlns:a16="http://schemas.microsoft.com/office/drawing/2014/main" id="{564FC313-E72A-48AE-AD2B-2DD00A0E7895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2" name="Cuadro de texto 2602">
          <a:extLst>
            <a:ext uri="{FF2B5EF4-FFF2-40B4-BE49-F238E27FC236}">
              <a16:creationId xmlns:a16="http://schemas.microsoft.com/office/drawing/2014/main" id="{06BBF3B3-D342-4DD6-8BD8-FF6D352FF4A6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3" name="Cuadro de texto 2603">
          <a:extLst>
            <a:ext uri="{FF2B5EF4-FFF2-40B4-BE49-F238E27FC236}">
              <a16:creationId xmlns:a16="http://schemas.microsoft.com/office/drawing/2014/main" id="{D1426BF6-3E3E-4E56-A4D1-893DB9F55D69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4" name="Cuadro de texto 2604">
          <a:extLst>
            <a:ext uri="{FF2B5EF4-FFF2-40B4-BE49-F238E27FC236}">
              <a16:creationId xmlns:a16="http://schemas.microsoft.com/office/drawing/2014/main" id="{7625840B-CCAE-4FF9-AB38-A5C266F419B3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5" name="Cuadro de texto 2605">
          <a:extLst>
            <a:ext uri="{FF2B5EF4-FFF2-40B4-BE49-F238E27FC236}">
              <a16:creationId xmlns:a16="http://schemas.microsoft.com/office/drawing/2014/main" id="{C0D15464-799D-4D19-871A-D6A3136EC2F9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6" name="Cuadro de texto 2606">
          <a:extLst>
            <a:ext uri="{FF2B5EF4-FFF2-40B4-BE49-F238E27FC236}">
              <a16:creationId xmlns:a16="http://schemas.microsoft.com/office/drawing/2014/main" id="{901A577E-4FE8-4A77-8EBF-7E0AF9CA3A1E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7" name="Cuadro de texto 2607">
          <a:extLst>
            <a:ext uri="{FF2B5EF4-FFF2-40B4-BE49-F238E27FC236}">
              <a16:creationId xmlns:a16="http://schemas.microsoft.com/office/drawing/2014/main" id="{D6E14201-0223-4982-B5E4-2AC4701C7976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8" name="Cuadro de texto 2608">
          <a:extLst>
            <a:ext uri="{FF2B5EF4-FFF2-40B4-BE49-F238E27FC236}">
              <a16:creationId xmlns:a16="http://schemas.microsoft.com/office/drawing/2014/main" id="{4C5BDBBF-64A7-4535-A0AA-540524E4458E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189</xdr:row>
      <xdr:rowOff>102870</xdr:rowOff>
    </xdr:from>
    <xdr:to>
      <xdr:col>1</xdr:col>
      <xdr:colOff>3734435</xdr:colOff>
      <xdr:row>191</xdr:row>
      <xdr:rowOff>75882</xdr:rowOff>
    </xdr:to>
    <xdr:sp macro="" textlink="">
      <xdr:nvSpPr>
        <xdr:cNvPr id="3679" name="Cuadro de texto 2609">
          <a:extLst>
            <a:ext uri="{FF2B5EF4-FFF2-40B4-BE49-F238E27FC236}">
              <a16:creationId xmlns:a16="http://schemas.microsoft.com/office/drawing/2014/main" id="{18C7B04F-7422-4F3F-9407-E56BDA583611}"/>
            </a:ext>
          </a:extLst>
        </xdr:cNvPr>
        <xdr:cNvSpPr txBox="1">
          <a:spLocks noChangeArrowheads="1"/>
        </xdr:cNvSpPr>
      </xdr:nvSpPr>
      <xdr:spPr bwMode="auto">
        <a:xfrm>
          <a:off x="4372610" y="36745545"/>
          <a:ext cx="0" cy="45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80" name="Cuadro de texto 2080">
          <a:extLst>
            <a:ext uri="{FF2B5EF4-FFF2-40B4-BE49-F238E27FC236}">
              <a16:creationId xmlns:a16="http://schemas.microsoft.com/office/drawing/2014/main" id="{E277CC9D-1878-4AA5-A5FC-154C79639AA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81" name="Cuadro de texto 2081">
          <a:extLst>
            <a:ext uri="{FF2B5EF4-FFF2-40B4-BE49-F238E27FC236}">
              <a16:creationId xmlns:a16="http://schemas.microsoft.com/office/drawing/2014/main" id="{33E1ED70-5F1B-4524-9A52-4217F378DF5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82" name="Cuadro de texto 2082">
          <a:extLst>
            <a:ext uri="{FF2B5EF4-FFF2-40B4-BE49-F238E27FC236}">
              <a16:creationId xmlns:a16="http://schemas.microsoft.com/office/drawing/2014/main" id="{416E53C7-7F2B-4F57-B682-9E7B9FC8989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83" name="Cuadro de texto 2083">
          <a:extLst>
            <a:ext uri="{FF2B5EF4-FFF2-40B4-BE49-F238E27FC236}">
              <a16:creationId xmlns:a16="http://schemas.microsoft.com/office/drawing/2014/main" id="{E757E86A-664A-4683-92F2-359BD1CB0C0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84" name="Cuadro de texto 2084">
          <a:extLst>
            <a:ext uri="{FF2B5EF4-FFF2-40B4-BE49-F238E27FC236}">
              <a16:creationId xmlns:a16="http://schemas.microsoft.com/office/drawing/2014/main" id="{8ACE11E7-F862-400C-B287-4F14FC1A60E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85" name="Cuadro de texto 2085">
          <a:extLst>
            <a:ext uri="{FF2B5EF4-FFF2-40B4-BE49-F238E27FC236}">
              <a16:creationId xmlns:a16="http://schemas.microsoft.com/office/drawing/2014/main" id="{29EFB351-30A6-4D8C-AE9E-7BB9AA81790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86" name="Cuadro de texto 2086">
          <a:extLst>
            <a:ext uri="{FF2B5EF4-FFF2-40B4-BE49-F238E27FC236}">
              <a16:creationId xmlns:a16="http://schemas.microsoft.com/office/drawing/2014/main" id="{5411E12C-31A9-4328-9DF9-D9D62FD9908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87" name="Cuadro de texto 2087">
          <a:extLst>
            <a:ext uri="{FF2B5EF4-FFF2-40B4-BE49-F238E27FC236}">
              <a16:creationId xmlns:a16="http://schemas.microsoft.com/office/drawing/2014/main" id="{6BBE0050-8336-4037-92AB-6C3F0B57350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88" name="Cuadro de texto 2088">
          <a:extLst>
            <a:ext uri="{FF2B5EF4-FFF2-40B4-BE49-F238E27FC236}">
              <a16:creationId xmlns:a16="http://schemas.microsoft.com/office/drawing/2014/main" id="{CAFEFE9D-AB67-407D-8B35-34EEA6E4E8B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89" name="Cuadro de texto 2089">
          <a:extLst>
            <a:ext uri="{FF2B5EF4-FFF2-40B4-BE49-F238E27FC236}">
              <a16:creationId xmlns:a16="http://schemas.microsoft.com/office/drawing/2014/main" id="{9DF899E2-CEB5-4DFE-86F8-E8A87FDDB2F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90" name="Cuadro de texto 2090">
          <a:extLst>
            <a:ext uri="{FF2B5EF4-FFF2-40B4-BE49-F238E27FC236}">
              <a16:creationId xmlns:a16="http://schemas.microsoft.com/office/drawing/2014/main" id="{745C5D02-1AB6-4FE0-BD83-92ABFA6FBC7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91" name="Cuadro de texto 2091">
          <a:extLst>
            <a:ext uri="{FF2B5EF4-FFF2-40B4-BE49-F238E27FC236}">
              <a16:creationId xmlns:a16="http://schemas.microsoft.com/office/drawing/2014/main" id="{F4C80F42-04F9-4B5D-B73E-8D5FEA7EFD0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92" name="Cuadro de texto 2092">
          <a:extLst>
            <a:ext uri="{FF2B5EF4-FFF2-40B4-BE49-F238E27FC236}">
              <a16:creationId xmlns:a16="http://schemas.microsoft.com/office/drawing/2014/main" id="{FE412402-72A5-46E3-92D2-A6ADBA14A92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93" name="Cuadro de texto 2093">
          <a:extLst>
            <a:ext uri="{FF2B5EF4-FFF2-40B4-BE49-F238E27FC236}">
              <a16:creationId xmlns:a16="http://schemas.microsoft.com/office/drawing/2014/main" id="{19642C89-BC68-4EEE-95EB-B0EB10ABA36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94" name="Cuadro de texto 2094">
          <a:extLst>
            <a:ext uri="{FF2B5EF4-FFF2-40B4-BE49-F238E27FC236}">
              <a16:creationId xmlns:a16="http://schemas.microsoft.com/office/drawing/2014/main" id="{CA69791A-1109-4A66-A3A5-C33D900AF00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95" name="Cuadro de texto 2095">
          <a:extLst>
            <a:ext uri="{FF2B5EF4-FFF2-40B4-BE49-F238E27FC236}">
              <a16:creationId xmlns:a16="http://schemas.microsoft.com/office/drawing/2014/main" id="{7D90B6DB-A16D-491D-B753-6844FA27294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96" name="Cuadro de texto 2096">
          <a:extLst>
            <a:ext uri="{FF2B5EF4-FFF2-40B4-BE49-F238E27FC236}">
              <a16:creationId xmlns:a16="http://schemas.microsoft.com/office/drawing/2014/main" id="{EDDE3D4D-D40F-420D-8428-593543D8A5E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97" name="Cuadro de texto 2097">
          <a:extLst>
            <a:ext uri="{FF2B5EF4-FFF2-40B4-BE49-F238E27FC236}">
              <a16:creationId xmlns:a16="http://schemas.microsoft.com/office/drawing/2014/main" id="{1401D995-A25D-4ECF-BDDB-93D02100085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698" name="Cuadro de texto 2098">
          <a:extLst>
            <a:ext uri="{FF2B5EF4-FFF2-40B4-BE49-F238E27FC236}">
              <a16:creationId xmlns:a16="http://schemas.microsoft.com/office/drawing/2014/main" id="{2F4A04C9-4830-45B9-8599-CA3BBD724F0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699" name="Cuadro de texto 2099">
          <a:extLst>
            <a:ext uri="{FF2B5EF4-FFF2-40B4-BE49-F238E27FC236}">
              <a16:creationId xmlns:a16="http://schemas.microsoft.com/office/drawing/2014/main" id="{57C8545D-AC30-45AD-9CC8-AC5701F2438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00" name="Cuadro de texto 2100">
          <a:extLst>
            <a:ext uri="{FF2B5EF4-FFF2-40B4-BE49-F238E27FC236}">
              <a16:creationId xmlns:a16="http://schemas.microsoft.com/office/drawing/2014/main" id="{44BF21EC-0192-4D66-95C4-53855D7EA84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01" name="Cuadro de texto 2101">
          <a:extLst>
            <a:ext uri="{FF2B5EF4-FFF2-40B4-BE49-F238E27FC236}">
              <a16:creationId xmlns:a16="http://schemas.microsoft.com/office/drawing/2014/main" id="{95A8FB0D-56C8-4DDB-B08C-5FD9CF2396D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02" name="Cuadro de texto 2102">
          <a:extLst>
            <a:ext uri="{FF2B5EF4-FFF2-40B4-BE49-F238E27FC236}">
              <a16:creationId xmlns:a16="http://schemas.microsoft.com/office/drawing/2014/main" id="{E74BFDF6-E73D-4DC7-AFF5-25433A548E1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03" name="Cuadro de texto 2103">
          <a:extLst>
            <a:ext uri="{FF2B5EF4-FFF2-40B4-BE49-F238E27FC236}">
              <a16:creationId xmlns:a16="http://schemas.microsoft.com/office/drawing/2014/main" id="{D9E19AD5-3034-40D3-8C90-FAD2A63F0EF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04" name="Cuadro de texto 2104">
          <a:extLst>
            <a:ext uri="{FF2B5EF4-FFF2-40B4-BE49-F238E27FC236}">
              <a16:creationId xmlns:a16="http://schemas.microsoft.com/office/drawing/2014/main" id="{FC388AEB-A871-40A0-9F6E-73920F085CC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05" name="Cuadro de texto 2105">
          <a:extLst>
            <a:ext uri="{FF2B5EF4-FFF2-40B4-BE49-F238E27FC236}">
              <a16:creationId xmlns:a16="http://schemas.microsoft.com/office/drawing/2014/main" id="{C2D77D72-2ABA-47A6-8B3B-0C4F5FDA20B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06" name="Cuadro de texto 2106">
          <a:extLst>
            <a:ext uri="{FF2B5EF4-FFF2-40B4-BE49-F238E27FC236}">
              <a16:creationId xmlns:a16="http://schemas.microsoft.com/office/drawing/2014/main" id="{77A3CE26-DB1D-439E-A95E-D22B61E7F1B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07" name="Cuadro de texto 2107">
          <a:extLst>
            <a:ext uri="{FF2B5EF4-FFF2-40B4-BE49-F238E27FC236}">
              <a16:creationId xmlns:a16="http://schemas.microsoft.com/office/drawing/2014/main" id="{9EFCC75E-BD90-43E6-8B11-2EA3A98BBAB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08" name="Cuadro de texto 2108">
          <a:extLst>
            <a:ext uri="{FF2B5EF4-FFF2-40B4-BE49-F238E27FC236}">
              <a16:creationId xmlns:a16="http://schemas.microsoft.com/office/drawing/2014/main" id="{79A6AE0D-8541-4605-ADCC-ACCFC96A101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09" name="Cuadro de texto 2109">
          <a:extLst>
            <a:ext uri="{FF2B5EF4-FFF2-40B4-BE49-F238E27FC236}">
              <a16:creationId xmlns:a16="http://schemas.microsoft.com/office/drawing/2014/main" id="{C9D5FA3A-A217-4A8D-9AE8-1CA849C6065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10" name="Cuadro de texto 2110">
          <a:extLst>
            <a:ext uri="{FF2B5EF4-FFF2-40B4-BE49-F238E27FC236}">
              <a16:creationId xmlns:a16="http://schemas.microsoft.com/office/drawing/2014/main" id="{1DAA9B93-48A6-46F7-B4B9-7A26006086A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11" name="Cuadro de texto 2111">
          <a:extLst>
            <a:ext uri="{FF2B5EF4-FFF2-40B4-BE49-F238E27FC236}">
              <a16:creationId xmlns:a16="http://schemas.microsoft.com/office/drawing/2014/main" id="{173C5B0C-CBA1-44BA-BCD2-6181CDA7855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12" name="Cuadro de texto 2112">
          <a:extLst>
            <a:ext uri="{FF2B5EF4-FFF2-40B4-BE49-F238E27FC236}">
              <a16:creationId xmlns:a16="http://schemas.microsoft.com/office/drawing/2014/main" id="{DF44CAFD-9D1C-4D29-9631-F2A062DB965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13" name="Cuadro de texto 2113">
          <a:extLst>
            <a:ext uri="{FF2B5EF4-FFF2-40B4-BE49-F238E27FC236}">
              <a16:creationId xmlns:a16="http://schemas.microsoft.com/office/drawing/2014/main" id="{86F095D3-90DA-454F-954E-B3692CC68A8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14" name="Cuadro de texto 2114">
          <a:extLst>
            <a:ext uri="{FF2B5EF4-FFF2-40B4-BE49-F238E27FC236}">
              <a16:creationId xmlns:a16="http://schemas.microsoft.com/office/drawing/2014/main" id="{CEFE7078-4FAE-4672-8AF2-529C4110B08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15" name="Cuadro de texto 2115">
          <a:extLst>
            <a:ext uri="{FF2B5EF4-FFF2-40B4-BE49-F238E27FC236}">
              <a16:creationId xmlns:a16="http://schemas.microsoft.com/office/drawing/2014/main" id="{76206CD9-E6E8-4119-B1D6-998290B12D0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16" name="Cuadro de texto 2116">
          <a:extLst>
            <a:ext uri="{FF2B5EF4-FFF2-40B4-BE49-F238E27FC236}">
              <a16:creationId xmlns:a16="http://schemas.microsoft.com/office/drawing/2014/main" id="{6DD48BC0-226F-42D4-9CFE-9C8FAB0E88C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17" name="Cuadro de texto 2117">
          <a:extLst>
            <a:ext uri="{FF2B5EF4-FFF2-40B4-BE49-F238E27FC236}">
              <a16:creationId xmlns:a16="http://schemas.microsoft.com/office/drawing/2014/main" id="{DCAB6481-DD40-4B48-A571-C642CB6A51A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18" name="Cuadro de texto 2118">
          <a:extLst>
            <a:ext uri="{FF2B5EF4-FFF2-40B4-BE49-F238E27FC236}">
              <a16:creationId xmlns:a16="http://schemas.microsoft.com/office/drawing/2014/main" id="{CF32AFCF-BECD-4A1A-B156-9EBB0243CCA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19" name="Cuadro de texto 2119">
          <a:extLst>
            <a:ext uri="{FF2B5EF4-FFF2-40B4-BE49-F238E27FC236}">
              <a16:creationId xmlns:a16="http://schemas.microsoft.com/office/drawing/2014/main" id="{4504846A-2C51-4DB0-9A5B-224BBC89840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20" name="Cuadro de texto 2120">
          <a:extLst>
            <a:ext uri="{FF2B5EF4-FFF2-40B4-BE49-F238E27FC236}">
              <a16:creationId xmlns:a16="http://schemas.microsoft.com/office/drawing/2014/main" id="{39B7DBB9-19B8-4AA8-8F57-99A69B6625A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21" name="Cuadro de texto 2121">
          <a:extLst>
            <a:ext uri="{FF2B5EF4-FFF2-40B4-BE49-F238E27FC236}">
              <a16:creationId xmlns:a16="http://schemas.microsoft.com/office/drawing/2014/main" id="{7AC4908C-B795-48D8-82AF-80D5DFBFFEC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22" name="Cuadro de texto 2122">
          <a:extLst>
            <a:ext uri="{FF2B5EF4-FFF2-40B4-BE49-F238E27FC236}">
              <a16:creationId xmlns:a16="http://schemas.microsoft.com/office/drawing/2014/main" id="{A14CD27E-AD81-4391-BB39-D3D2FE49419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23" name="Cuadro de texto 2123">
          <a:extLst>
            <a:ext uri="{FF2B5EF4-FFF2-40B4-BE49-F238E27FC236}">
              <a16:creationId xmlns:a16="http://schemas.microsoft.com/office/drawing/2014/main" id="{7556F7CF-A993-4893-B5C6-03B30B3D3EE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24" name="Cuadro de texto 2124">
          <a:extLst>
            <a:ext uri="{FF2B5EF4-FFF2-40B4-BE49-F238E27FC236}">
              <a16:creationId xmlns:a16="http://schemas.microsoft.com/office/drawing/2014/main" id="{A1A4332E-A271-4891-ACC4-229ABFA7235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25" name="Cuadro de texto 2125">
          <a:extLst>
            <a:ext uri="{FF2B5EF4-FFF2-40B4-BE49-F238E27FC236}">
              <a16:creationId xmlns:a16="http://schemas.microsoft.com/office/drawing/2014/main" id="{91D27632-CAE1-41FE-99E1-2F9B54AA4CE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26" name="Cuadro de texto 2126">
          <a:extLst>
            <a:ext uri="{FF2B5EF4-FFF2-40B4-BE49-F238E27FC236}">
              <a16:creationId xmlns:a16="http://schemas.microsoft.com/office/drawing/2014/main" id="{15A3964C-E99C-4EB6-B852-E4C6A41121F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27" name="Cuadro de texto 2127">
          <a:extLst>
            <a:ext uri="{FF2B5EF4-FFF2-40B4-BE49-F238E27FC236}">
              <a16:creationId xmlns:a16="http://schemas.microsoft.com/office/drawing/2014/main" id="{9F53C673-F53A-408C-9A74-CB3055A5A05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28" name="Cuadro de texto 2128">
          <a:extLst>
            <a:ext uri="{FF2B5EF4-FFF2-40B4-BE49-F238E27FC236}">
              <a16:creationId xmlns:a16="http://schemas.microsoft.com/office/drawing/2014/main" id="{5C60C456-7D94-41D0-A60F-117639EBF3E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29" name="Cuadro de texto 2129">
          <a:extLst>
            <a:ext uri="{FF2B5EF4-FFF2-40B4-BE49-F238E27FC236}">
              <a16:creationId xmlns:a16="http://schemas.microsoft.com/office/drawing/2014/main" id="{7ABAB534-AAAE-4E7F-8809-D6AF77031AB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30" name="Cuadro de texto 2130">
          <a:extLst>
            <a:ext uri="{FF2B5EF4-FFF2-40B4-BE49-F238E27FC236}">
              <a16:creationId xmlns:a16="http://schemas.microsoft.com/office/drawing/2014/main" id="{6D319E49-91C9-417B-94DC-7F4AAA85C92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31" name="Cuadro de texto 2131">
          <a:extLst>
            <a:ext uri="{FF2B5EF4-FFF2-40B4-BE49-F238E27FC236}">
              <a16:creationId xmlns:a16="http://schemas.microsoft.com/office/drawing/2014/main" id="{6B310034-5585-4AB0-AEB7-1B23EBA32EA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32" name="Cuadro de texto 2132">
          <a:extLst>
            <a:ext uri="{FF2B5EF4-FFF2-40B4-BE49-F238E27FC236}">
              <a16:creationId xmlns:a16="http://schemas.microsoft.com/office/drawing/2014/main" id="{54CA0A26-9967-42A4-AEC0-C65F79CB2B7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33" name="Cuadro de texto 2133">
          <a:extLst>
            <a:ext uri="{FF2B5EF4-FFF2-40B4-BE49-F238E27FC236}">
              <a16:creationId xmlns:a16="http://schemas.microsoft.com/office/drawing/2014/main" id="{2D463B2F-1D73-4260-85B7-4ED260E92E2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34" name="Cuadro de texto 2134">
          <a:extLst>
            <a:ext uri="{FF2B5EF4-FFF2-40B4-BE49-F238E27FC236}">
              <a16:creationId xmlns:a16="http://schemas.microsoft.com/office/drawing/2014/main" id="{E7984688-9075-40BD-A961-88AC7121B55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35" name="Cuadro de texto 2135">
          <a:extLst>
            <a:ext uri="{FF2B5EF4-FFF2-40B4-BE49-F238E27FC236}">
              <a16:creationId xmlns:a16="http://schemas.microsoft.com/office/drawing/2014/main" id="{376AAA69-CCDA-4F3B-BD53-51CA07746FD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36" name="Cuadro de texto 2136">
          <a:extLst>
            <a:ext uri="{FF2B5EF4-FFF2-40B4-BE49-F238E27FC236}">
              <a16:creationId xmlns:a16="http://schemas.microsoft.com/office/drawing/2014/main" id="{2F939AB0-F49B-4302-823E-D38F23B51C0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37" name="Cuadro de texto 2137">
          <a:extLst>
            <a:ext uri="{FF2B5EF4-FFF2-40B4-BE49-F238E27FC236}">
              <a16:creationId xmlns:a16="http://schemas.microsoft.com/office/drawing/2014/main" id="{12143671-5BA3-4225-ABED-B10A3D45447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38" name="Cuadro de texto 2138">
          <a:extLst>
            <a:ext uri="{FF2B5EF4-FFF2-40B4-BE49-F238E27FC236}">
              <a16:creationId xmlns:a16="http://schemas.microsoft.com/office/drawing/2014/main" id="{998C7B8A-61F0-479B-BD76-2BAB6C6AB2B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39" name="Cuadro de texto 2139">
          <a:extLst>
            <a:ext uri="{FF2B5EF4-FFF2-40B4-BE49-F238E27FC236}">
              <a16:creationId xmlns:a16="http://schemas.microsoft.com/office/drawing/2014/main" id="{56510A1A-37E8-49B5-B024-FFB71DA4F3F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40" name="Cuadro de texto 2140">
          <a:extLst>
            <a:ext uri="{FF2B5EF4-FFF2-40B4-BE49-F238E27FC236}">
              <a16:creationId xmlns:a16="http://schemas.microsoft.com/office/drawing/2014/main" id="{56828027-5522-4226-927C-850D14E0F56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41" name="Cuadro de texto 2141">
          <a:extLst>
            <a:ext uri="{FF2B5EF4-FFF2-40B4-BE49-F238E27FC236}">
              <a16:creationId xmlns:a16="http://schemas.microsoft.com/office/drawing/2014/main" id="{FCAD5A09-2D30-4502-BFC7-3C7AE2AD3ED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42" name="Cuadro de texto 2142">
          <a:extLst>
            <a:ext uri="{FF2B5EF4-FFF2-40B4-BE49-F238E27FC236}">
              <a16:creationId xmlns:a16="http://schemas.microsoft.com/office/drawing/2014/main" id="{BE7C5BDE-4B3E-4A92-A6F5-A635F580C65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43" name="Cuadro de texto 2143">
          <a:extLst>
            <a:ext uri="{FF2B5EF4-FFF2-40B4-BE49-F238E27FC236}">
              <a16:creationId xmlns:a16="http://schemas.microsoft.com/office/drawing/2014/main" id="{F8BF7C6C-1E56-48C4-B297-93E41846426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44" name="Cuadro de texto 2144">
          <a:extLst>
            <a:ext uri="{FF2B5EF4-FFF2-40B4-BE49-F238E27FC236}">
              <a16:creationId xmlns:a16="http://schemas.microsoft.com/office/drawing/2014/main" id="{E3E24700-32C3-49A2-A6BD-3749AC082B1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45" name="Cuadro de texto 2145">
          <a:extLst>
            <a:ext uri="{FF2B5EF4-FFF2-40B4-BE49-F238E27FC236}">
              <a16:creationId xmlns:a16="http://schemas.microsoft.com/office/drawing/2014/main" id="{203C4DC2-779C-4CF1-B80B-97046EC5953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46" name="Cuadro de texto 2146">
          <a:extLst>
            <a:ext uri="{FF2B5EF4-FFF2-40B4-BE49-F238E27FC236}">
              <a16:creationId xmlns:a16="http://schemas.microsoft.com/office/drawing/2014/main" id="{4CBACB60-9077-44DB-B8D5-A38371597E1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47" name="Cuadro de texto 2147">
          <a:extLst>
            <a:ext uri="{FF2B5EF4-FFF2-40B4-BE49-F238E27FC236}">
              <a16:creationId xmlns:a16="http://schemas.microsoft.com/office/drawing/2014/main" id="{D361745E-64F9-4DEE-8929-BEDE8F1E027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48" name="Cuadro de texto 2148">
          <a:extLst>
            <a:ext uri="{FF2B5EF4-FFF2-40B4-BE49-F238E27FC236}">
              <a16:creationId xmlns:a16="http://schemas.microsoft.com/office/drawing/2014/main" id="{D1D3357E-DA07-49E0-9809-01161E4E262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49" name="Cuadro de texto 2149">
          <a:extLst>
            <a:ext uri="{FF2B5EF4-FFF2-40B4-BE49-F238E27FC236}">
              <a16:creationId xmlns:a16="http://schemas.microsoft.com/office/drawing/2014/main" id="{02F46326-E647-4A9B-89E3-397354C3AD4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50" name="Cuadro de texto 2150">
          <a:extLst>
            <a:ext uri="{FF2B5EF4-FFF2-40B4-BE49-F238E27FC236}">
              <a16:creationId xmlns:a16="http://schemas.microsoft.com/office/drawing/2014/main" id="{787962A8-97CE-484E-9DA2-8B21F1CBEE6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51" name="Cuadro de texto 2151">
          <a:extLst>
            <a:ext uri="{FF2B5EF4-FFF2-40B4-BE49-F238E27FC236}">
              <a16:creationId xmlns:a16="http://schemas.microsoft.com/office/drawing/2014/main" id="{85E05B59-465F-4A4D-9AAA-CED2BD09117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52" name="Cuadro de texto 2152">
          <a:extLst>
            <a:ext uri="{FF2B5EF4-FFF2-40B4-BE49-F238E27FC236}">
              <a16:creationId xmlns:a16="http://schemas.microsoft.com/office/drawing/2014/main" id="{466281DE-1EDE-4198-92B1-D8313DC68F6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53" name="Cuadro de texto 2153">
          <a:extLst>
            <a:ext uri="{FF2B5EF4-FFF2-40B4-BE49-F238E27FC236}">
              <a16:creationId xmlns:a16="http://schemas.microsoft.com/office/drawing/2014/main" id="{1DE12EA7-379F-4027-9ABB-A4439EFA0DF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54" name="Cuadro de texto 2154">
          <a:extLst>
            <a:ext uri="{FF2B5EF4-FFF2-40B4-BE49-F238E27FC236}">
              <a16:creationId xmlns:a16="http://schemas.microsoft.com/office/drawing/2014/main" id="{3CB6D156-D5BE-42AB-B378-BFF7CEC7531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55" name="Cuadro de texto 2155">
          <a:extLst>
            <a:ext uri="{FF2B5EF4-FFF2-40B4-BE49-F238E27FC236}">
              <a16:creationId xmlns:a16="http://schemas.microsoft.com/office/drawing/2014/main" id="{F07D309F-687A-4706-9BF0-3EF0FDA46E9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56" name="Cuadro de texto 2156">
          <a:extLst>
            <a:ext uri="{FF2B5EF4-FFF2-40B4-BE49-F238E27FC236}">
              <a16:creationId xmlns:a16="http://schemas.microsoft.com/office/drawing/2014/main" id="{1F04E1B9-B338-4006-9FDE-09A742DDB8A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57" name="Cuadro de texto 2157">
          <a:extLst>
            <a:ext uri="{FF2B5EF4-FFF2-40B4-BE49-F238E27FC236}">
              <a16:creationId xmlns:a16="http://schemas.microsoft.com/office/drawing/2014/main" id="{C5433F85-25EB-4EB2-BD9A-4FA5E3D33B3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58" name="Cuadro de texto 2158">
          <a:extLst>
            <a:ext uri="{FF2B5EF4-FFF2-40B4-BE49-F238E27FC236}">
              <a16:creationId xmlns:a16="http://schemas.microsoft.com/office/drawing/2014/main" id="{CD39C98F-6DE9-418D-A92B-07B16A67938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59" name="Cuadro de texto 2159">
          <a:extLst>
            <a:ext uri="{FF2B5EF4-FFF2-40B4-BE49-F238E27FC236}">
              <a16:creationId xmlns:a16="http://schemas.microsoft.com/office/drawing/2014/main" id="{13BA75EF-A0AC-42D3-A771-4BDDE6B0B22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60" name="Cuadro de texto 2160">
          <a:extLst>
            <a:ext uri="{FF2B5EF4-FFF2-40B4-BE49-F238E27FC236}">
              <a16:creationId xmlns:a16="http://schemas.microsoft.com/office/drawing/2014/main" id="{A522DCE2-8525-4FC0-8430-5005DB469A7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61" name="Cuadro de texto 2161">
          <a:extLst>
            <a:ext uri="{FF2B5EF4-FFF2-40B4-BE49-F238E27FC236}">
              <a16:creationId xmlns:a16="http://schemas.microsoft.com/office/drawing/2014/main" id="{656977A7-FE44-44DA-BD88-A30B9B8A847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62" name="Cuadro de texto 2162">
          <a:extLst>
            <a:ext uri="{FF2B5EF4-FFF2-40B4-BE49-F238E27FC236}">
              <a16:creationId xmlns:a16="http://schemas.microsoft.com/office/drawing/2014/main" id="{B54A5020-2EB5-4CB2-9A0D-01D2688D5B0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63" name="Cuadro de texto 2163">
          <a:extLst>
            <a:ext uri="{FF2B5EF4-FFF2-40B4-BE49-F238E27FC236}">
              <a16:creationId xmlns:a16="http://schemas.microsoft.com/office/drawing/2014/main" id="{AC02A814-007A-4C1B-B9BD-8F908CE698E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64" name="Cuadro de texto 2164">
          <a:extLst>
            <a:ext uri="{FF2B5EF4-FFF2-40B4-BE49-F238E27FC236}">
              <a16:creationId xmlns:a16="http://schemas.microsoft.com/office/drawing/2014/main" id="{8C7580A7-D418-4EAC-B14C-0C132BC2727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65" name="Cuadro de texto 2165">
          <a:extLst>
            <a:ext uri="{FF2B5EF4-FFF2-40B4-BE49-F238E27FC236}">
              <a16:creationId xmlns:a16="http://schemas.microsoft.com/office/drawing/2014/main" id="{65631240-6016-4698-8D7A-B67126D125F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66" name="Cuadro de texto 2166">
          <a:extLst>
            <a:ext uri="{FF2B5EF4-FFF2-40B4-BE49-F238E27FC236}">
              <a16:creationId xmlns:a16="http://schemas.microsoft.com/office/drawing/2014/main" id="{E35EAD60-9AC1-47FE-8E4E-82B1E5296DB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67" name="Cuadro de texto 2167">
          <a:extLst>
            <a:ext uri="{FF2B5EF4-FFF2-40B4-BE49-F238E27FC236}">
              <a16:creationId xmlns:a16="http://schemas.microsoft.com/office/drawing/2014/main" id="{E9224889-9366-433C-A0C9-A4956AFD523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68" name="Cuadro de texto 2168">
          <a:extLst>
            <a:ext uri="{FF2B5EF4-FFF2-40B4-BE49-F238E27FC236}">
              <a16:creationId xmlns:a16="http://schemas.microsoft.com/office/drawing/2014/main" id="{937849F7-2D50-47ED-8820-FA8FA435679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69" name="Cuadro de texto 2169">
          <a:extLst>
            <a:ext uri="{FF2B5EF4-FFF2-40B4-BE49-F238E27FC236}">
              <a16:creationId xmlns:a16="http://schemas.microsoft.com/office/drawing/2014/main" id="{CB630DA9-0EBD-456C-BC38-8F963C57EA0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70" name="Cuadro de texto 2170">
          <a:extLst>
            <a:ext uri="{FF2B5EF4-FFF2-40B4-BE49-F238E27FC236}">
              <a16:creationId xmlns:a16="http://schemas.microsoft.com/office/drawing/2014/main" id="{88064F64-7D4F-4640-BE52-7F1E71BE0FF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71" name="Cuadro de texto 2171">
          <a:extLst>
            <a:ext uri="{FF2B5EF4-FFF2-40B4-BE49-F238E27FC236}">
              <a16:creationId xmlns:a16="http://schemas.microsoft.com/office/drawing/2014/main" id="{07F717CE-0D0F-4D52-9690-95E421C9721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72" name="Cuadro de texto 2172">
          <a:extLst>
            <a:ext uri="{FF2B5EF4-FFF2-40B4-BE49-F238E27FC236}">
              <a16:creationId xmlns:a16="http://schemas.microsoft.com/office/drawing/2014/main" id="{DD3D95C4-8D1A-43A5-BBEA-3A96AF0C711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73" name="Cuadro de texto 2173">
          <a:extLst>
            <a:ext uri="{FF2B5EF4-FFF2-40B4-BE49-F238E27FC236}">
              <a16:creationId xmlns:a16="http://schemas.microsoft.com/office/drawing/2014/main" id="{1F6682BD-05EA-463C-93AF-6CAF3322E04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74" name="Cuadro de texto 2174">
          <a:extLst>
            <a:ext uri="{FF2B5EF4-FFF2-40B4-BE49-F238E27FC236}">
              <a16:creationId xmlns:a16="http://schemas.microsoft.com/office/drawing/2014/main" id="{E57F40F9-25C4-4349-86CF-B5C6E492083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75" name="Cuadro de texto 2175">
          <a:extLst>
            <a:ext uri="{FF2B5EF4-FFF2-40B4-BE49-F238E27FC236}">
              <a16:creationId xmlns:a16="http://schemas.microsoft.com/office/drawing/2014/main" id="{8F5B1CBF-4616-4C44-9AA9-0ADF9D5CFFB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76" name="Cuadro de texto 2176">
          <a:extLst>
            <a:ext uri="{FF2B5EF4-FFF2-40B4-BE49-F238E27FC236}">
              <a16:creationId xmlns:a16="http://schemas.microsoft.com/office/drawing/2014/main" id="{C46FC95F-E7B8-429F-B349-523BCE81093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77" name="Cuadro de texto 2177">
          <a:extLst>
            <a:ext uri="{FF2B5EF4-FFF2-40B4-BE49-F238E27FC236}">
              <a16:creationId xmlns:a16="http://schemas.microsoft.com/office/drawing/2014/main" id="{6A98525C-7730-4A96-B59C-62474F7CE5A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78" name="Cuadro de texto 2178">
          <a:extLst>
            <a:ext uri="{FF2B5EF4-FFF2-40B4-BE49-F238E27FC236}">
              <a16:creationId xmlns:a16="http://schemas.microsoft.com/office/drawing/2014/main" id="{BF725946-245E-4C94-9B66-03C643AD09E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79" name="Cuadro de texto 2179">
          <a:extLst>
            <a:ext uri="{FF2B5EF4-FFF2-40B4-BE49-F238E27FC236}">
              <a16:creationId xmlns:a16="http://schemas.microsoft.com/office/drawing/2014/main" id="{2923E285-9066-4559-9B09-9B3C88B4BAF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80" name="Cuadro de texto 2180">
          <a:extLst>
            <a:ext uri="{FF2B5EF4-FFF2-40B4-BE49-F238E27FC236}">
              <a16:creationId xmlns:a16="http://schemas.microsoft.com/office/drawing/2014/main" id="{77AB48AA-E159-40AF-AD43-2FD167A936F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81" name="Cuadro de texto 2181">
          <a:extLst>
            <a:ext uri="{FF2B5EF4-FFF2-40B4-BE49-F238E27FC236}">
              <a16:creationId xmlns:a16="http://schemas.microsoft.com/office/drawing/2014/main" id="{68C1D429-4342-4A2C-8821-53895B3E79E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82" name="Cuadro de texto 2182">
          <a:extLst>
            <a:ext uri="{FF2B5EF4-FFF2-40B4-BE49-F238E27FC236}">
              <a16:creationId xmlns:a16="http://schemas.microsoft.com/office/drawing/2014/main" id="{2C6DCB91-02B0-4AC4-BA84-1E676EB6CE6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83" name="Cuadro de texto 2183">
          <a:extLst>
            <a:ext uri="{FF2B5EF4-FFF2-40B4-BE49-F238E27FC236}">
              <a16:creationId xmlns:a16="http://schemas.microsoft.com/office/drawing/2014/main" id="{B9EBF80F-CC44-4B6B-91DA-85ACAD6981A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84" name="Cuadro de texto 2184">
          <a:extLst>
            <a:ext uri="{FF2B5EF4-FFF2-40B4-BE49-F238E27FC236}">
              <a16:creationId xmlns:a16="http://schemas.microsoft.com/office/drawing/2014/main" id="{0F2BB33D-4860-4464-8B22-C46F7A290A8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85" name="Cuadro de texto 2185">
          <a:extLst>
            <a:ext uri="{FF2B5EF4-FFF2-40B4-BE49-F238E27FC236}">
              <a16:creationId xmlns:a16="http://schemas.microsoft.com/office/drawing/2014/main" id="{8E38F062-ADDE-4C01-BD84-9BBE883120B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86" name="Cuadro de texto 2186">
          <a:extLst>
            <a:ext uri="{FF2B5EF4-FFF2-40B4-BE49-F238E27FC236}">
              <a16:creationId xmlns:a16="http://schemas.microsoft.com/office/drawing/2014/main" id="{64DA8D04-AEFB-4836-A7C7-D461BA7BAB1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87" name="Cuadro de texto 2187">
          <a:extLst>
            <a:ext uri="{FF2B5EF4-FFF2-40B4-BE49-F238E27FC236}">
              <a16:creationId xmlns:a16="http://schemas.microsoft.com/office/drawing/2014/main" id="{EC420414-A49D-44CF-ABB7-ED59E6C793D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88" name="Cuadro de texto 2188">
          <a:extLst>
            <a:ext uri="{FF2B5EF4-FFF2-40B4-BE49-F238E27FC236}">
              <a16:creationId xmlns:a16="http://schemas.microsoft.com/office/drawing/2014/main" id="{30CCE120-2EEB-4594-AF33-75C8E2DDB8E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89" name="Cuadro de texto 2189">
          <a:extLst>
            <a:ext uri="{FF2B5EF4-FFF2-40B4-BE49-F238E27FC236}">
              <a16:creationId xmlns:a16="http://schemas.microsoft.com/office/drawing/2014/main" id="{0D65AB21-EC2F-458A-B992-0908E88B0FB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90" name="Cuadro de texto 2190">
          <a:extLst>
            <a:ext uri="{FF2B5EF4-FFF2-40B4-BE49-F238E27FC236}">
              <a16:creationId xmlns:a16="http://schemas.microsoft.com/office/drawing/2014/main" id="{D9209D81-C3FA-4203-8935-50155F20CB4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91" name="Cuadro de texto 2191">
          <a:extLst>
            <a:ext uri="{FF2B5EF4-FFF2-40B4-BE49-F238E27FC236}">
              <a16:creationId xmlns:a16="http://schemas.microsoft.com/office/drawing/2014/main" id="{A83F54FF-A2D4-4A93-B3C9-00FD6ECC803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92" name="Cuadro de texto 2192">
          <a:extLst>
            <a:ext uri="{FF2B5EF4-FFF2-40B4-BE49-F238E27FC236}">
              <a16:creationId xmlns:a16="http://schemas.microsoft.com/office/drawing/2014/main" id="{4A70435B-EC62-439A-9AC5-F265DD6190C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93" name="Cuadro de texto 2193">
          <a:extLst>
            <a:ext uri="{FF2B5EF4-FFF2-40B4-BE49-F238E27FC236}">
              <a16:creationId xmlns:a16="http://schemas.microsoft.com/office/drawing/2014/main" id="{A64C5654-746B-4C77-808D-CD2A92D2206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94" name="Cuadro de texto 2194">
          <a:extLst>
            <a:ext uri="{FF2B5EF4-FFF2-40B4-BE49-F238E27FC236}">
              <a16:creationId xmlns:a16="http://schemas.microsoft.com/office/drawing/2014/main" id="{DE147E7C-13CB-47CC-B13A-6A964BBE4DA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95" name="Cuadro de texto 2195">
          <a:extLst>
            <a:ext uri="{FF2B5EF4-FFF2-40B4-BE49-F238E27FC236}">
              <a16:creationId xmlns:a16="http://schemas.microsoft.com/office/drawing/2014/main" id="{4EC422F5-D623-42DC-BCF1-02D8C726EF8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96" name="Cuadro de texto 2196">
          <a:extLst>
            <a:ext uri="{FF2B5EF4-FFF2-40B4-BE49-F238E27FC236}">
              <a16:creationId xmlns:a16="http://schemas.microsoft.com/office/drawing/2014/main" id="{1B50ACB0-5DD9-493D-86FC-D6253FA8975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97" name="Cuadro de texto 2197">
          <a:extLst>
            <a:ext uri="{FF2B5EF4-FFF2-40B4-BE49-F238E27FC236}">
              <a16:creationId xmlns:a16="http://schemas.microsoft.com/office/drawing/2014/main" id="{2E001978-D21D-4422-A77D-1D4412269DB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798" name="Cuadro de texto 2198">
          <a:extLst>
            <a:ext uri="{FF2B5EF4-FFF2-40B4-BE49-F238E27FC236}">
              <a16:creationId xmlns:a16="http://schemas.microsoft.com/office/drawing/2014/main" id="{426E6E98-9F4A-413E-B75C-CE21E6FFDC3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799" name="Cuadro de texto 2199">
          <a:extLst>
            <a:ext uri="{FF2B5EF4-FFF2-40B4-BE49-F238E27FC236}">
              <a16:creationId xmlns:a16="http://schemas.microsoft.com/office/drawing/2014/main" id="{62891189-8AE8-44DF-A92A-5984AC7D117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00" name="Cuadro de texto 2200">
          <a:extLst>
            <a:ext uri="{FF2B5EF4-FFF2-40B4-BE49-F238E27FC236}">
              <a16:creationId xmlns:a16="http://schemas.microsoft.com/office/drawing/2014/main" id="{FEE8D466-2B3B-4846-A83E-61542C18E5B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01" name="Cuadro de texto 2201">
          <a:extLst>
            <a:ext uri="{FF2B5EF4-FFF2-40B4-BE49-F238E27FC236}">
              <a16:creationId xmlns:a16="http://schemas.microsoft.com/office/drawing/2014/main" id="{44BA709B-BC3F-4159-9871-ABABB8EC1F2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02" name="Cuadro de texto 2202">
          <a:extLst>
            <a:ext uri="{FF2B5EF4-FFF2-40B4-BE49-F238E27FC236}">
              <a16:creationId xmlns:a16="http://schemas.microsoft.com/office/drawing/2014/main" id="{8180A3C2-8474-479D-ACF0-F23789B5A48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03" name="Cuadro de texto 2203">
          <a:extLst>
            <a:ext uri="{FF2B5EF4-FFF2-40B4-BE49-F238E27FC236}">
              <a16:creationId xmlns:a16="http://schemas.microsoft.com/office/drawing/2014/main" id="{DE73FDD6-E4F0-4F79-8A09-DE24D0840C6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04" name="Cuadro de texto 2204">
          <a:extLst>
            <a:ext uri="{FF2B5EF4-FFF2-40B4-BE49-F238E27FC236}">
              <a16:creationId xmlns:a16="http://schemas.microsoft.com/office/drawing/2014/main" id="{2418959F-E704-4200-9F18-059F5988446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05" name="Cuadro de texto 2205">
          <a:extLst>
            <a:ext uri="{FF2B5EF4-FFF2-40B4-BE49-F238E27FC236}">
              <a16:creationId xmlns:a16="http://schemas.microsoft.com/office/drawing/2014/main" id="{6840F807-F570-47EB-8541-2864CD77E0F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06" name="Cuadro de texto 2206">
          <a:extLst>
            <a:ext uri="{FF2B5EF4-FFF2-40B4-BE49-F238E27FC236}">
              <a16:creationId xmlns:a16="http://schemas.microsoft.com/office/drawing/2014/main" id="{2177E6A6-51E9-4A7B-AF47-2DBF21FA1F0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07" name="Cuadro de texto 2207">
          <a:extLst>
            <a:ext uri="{FF2B5EF4-FFF2-40B4-BE49-F238E27FC236}">
              <a16:creationId xmlns:a16="http://schemas.microsoft.com/office/drawing/2014/main" id="{1077C229-897F-453E-AD45-1579E6B0B83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08" name="Cuadro de texto 2208">
          <a:extLst>
            <a:ext uri="{FF2B5EF4-FFF2-40B4-BE49-F238E27FC236}">
              <a16:creationId xmlns:a16="http://schemas.microsoft.com/office/drawing/2014/main" id="{EEDBA71D-5431-41DA-BD2D-AC614B407CE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09" name="Cuadro de texto 2209">
          <a:extLst>
            <a:ext uri="{FF2B5EF4-FFF2-40B4-BE49-F238E27FC236}">
              <a16:creationId xmlns:a16="http://schemas.microsoft.com/office/drawing/2014/main" id="{838DE5F1-1F2B-455E-B82A-E066139EA03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10" name="Cuadro de texto 2210">
          <a:extLst>
            <a:ext uri="{FF2B5EF4-FFF2-40B4-BE49-F238E27FC236}">
              <a16:creationId xmlns:a16="http://schemas.microsoft.com/office/drawing/2014/main" id="{36676694-4F87-4326-B968-945C15234E8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11" name="Cuadro de texto 2211">
          <a:extLst>
            <a:ext uri="{FF2B5EF4-FFF2-40B4-BE49-F238E27FC236}">
              <a16:creationId xmlns:a16="http://schemas.microsoft.com/office/drawing/2014/main" id="{B481005F-CB32-4432-99CD-DDD9758585C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12" name="Cuadro de texto 2212">
          <a:extLst>
            <a:ext uri="{FF2B5EF4-FFF2-40B4-BE49-F238E27FC236}">
              <a16:creationId xmlns:a16="http://schemas.microsoft.com/office/drawing/2014/main" id="{85710B4B-55F6-4C8B-90D5-C510585AD18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13" name="Cuadro de texto 2213">
          <a:extLst>
            <a:ext uri="{FF2B5EF4-FFF2-40B4-BE49-F238E27FC236}">
              <a16:creationId xmlns:a16="http://schemas.microsoft.com/office/drawing/2014/main" id="{476AA226-649B-4B54-896A-A139A2AD39E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14" name="Cuadro de texto 2214">
          <a:extLst>
            <a:ext uri="{FF2B5EF4-FFF2-40B4-BE49-F238E27FC236}">
              <a16:creationId xmlns:a16="http://schemas.microsoft.com/office/drawing/2014/main" id="{96B824B6-4BBF-4DDF-B94E-A05CE8784F5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15" name="Cuadro de texto 2215">
          <a:extLst>
            <a:ext uri="{FF2B5EF4-FFF2-40B4-BE49-F238E27FC236}">
              <a16:creationId xmlns:a16="http://schemas.microsoft.com/office/drawing/2014/main" id="{724EAE0A-9FD9-494B-9333-2D103CC17E8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16" name="Cuadro de texto 2216">
          <a:extLst>
            <a:ext uri="{FF2B5EF4-FFF2-40B4-BE49-F238E27FC236}">
              <a16:creationId xmlns:a16="http://schemas.microsoft.com/office/drawing/2014/main" id="{D5702A81-F112-4798-A9C0-C9E3B0DDFB7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17" name="Cuadro de texto 2217">
          <a:extLst>
            <a:ext uri="{FF2B5EF4-FFF2-40B4-BE49-F238E27FC236}">
              <a16:creationId xmlns:a16="http://schemas.microsoft.com/office/drawing/2014/main" id="{3571AF3C-8610-4D86-A149-D676D1CE8BE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18" name="Cuadro de texto 2218">
          <a:extLst>
            <a:ext uri="{FF2B5EF4-FFF2-40B4-BE49-F238E27FC236}">
              <a16:creationId xmlns:a16="http://schemas.microsoft.com/office/drawing/2014/main" id="{485969D3-9AC1-4E60-BC8E-E15E778C7B2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19" name="Cuadro de texto 2219">
          <a:extLst>
            <a:ext uri="{FF2B5EF4-FFF2-40B4-BE49-F238E27FC236}">
              <a16:creationId xmlns:a16="http://schemas.microsoft.com/office/drawing/2014/main" id="{36795020-44D9-429D-A869-AEE1C41593F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20" name="Cuadro de texto 2220">
          <a:extLst>
            <a:ext uri="{FF2B5EF4-FFF2-40B4-BE49-F238E27FC236}">
              <a16:creationId xmlns:a16="http://schemas.microsoft.com/office/drawing/2014/main" id="{59B5EF10-11B5-4250-992E-C5E8E573EF6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21" name="Cuadro de texto 2221">
          <a:extLst>
            <a:ext uri="{FF2B5EF4-FFF2-40B4-BE49-F238E27FC236}">
              <a16:creationId xmlns:a16="http://schemas.microsoft.com/office/drawing/2014/main" id="{CD4AC9AE-5D78-4596-9438-FBD942D2867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22" name="Cuadro de texto 2222">
          <a:extLst>
            <a:ext uri="{FF2B5EF4-FFF2-40B4-BE49-F238E27FC236}">
              <a16:creationId xmlns:a16="http://schemas.microsoft.com/office/drawing/2014/main" id="{0E8E9B87-5B4D-4D5E-AA08-890318E1249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23" name="Cuadro de texto 2223">
          <a:extLst>
            <a:ext uri="{FF2B5EF4-FFF2-40B4-BE49-F238E27FC236}">
              <a16:creationId xmlns:a16="http://schemas.microsoft.com/office/drawing/2014/main" id="{BF892A00-679D-4CDB-9042-C05AD234743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24" name="Cuadro de texto 2224">
          <a:extLst>
            <a:ext uri="{FF2B5EF4-FFF2-40B4-BE49-F238E27FC236}">
              <a16:creationId xmlns:a16="http://schemas.microsoft.com/office/drawing/2014/main" id="{4FB72164-72E7-4ED2-8AC4-84AF3B7F951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25" name="Cuadro de texto 2225">
          <a:extLst>
            <a:ext uri="{FF2B5EF4-FFF2-40B4-BE49-F238E27FC236}">
              <a16:creationId xmlns:a16="http://schemas.microsoft.com/office/drawing/2014/main" id="{BF4C8BB6-A440-4A09-BB0E-FBF23B8E49E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26" name="Cuadro de texto 2226">
          <a:extLst>
            <a:ext uri="{FF2B5EF4-FFF2-40B4-BE49-F238E27FC236}">
              <a16:creationId xmlns:a16="http://schemas.microsoft.com/office/drawing/2014/main" id="{941FD209-43BF-452B-BB2E-679E5B910EB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27" name="Cuadro de texto 2227">
          <a:extLst>
            <a:ext uri="{FF2B5EF4-FFF2-40B4-BE49-F238E27FC236}">
              <a16:creationId xmlns:a16="http://schemas.microsoft.com/office/drawing/2014/main" id="{B3ECDDC9-B998-4EC2-A41C-BD3F9D0D354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28" name="Cuadro de texto 2228">
          <a:extLst>
            <a:ext uri="{FF2B5EF4-FFF2-40B4-BE49-F238E27FC236}">
              <a16:creationId xmlns:a16="http://schemas.microsoft.com/office/drawing/2014/main" id="{BE8195D5-6D4E-4967-A225-77A8D99E58E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29" name="Cuadro de texto 2229">
          <a:extLst>
            <a:ext uri="{FF2B5EF4-FFF2-40B4-BE49-F238E27FC236}">
              <a16:creationId xmlns:a16="http://schemas.microsoft.com/office/drawing/2014/main" id="{269EC836-AE64-4A59-8EF0-87B42DCB3DE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30" name="Cuadro de texto 2230">
          <a:extLst>
            <a:ext uri="{FF2B5EF4-FFF2-40B4-BE49-F238E27FC236}">
              <a16:creationId xmlns:a16="http://schemas.microsoft.com/office/drawing/2014/main" id="{445FA195-1BE8-40B5-8A05-633079AFC1D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31" name="Cuadro de texto 2231">
          <a:extLst>
            <a:ext uri="{FF2B5EF4-FFF2-40B4-BE49-F238E27FC236}">
              <a16:creationId xmlns:a16="http://schemas.microsoft.com/office/drawing/2014/main" id="{AEED3606-A750-4B56-AA8F-C66F710E513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32" name="Cuadro de texto 2232">
          <a:extLst>
            <a:ext uri="{FF2B5EF4-FFF2-40B4-BE49-F238E27FC236}">
              <a16:creationId xmlns:a16="http://schemas.microsoft.com/office/drawing/2014/main" id="{9E263A1F-B205-42C7-96AC-A0D6FF854F6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33" name="Cuadro de texto 2233">
          <a:extLst>
            <a:ext uri="{FF2B5EF4-FFF2-40B4-BE49-F238E27FC236}">
              <a16:creationId xmlns:a16="http://schemas.microsoft.com/office/drawing/2014/main" id="{89B1C85A-7416-4793-874F-6CA6B850856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34" name="Cuadro de texto 2234">
          <a:extLst>
            <a:ext uri="{FF2B5EF4-FFF2-40B4-BE49-F238E27FC236}">
              <a16:creationId xmlns:a16="http://schemas.microsoft.com/office/drawing/2014/main" id="{6A45AC1F-8BC7-439B-B6B5-7F847101F5B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35" name="Cuadro de texto 2235">
          <a:extLst>
            <a:ext uri="{FF2B5EF4-FFF2-40B4-BE49-F238E27FC236}">
              <a16:creationId xmlns:a16="http://schemas.microsoft.com/office/drawing/2014/main" id="{4C425132-3485-4C6F-AD39-F4827377BDF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36" name="Cuadro de texto 2236">
          <a:extLst>
            <a:ext uri="{FF2B5EF4-FFF2-40B4-BE49-F238E27FC236}">
              <a16:creationId xmlns:a16="http://schemas.microsoft.com/office/drawing/2014/main" id="{8921F084-A1E5-41E9-954A-475BE907C09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37" name="Cuadro de texto 2237">
          <a:extLst>
            <a:ext uri="{FF2B5EF4-FFF2-40B4-BE49-F238E27FC236}">
              <a16:creationId xmlns:a16="http://schemas.microsoft.com/office/drawing/2014/main" id="{495CDC75-4761-4230-9DD7-3F30136C01C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38" name="Cuadro de texto 2238">
          <a:extLst>
            <a:ext uri="{FF2B5EF4-FFF2-40B4-BE49-F238E27FC236}">
              <a16:creationId xmlns:a16="http://schemas.microsoft.com/office/drawing/2014/main" id="{8F073B33-18C7-4EEA-840D-3C2D6CBE31A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39" name="Cuadro de texto 2239">
          <a:extLst>
            <a:ext uri="{FF2B5EF4-FFF2-40B4-BE49-F238E27FC236}">
              <a16:creationId xmlns:a16="http://schemas.microsoft.com/office/drawing/2014/main" id="{351DBF4D-1A19-4FF2-8A75-115BAFDA67E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40" name="Cuadro de texto 2240">
          <a:extLst>
            <a:ext uri="{FF2B5EF4-FFF2-40B4-BE49-F238E27FC236}">
              <a16:creationId xmlns:a16="http://schemas.microsoft.com/office/drawing/2014/main" id="{243BA6AF-6B22-4EF9-A0D1-4420F910C58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41" name="Cuadro de texto 2241">
          <a:extLst>
            <a:ext uri="{FF2B5EF4-FFF2-40B4-BE49-F238E27FC236}">
              <a16:creationId xmlns:a16="http://schemas.microsoft.com/office/drawing/2014/main" id="{A9D48721-0931-4092-BC3A-E7C53285375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42" name="Cuadro de texto 2242">
          <a:extLst>
            <a:ext uri="{FF2B5EF4-FFF2-40B4-BE49-F238E27FC236}">
              <a16:creationId xmlns:a16="http://schemas.microsoft.com/office/drawing/2014/main" id="{D4929667-02C9-4187-B6E1-25D1AE78D43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43" name="Cuadro de texto 2243">
          <a:extLst>
            <a:ext uri="{FF2B5EF4-FFF2-40B4-BE49-F238E27FC236}">
              <a16:creationId xmlns:a16="http://schemas.microsoft.com/office/drawing/2014/main" id="{4059D67C-5F1B-44CA-ABA3-55E57F6EB4A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44" name="Cuadro de texto 2244">
          <a:extLst>
            <a:ext uri="{FF2B5EF4-FFF2-40B4-BE49-F238E27FC236}">
              <a16:creationId xmlns:a16="http://schemas.microsoft.com/office/drawing/2014/main" id="{DB0734A6-57B5-4EA3-9FD1-1CD2AA1AC93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45" name="Cuadro de texto 2245">
          <a:extLst>
            <a:ext uri="{FF2B5EF4-FFF2-40B4-BE49-F238E27FC236}">
              <a16:creationId xmlns:a16="http://schemas.microsoft.com/office/drawing/2014/main" id="{A32DB1A1-B89F-4692-973F-1B9765F1A045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46" name="Cuadro de texto 2246">
          <a:extLst>
            <a:ext uri="{FF2B5EF4-FFF2-40B4-BE49-F238E27FC236}">
              <a16:creationId xmlns:a16="http://schemas.microsoft.com/office/drawing/2014/main" id="{A091138B-33B4-498A-AE68-17C8D9844E5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47" name="Cuadro de texto 2247">
          <a:extLst>
            <a:ext uri="{FF2B5EF4-FFF2-40B4-BE49-F238E27FC236}">
              <a16:creationId xmlns:a16="http://schemas.microsoft.com/office/drawing/2014/main" id="{8580744D-7737-48F7-A969-A8D9B4D91A8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48" name="Cuadro de texto 2248">
          <a:extLst>
            <a:ext uri="{FF2B5EF4-FFF2-40B4-BE49-F238E27FC236}">
              <a16:creationId xmlns:a16="http://schemas.microsoft.com/office/drawing/2014/main" id="{42230004-72F0-4B67-99D8-BEADB545548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49" name="Cuadro de texto 2249">
          <a:extLst>
            <a:ext uri="{FF2B5EF4-FFF2-40B4-BE49-F238E27FC236}">
              <a16:creationId xmlns:a16="http://schemas.microsoft.com/office/drawing/2014/main" id="{586140FE-7DD4-4584-BFC0-CBBAEB8696D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50" name="Cuadro de texto 2250">
          <a:extLst>
            <a:ext uri="{FF2B5EF4-FFF2-40B4-BE49-F238E27FC236}">
              <a16:creationId xmlns:a16="http://schemas.microsoft.com/office/drawing/2014/main" id="{5212F484-33F5-4D12-999D-1A8AF1D63D3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51" name="Cuadro de texto 2251">
          <a:extLst>
            <a:ext uri="{FF2B5EF4-FFF2-40B4-BE49-F238E27FC236}">
              <a16:creationId xmlns:a16="http://schemas.microsoft.com/office/drawing/2014/main" id="{D430C8AE-64F3-4D96-B5A8-E64BAAD2681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52" name="Cuadro de texto 2252">
          <a:extLst>
            <a:ext uri="{FF2B5EF4-FFF2-40B4-BE49-F238E27FC236}">
              <a16:creationId xmlns:a16="http://schemas.microsoft.com/office/drawing/2014/main" id="{4C6986B8-97DA-49F4-841B-4BE3D75EB4E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53" name="Cuadro de texto 2253">
          <a:extLst>
            <a:ext uri="{FF2B5EF4-FFF2-40B4-BE49-F238E27FC236}">
              <a16:creationId xmlns:a16="http://schemas.microsoft.com/office/drawing/2014/main" id="{43388841-1E4F-438E-A4CF-2B2B9CF8312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54" name="Cuadro de texto 2254">
          <a:extLst>
            <a:ext uri="{FF2B5EF4-FFF2-40B4-BE49-F238E27FC236}">
              <a16:creationId xmlns:a16="http://schemas.microsoft.com/office/drawing/2014/main" id="{467EB4B4-4E64-4845-A8C9-67C0ED83467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55" name="Cuadro de texto 2255">
          <a:extLst>
            <a:ext uri="{FF2B5EF4-FFF2-40B4-BE49-F238E27FC236}">
              <a16:creationId xmlns:a16="http://schemas.microsoft.com/office/drawing/2014/main" id="{B288E73B-40FF-4E30-AA27-4F2D5438677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56" name="Cuadro de texto 2256">
          <a:extLst>
            <a:ext uri="{FF2B5EF4-FFF2-40B4-BE49-F238E27FC236}">
              <a16:creationId xmlns:a16="http://schemas.microsoft.com/office/drawing/2014/main" id="{A1000CA4-C9C9-47B6-BCC9-6512667DB5C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57" name="Cuadro de texto 2257">
          <a:extLst>
            <a:ext uri="{FF2B5EF4-FFF2-40B4-BE49-F238E27FC236}">
              <a16:creationId xmlns:a16="http://schemas.microsoft.com/office/drawing/2014/main" id="{E9575F92-9896-4DDE-A26B-DE3F4FD2EF6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58" name="Cuadro de texto 2258">
          <a:extLst>
            <a:ext uri="{FF2B5EF4-FFF2-40B4-BE49-F238E27FC236}">
              <a16:creationId xmlns:a16="http://schemas.microsoft.com/office/drawing/2014/main" id="{5032037B-402B-4D03-9AD5-82CE29D059D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59" name="Cuadro de texto 2259">
          <a:extLst>
            <a:ext uri="{FF2B5EF4-FFF2-40B4-BE49-F238E27FC236}">
              <a16:creationId xmlns:a16="http://schemas.microsoft.com/office/drawing/2014/main" id="{B580E126-D063-440C-824B-902AD20142C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60" name="Cuadro de texto 2260">
          <a:extLst>
            <a:ext uri="{FF2B5EF4-FFF2-40B4-BE49-F238E27FC236}">
              <a16:creationId xmlns:a16="http://schemas.microsoft.com/office/drawing/2014/main" id="{AF77C51F-4D6D-42F8-BA01-A70F1D0DA4D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61" name="Cuadro de texto 2261">
          <a:extLst>
            <a:ext uri="{FF2B5EF4-FFF2-40B4-BE49-F238E27FC236}">
              <a16:creationId xmlns:a16="http://schemas.microsoft.com/office/drawing/2014/main" id="{059058C7-CD31-468C-9B0D-0E13FD577B3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62" name="Cuadro de texto 2262">
          <a:extLst>
            <a:ext uri="{FF2B5EF4-FFF2-40B4-BE49-F238E27FC236}">
              <a16:creationId xmlns:a16="http://schemas.microsoft.com/office/drawing/2014/main" id="{95ACCE40-4FEA-4193-B7D2-74DCE037AD6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63" name="Cuadro de texto 2263">
          <a:extLst>
            <a:ext uri="{FF2B5EF4-FFF2-40B4-BE49-F238E27FC236}">
              <a16:creationId xmlns:a16="http://schemas.microsoft.com/office/drawing/2014/main" id="{FD8AEC1D-9C06-4755-B3CC-41C02BE1261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64" name="Cuadro de texto 2264">
          <a:extLst>
            <a:ext uri="{FF2B5EF4-FFF2-40B4-BE49-F238E27FC236}">
              <a16:creationId xmlns:a16="http://schemas.microsoft.com/office/drawing/2014/main" id="{801716D8-0FE0-4412-AD37-B16FC260A87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65" name="Cuadro de texto 2265">
          <a:extLst>
            <a:ext uri="{FF2B5EF4-FFF2-40B4-BE49-F238E27FC236}">
              <a16:creationId xmlns:a16="http://schemas.microsoft.com/office/drawing/2014/main" id="{2EACC520-75E4-4C8D-9875-341FED650FD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66" name="Cuadro de texto 2266">
          <a:extLst>
            <a:ext uri="{FF2B5EF4-FFF2-40B4-BE49-F238E27FC236}">
              <a16:creationId xmlns:a16="http://schemas.microsoft.com/office/drawing/2014/main" id="{430AE678-DCA8-4AB7-9E12-984603CD7AF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67" name="Cuadro de texto 2267">
          <a:extLst>
            <a:ext uri="{FF2B5EF4-FFF2-40B4-BE49-F238E27FC236}">
              <a16:creationId xmlns:a16="http://schemas.microsoft.com/office/drawing/2014/main" id="{2E260645-C4FE-4768-AF78-E6D573DCF4B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68" name="Cuadro de texto 2268">
          <a:extLst>
            <a:ext uri="{FF2B5EF4-FFF2-40B4-BE49-F238E27FC236}">
              <a16:creationId xmlns:a16="http://schemas.microsoft.com/office/drawing/2014/main" id="{C87EF6C3-D2A0-402D-B521-3148ED97A85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69" name="Cuadro de texto 2269">
          <a:extLst>
            <a:ext uri="{FF2B5EF4-FFF2-40B4-BE49-F238E27FC236}">
              <a16:creationId xmlns:a16="http://schemas.microsoft.com/office/drawing/2014/main" id="{2D7FEC33-07E1-49A2-B83A-CE13D8BBFAA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70" name="Cuadro de texto 2270">
          <a:extLst>
            <a:ext uri="{FF2B5EF4-FFF2-40B4-BE49-F238E27FC236}">
              <a16:creationId xmlns:a16="http://schemas.microsoft.com/office/drawing/2014/main" id="{BBFB08C4-09D8-45B8-AF1B-C76777C5B37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71" name="Cuadro de texto 2271">
          <a:extLst>
            <a:ext uri="{FF2B5EF4-FFF2-40B4-BE49-F238E27FC236}">
              <a16:creationId xmlns:a16="http://schemas.microsoft.com/office/drawing/2014/main" id="{DDDDE4C6-2D10-437E-89B5-6A9C8694C72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72" name="Cuadro de texto 2272">
          <a:extLst>
            <a:ext uri="{FF2B5EF4-FFF2-40B4-BE49-F238E27FC236}">
              <a16:creationId xmlns:a16="http://schemas.microsoft.com/office/drawing/2014/main" id="{6CCCF453-B229-4DFD-8B8D-9CEF5C9F80D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73" name="Cuadro de texto 2273">
          <a:extLst>
            <a:ext uri="{FF2B5EF4-FFF2-40B4-BE49-F238E27FC236}">
              <a16:creationId xmlns:a16="http://schemas.microsoft.com/office/drawing/2014/main" id="{B627BACC-A641-4EF6-96DB-3D473773B99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74" name="Cuadro de texto 2274">
          <a:extLst>
            <a:ext uri="{FF2B5EF4-FFF2-40B4-BE49-F238E27FC236}">
              <a16:creationId xmlns:a16="http://schemas.microsoft.com/office/drawing/2014/main" id="{B8DD5E82-3828-4A6D-A3BE-4661B830975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75" name="Cuadro de texto 2275">
          <a:extLst>
            <a:ext uri="{FF2B5EF4-FFF2-40B4-BE49-F238E27FC236}">
              <a16:creationId xmlns:a16="http://schemas.microsoft.com/office/drawing/2014/main" id="{824C074F-81DA-464D-A12B-DFB40573F30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76" name="Cuadro de texto 2276">
          <a:extLst>
            <a:ext uri="{FF2B5EF4-FFF2-40B4-BE49-F238E27FC236}">
              <a16:creationId xmlns:a16="http://schemas.microsoft.com/office/drawing/2014/main" id="{EC8E4D4C-BA43-4C0D-89F8-E743925B866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77" name="Cuadro de texto 2277">
          <a:extLst>
            <a:ext uri="{FF2B5EF4-FFF2-40B4-BE49-F238E27FC236}">
              <a16:creationId xmlns:a16="http://schemas.microsoft.com/office/drawing/2014/main" id="{2EB69494-1491-4E2A-A80B-47990FABB4B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78" name="Cuadro de texto 2278">
          <a:extLst>
            <a:ext uri="{FF2B5EF4-FFF2-40B4-BE49-F238E27FC236}">
              <a16:creationId xmlns:a16="http://schemas.microsoft.com/office/drawing/2014/main" id="{7320B420-A714-435E-AD2D-1D292DB1687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79" name="Cuadro de texto 2279">
          <a:extLst>
            <a:ext uri="{FF2B5EF4-FFF2-40B4-BE49-F238E27FC236}">
              <a16:creationId xmlns:a16="http://schemas.microsoft.com/office/drawing/2014/main" id="{AC6B47D8-8AAD-428C-B7B0-CCB3C360FE2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80" name="Cuadro de texto 2280">
          <a:extLst>
            <a:ext uri="{FF2B5EF4-FFF2-40B4-BE49-F238E27FC236}">
              <a16:creationId xmlns:a16="http://schemas.microsoft.com/office/drawing/2014/main" id="{4237CC9E-404C-444C-A5D0-AB414BF42EA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81" name="Cuadro de texto 2281">
          <a:extLst>
            <a:ext uri="{FF2B5EF4-FFF2-40B4-BE49-F238E27FC236}">
              <a16:creationId xmlns:a16="http://schemas.microsoft.com/office/drawing/2014/main" id="{F8C47B47-6E2E-4BC0-8730-0C6D038E193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82" name="Cuadro de texto 2282">
          <a:extLst>
            <a:ext uri="{FF2B5EF4-FFF2-40B4-BE49-F238E27FC236}">
              <a16:creationId xmlns:a16="http://schemas.microsoft.com/office/drawing/2014/main" id="{F10B95AC-C95A-4658-B66A-9529546D700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83" name="Cuadro de texto 2283">
          <a:extLst>
            <a:ext uri="{FF2B5EF4-FFF2-40B4-BE49-F238E27FC236}">
              <a16:creationId xmlns:a16="http://schemas.microsoft.com/office/drawing/2014/main" id="{18029C97-AE5A-48F7-908C-14B05D83964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84" name="Cuadro de texto 2284">
          <a:extLst>
            <a:ext uri="{FF2B5EF4-FFF2-40B4-BE49-F238E27FC236}">
              <a16:creationId xmlns:a16="http://schemas.microsoft.com/office/drawing/2014/main" id="{F829E336-C870-466C-BDBD-4501A00C4DE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85" name="Cuadro de texto 2285">
          <a:extLst>
            <a:ext uri="{FF2B5EF4-FFF2-40B4-BE49-F238E27FC236}">
              <a16:creationId xmlns:a16="http://schemas.microsoft.com/office/drawing/2014/main" id="{1159BF38-E789-4DDD-8F47-663A6E8E3BD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86" name="Cuadro de texto 2286">
          <a:extLst>
            <a:ext uri="{FF2B5EF4-FFF2-40B4-BE49-F238E27FC236}">
              <a16:creationId xmlns:a16="http://schemas.microsoft.com/office/drawing/2014/main" id="{97442EDD-A615-4233-BC8C-137F5803F8D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87" name="Cuadro de texto 2287">
          <a:extLst>
            <a:ext uri="{FF2B5EF4-FFF2-40B4-BE49-F238E27FC236}">
              <a16:creationId xmlns:a16="http://schemas.microsoft.com/office/drawing/2014/main" id="{347692C5-0416-47EF-90E8-F8C9DC72B57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88" name="Cuadro de texto 2288">
          <a:extLst>
            <a:ext uri="{FF2B5EF4-FFF2-40B4-BE49-F238E27FC236}">
              <a16:creationId xmlns:a16="http://schemas.microsoft.com/office/drawing/2014/main" id="{5F5268C4-F06B-4599-B1CB-58647606983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89" name="Cuadro de texto 2289">
          <a:extLst>
            <a:ext uri="{FF2B5EF4-FFF2-40B4-BE49-F238E27FC236}">
              <a16:creationId xmlns:a16="http://schemas.microsoft.com/office/drawing/2014/main" id="{38FE2DB0-9B8E-4D35-B3BE-3BF649AA005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90" name="Cuadro de texto 2290">
          <a:extLst>
            <a:ext uri="{FF2B5EF4-FFF2-40B4-BE49-F238E27FC236}">
              <a16:creationId xmlns:a16="http://schemas.microsoft.com/office/drawing/2014/main" id="{67BA98E6-268D-4612-B8D1-7437844CFC9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91" name="Cuadro de texto 2291">
          <a:extLst>
            <a:ext uri="{FF2B5EF4-FFF2-40B4-BE49-F238E27FC236}">
              <a16:creationId xmlns:a16="http://schemas.microsoft.com/office/drawing/2014/main" id="{D0753FA0-D8F5-4031-8704-0569B1673D0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92" name="Cuadro de texto 2292">
          <a:extLst>
            <a:ext uri="{FF2B5EF4-FFF2-40B4-BE49-F238E27FC236}">
              <a16:creationId xmlns:a16="http://schemas.microsoft.com/office/drawing/2014/main" id="{802D4A61-105C-4475-A6E4-DC2CBBA2626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93" name="Cuadro de texto 2293">
          <a:extLst>
            <a:ext uri="{FF2B5EF4-FFF2-40B4-BE49-F238E27FC236}">
              <a16:creationId xmlns:a16="http://schemas.microsoft.com/office/drawing/2014/main" id="{47A7C095-A181-43E1-A05B-62D9147BCC7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94" name="Cuadro de texto 2294">
          <a:extLst>
            <a:ext uri="{FF2B5EF4-FFF2-40B4-BE49-F238E27FC236}">
              <a16:creationId xmlns:a16="http://schemas.microsoft.com/office/drawing/2014/main" id="{8D869DFE-9944-4D82-ACEA-177FDCA83F5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95" name="Cuadro de texto 2295">
          <a:extLst>
            <a:ext uri="{FF2B5EF4-FFF2-40B4-BE49-F238E27FC236}">
              <a16:creationId xmlns:a16="http://schemas.microsoft.com/office/drawing/2014/main" id="{2F971D90-FAB0-4528-83BD-B0A65054159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96" name="Cuadro de texto 2296">
          <a:extLst>
            <a:ext uri="{FF2B5EF4-FFF2-40B4-BE49-F238E27FC236}">
              <a16:creationId xmlns:a16="http://schemas.microsoft.com/office/drawing/2014/main" id="{00E80AB5-6532-420F-89F9-CF6FA74DCEB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97" name="Cuadro de texto 2297">
          <a:extLst>
            <a:ext uri="{FF2B5EF4-FFF2-40B4-BE49-F238E27FC236}">
              <a16:creationId xmlns:a16="http://schemas.microsoft.com/office/drawing/2014/main" id="{4138874E-EC40-47DF-A42C-FCE7EF1F6B0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898" name="Cuadro de texto 2298">
          <a:extLst>
            <a:ext uri="{FF2B5EF4-FFF2-40B4-BE49-F238E27FC236}">
              <a16:creationId xmlns:a16="http://schemas.microsoft.com/office/drawing/2014/main" id="{62E15396-58F2-43B7-9F98-A0B33DDE0D8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899" name="Cuadro de texto 2299">
          <a:extLst>
            <a:ext uri="{FF2B5EF4-FFF2-40B4-BE49-F238E27FC236}">
              <a16:creationId xmlns:a16="http://schemas.microsoft.com/office/drawing/2014/main" id="{AE8770CA-30EF-4FE1-83CA-7BB4457D7618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00" name="Cuadro de texto 2300">
          <a:extLst>
            <a:ext uri="{FF2B5EF4-FFF2-40B4-BE49-F238E27FC236}">
              <a16:creationId xmlns:a16="http://schemas.microsoft.com/office/drawing/2014/main" id="{033C9637-8FC3-4038-9E52-740FF2FC34C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01" name="Cuadro de texto 2301">
          <a:extLst>
            <a:ext uri="{FF2B5EF4-FFF2-40B4-BE49-F238E27FC236}">
              <a16:creationId xmlns:a16="http://schemas.microsoft.com/office/drawing/2014/main" id="{3E08ED7B-23DB-4F8E-B5B5-957A885ABDA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02" name="Cuadro de texto 2302">
          <a:extLst>
            <a:ext uri="{FF2B5EF4-FFF2-40B4-BE49-F238E27FC236}">
              <a16:creationId xmlns:a16="http://schemas.microsoft.com/office/drawing/2014/main" id="{180A7E19-F558-477C-9A86-B09591FFB64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03" name="Cuadro de texto 2303">
          <a:extLst>
            <a:ext uri="{FF2B5EF4-FFF2-40B4-BE49-F238E27FC236}">
              <a16:creationId xmlns:a16="http://schemas.microsoft.com/office/drawing/2014/main" id="{6B5C5FFE-DAC0-4E7B-B802-B17F5E455F2A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04" name="Cuadro de texto 2304">
          <a:extLst>
            <a:ext uri="{FF2B5EF4-FFF2-40B4-BE49-F238E27FC236}">
              <a16:creationId xmlns:a16="http://schemas.microsoft.com/office/drawing/2014/main" id="{04613746-DE7E-4A2B-9C62-F6111217210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05" name="Cuadro de texto 2305">
          <a:extLst>
            <a:ext uri="{FF2B5EF4-FFF2-40B4-BE49-F238E27FC236}">
              <a16:creationId xmlns:a16="http://schemas.microsoft.com/office/drawing/2014/main" id="{F7E8AA52-DA89-4AA3-94E2-DBD1796FBDA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06" name="Cuadro de texto 2306">
          <a:extLst>
            <a:ext uri="{FF2B5EF4-FFF2-40B4-BE49-F238E27FC236}">
              <a16:creationId xmlns:a16="http://schemas.microsoft.com/office/drawing/2014/main" id="{EBD34883-52C8-43C7-9264-31F86B88BDB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07" name="Cuadro de texto 2307">
          <a:extLst>
            <a:ext uri="{FF2B5EF4-FFF2-40B4-BE49-F238E27FC236}">
              <a16:creationId xmlns:a16="http://schemas.microsoft.com/office/drawing/2014/main" id="{A00691B1-2680-46AE-BDAD-7E677966A343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08" name="Cuadro de texto 2308">
          <a:extLst>
            <a:ext uri="{FF2B5EF4-FFF2-40B4-BE49-F238E27FC236}">
              <a16:creationId xmlns:a16="http://schemas.microsoft.com/office/drawing/2014/main" id="{CBEB307F-B8E2-46B5-97C4-9F7DA7D28D9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09" name="Cuadro de texto 2309">
          <a:extLst>
            <a:ext uri="{FF2B5EF4-FFF2-40B4-BE49-F238E27FC236}">
              <a16:creationId xmlns:a16="http://schemas.microsoft.com/office/drawing/2014/main" id="{ADDB2D43-2716-4F55-A2C4-7D8240FACBC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10" name="Cuadro de texto 2310">
          <a:extLst>
            <a:ext uri="{FF2B5EF4-FFF2-40B4-BE49-F238E27FC236}">
              <a16:creationId xmlns:a16="http://schemas.microsoft.com/office/drawing/2014/main" id="{F18A1503-2255-4A34-BF84-45A1E2C2A2E1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11" name="Cuadro de texto 2311">
          <a:extLst>
            <a:ext uri="{FF2B5EF4-FFF2-40B4-BE49-F238E27FC236}">
              <a16:creationId xmlns:a16="http://schemas.microsoft.com/office/drawing/2014/main" id="{35B1974A-3C49-41F3-A49E-EB6B864ACFF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12" name="Cuadro de texto 2312">
          <a:extLst>
            <a:ext uri="{FF2B5EF4-FFF2-40B4-BE49-F238E27FC236}">
              <a16:creationId xmlns:a16="http://schemas.microsoft.com/office/drawing/2014/main" id="{70C07C54-688B-42ED-A05D-825F7A0C4CA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13" name="Cuadro de texto 2313">
          <a:extLst>
            <a:ext uri="{FF2B5EF4-FFF2-40B4-BE49-F238E27FC236}">
              <a16:creationId xmlns:a16="http://schemas.microsoft.com/office/drawing/2014/main" id="{1A55EB04-21E8-4B65-AAAF-27D7F049BC2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14" name="Cuadro de texto 2314">
          <a:extLst>
            <a:ext uri="{FF2B5EF4-FFF2-40B4-BE49-F238E27FC236}">
              <a16:creationId xmlns:a16="http://schemas.microsoft.com/office/drawing/2014/main" id="{7950DAD1-9905-4B39-A433-8F1412F8D4B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15" name="Cuadro de texto 2315">
          <a:extLst>
            <a:ext uri="{FF2B5EF4-FFF2-40B4-BE49-F238E27FC236}">
              <a16:creationId xmlns:a16="http://schemas.microsoft.com/office/drawing/2014/main" id="{B5B20F18-626C-4518-90F1-3B6CA207B6B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16" name="Cuadro de texto 2316">
          <a:extLst>
            <a:ext uri="{FF2B5EF4-FFF2-40B4-BE49-F238E27FC236}">
              <a16:creationId xmlns:a16="http://schemas.microsoft.com/office/drawing/2014/main" id="{BB83FE69-5DEF-4225-96D4-1DD5800E329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17" name="Cuadro de texto 2317">
          <a:extLst>
            <a:ext uri="{FF2B5EF4-FFF2-40B4-BE49-F238E27FC236}">
              <a16:creationId xmlns:a16="http://schemas.microsoft.com/office/drawing/2014/main" id="{7AE4BCE5-AFA5-41AA-9F3A-BD930A0D54D2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18" name="Cuadro de texto 2318">
          <a:extLst>
            <a:ext uri="{FF2B5EF4-FFF2-40B4-BE49-F238E27FC236}">
              <a16:creationId xmlns:a16="http://schemas.microsoft.com/office/drawing/2014/main" id="{430B8AFB-93FF-436E-8BEE-78745E35F51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19" name="Cuadro de texto 2319">
          <a:extLst>
            <a:ext uri="{FF2B5EF4-FFF2-40B4-BE49-F238E27FC236}">
              <a16:creationId xmlns:a16="http://schemas.microsoft.com/office/drawing/2014/main" id="{BF0EB340-0FE5-4867-AEE6-4D9913A3E49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20" name="Cuadro de texto 2320">
          <a:extLst>
            <a:ext uri="{FF2B5EF4-FFF2-40B4-BE49-F238E27FC236}">
              <a16:creationId xmlns:a16="http://schemas.microsoft.com/office/drawing/2014/main" id="{B508A35F-2EF8-4E93-A2AD-084F256834BF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21" name="Cuadro de texto 2321">
          <a:extLst>
            <a:ext uri="{FF2B5EF4-FFF2-40B4-BE49-F238E27FC236}">
              <a16:creationId xmlns:a16="http://schemas.microsoft.com/office/drawing/2014/main" id="{EAAF7244-7764-41F2-9CBC-4126F6A48B7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22" name="Cuadro de texto 2322">
          <a:extLst>
            <a:ext uri="{FF2B5EF4-FFF2-40B4-BE49-F238E27FC236}">
              <a16:creationId xmlns:a16="http://schemas.microsoft.com/office/drawing/2014/main" id="{364FA247-204D-4B81-92AC-3C060C4CB0FE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23" name="Cuadro de texto 2323">
          <a:extLst>
            <a:ext uri="{FF2B5EF4-FFF2-40B4-BE49-F238E27FC236}">
              <a16:creationId xmlns:a16="http://schemas.microsoft.com/office/drawing/2014/main" id="{415AECC6-FB1D-402A-8426-F69461010CC4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24" name="Cuadro de texto 2324">
          <a:extLst>
            <a:ext uri="{FF2B5EF4-FFF2-40B4-BE49-F238E27FC236}">
              <a16:creationId xmlns:a16="http://schemas.microsoft.com/office/drawing/2014/main" id="{BA52C37A-169F-46D0-84B0-50D9E7A963F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25" name="Cuadro de texto 2325">
          <a:extLst>
            <a:ext uri="{FF2B5EF4-FFF2-40B4-BE49-F238E27FC236}">
              <a16:creationId xmlns:a16="http://schemas.microsoft.com/office/drawing/2014/main" id="{BC19AEAF-7954-41B1-934B-157904848D6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26" name="Cuadro de texto 2326">
          <a:extLst>
            <a:ext uri="{FF2B5EF4-FFF2-40B4-BE49-F238E27FC236}">
              <a16:creationId xmlns:a16="http://schemas.microsoft.com/office/drawing/2014/main" id="{00ED65CB-07B3-4CC5-A331-EF75C403A58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27" name="Cuadro de texto 2327">
          <a:extLst>
            <a:ext uri="{FF2B5EF4-FFF2-40B4-BE49-F238E27FC236}">
              <a16:creationId xmlns:a16="http://schemas.microsoft.com/office/drawing/2014/main" id="{BBEFF785-B994-4AEA-9225-C7AED1893440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28" name="Cuadro de texto 2328">
          <a:extLst>
            <a:ext uri="{FF2B5EF4-FFF2-40B4-BE49-F238E27FC236}">
              <a16:creationId xmlns:a16="http://schemas.microsoft.com/office/drawing/2014/main" id="{CF6119A3-1522-42DE-B8B9-64BA5451C469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29" name="Cuadro de texto 2329">
          <a:extLst>
            <a:ext uri="{FF2B5EF4-FFF2-40B4-BE49-F238E27FC236}">
              <a16:creationId xmlns:a16="http://schemas.microsoft.com/office/drawing/2014/main" id="{E3224F16-99DA-4B2E-BAA2-0E00679E034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30" name="Cuadro de texto 2330">
          <a:extLst>
            <a:ext uri="{FF2B5EF4-FFF2-40B4-BE49-F238E27FC236}">
              <a16:creationId xmlns:a16="http://schemas.microsoft.com/office/drawing/2014/main" id="{E40BD2B6-3BC3-4603-9AAA-8ABBEC2CDB46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31" name="Cuadro de texto 2331">
          <a:extLst>
            <a:ext uri="{FF2B5EF4-FFF2-40B4-BE49-F238E27FC236}">
              <a16:creationId xmlns:a16="http://schemas.microsoft.com/office/drawing/2014/main" id="{CEF1F7E2-6581-4307-B550-AFE1C4646A07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32" name="Cuadro de texto 2332">
          <a:extLst>
            <a:ext uri="{FF2B5EF4-FFF2-40B4-BE49-F238E27FC236}">
              <a16:creationId xmlns:a16="http://schemas.microsoft.com/office/drawing/2014/main" id="{8AD62952-4DF1-46DE-AA7B-FB812BC7038D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210820</xdr:rowOff>
    </xdr:to>
    <xdr:sp macro="" textlink="">
      <xdr:nvSpPr>
        <xdr:cNvPr id="3933" name="Cuadro de texto 2333">
          <a:extLst>
            <a:ext uri="{FF2B5EF4-FFF2-40B4-BE49-F238E27FC236}">
              <a16:creationId xmlns:a16="http://schemas.microsoft.com/office/drawing/2014/main" id="{E048F35B-E833-4A5F-8360-F8479353224B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303</xdr:row>
      <xdr:rowOff>58420</xdr:rowOff>
    </xdr:from>
    <xdr:to>
      <xdr:col>5</xdr:col>
      <xdr:colOff>181610</xdr:colOff>
      <xdr:row>303</xdr:row>
      <xdr:rowOff>172720</xdr:rowOff>
    </xdr:to>
    <xdr:sp macro="" textlink="">
      <xdr:nvSpPr>
        <xdr:cNvPr id="3934" name="Cuadro de texto 2334">
          <a:extLst>
            <a:ext uri="{FF2B5EF4-FFF2-40B4-BE49-F238E27FC236}">
              <a16:creationId xmlns:a16="http://schemas.microsoft.com/office/drawing/2014/main" id="{9E803EDD-5157-4FE5-ABF0-E227DBFB988C}"/>
            </a:ext>
          </a:extLst>
        </xdr:cNvPr>
        <xdr:cNvSpPr txBox="1">
          <a:spLocks noChangeArrowheads="1"/>
        </xdr:cNvSpPr>
      </xdr:nvSpPr>
      <xdr:spPr bwMode="auto">
        <a:xfrm>
          <a:off x="6658610" y="620280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35" name="Cuadro de texto 2884">
          <a:extLst>
            <a:ext uri="{FF2B5EF4-FFF2-40B4-BE49-F238E27FC236}">
              <a16:creationId xmlns:a16="http://schemas.microsoft.com/office/drawing/2014/main" id="{84952532-646C-4554-8351-53A6237E2976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36" name="Cuadro de texto 2885">
          <a:extLst>
            <a:ext uri="{FF2B5EF4-FFF2-40B4-BE49-F238E27FC236}">
              <a16:creationId xmlns:a16="http://schemas.microsoft.com/office/drawing/2014/main" id="{18857FA9-BEA3-447F-A46B-52ECEE97407A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37" name="Cuadro de texto 2886">
          <a:extLst>
            <a:ext uri="{FF2B5EF4-FFF2-40B4-BE49-F238E27FC236}">
              <a16:creationId xmlns:a16="http://schemas.microsoft.com/office/drawing/2014/main" id="{3B4E7A18-BBBF-4B42-91C2-47AA46FD3DE2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38" name="Cuadro de texto 2887">
          <a:extLst>
            <a:ext uri="{FF2B5EF4-FFF2-40B4-BE49-F238E27FC236}">
              <a16:creationId xmlns:a16="http://schemas.microsoft.com/office/drawing/2014/main" id="{6294B271-43A5-441F-A36A-725A46892528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39" name="Cuadro de texto 2888">
          <a:extLst>
            <a:ext uri="{FF2B5EF4-FFF2-40B4-BE49-F238E27FC236}">
              <a16:creationId xmlns:a16="http://schemas.microsoft.com/office/drawing/2014/main" id="{3EFF14C9-C00D-4C8B-BF78-24BA8A2479F6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0" name="Cuadro de texto 2889">
          <a:extLst>
            <a:ext uri="{FF2B5EF4-FFF2-40B4-BE49-F238E27FC236}">
              <a16:creationId xmlns:a16="http://schemas.microsoft.com/office/drawing/2014/main" id="{1E88F3AF-D663-4B0F-9965-1FE1E5BF706E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1" name="Cuadro de texto 2890">
          <a:extLst>
            <a:ext uri="{FF2B5EF4-FFF2-40B4-BE49-F238E27FC236}">
              <a16:creationId xmlns:a16="http://schemas.microsoft.com/office/drawing/2014/main" id="{C6CB609F-6184-402E-AD47-E103184A510B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2" name="Cuadro de texto 2891">
          <a:extLst>
            <a:ext uri="{FF2B5EF4-FFF2-40B4-BE49-F238E27FC236}">
              <a16:creationId xmlns:a16="http://schemas.microsoft.com/office/drawing/2014/main" id="{CF9B9ED6-6330-4330-9A1A-9B1CF29DAE0A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3" name="Cuadro de texto 2892">
          <a:extLst>
            <a:ext uri="{FF2B5EF4-FFF2-40B4-BE49-F238E27FC236}">
              <a16:creationId xmlns:a16="http://schemas.microsoft.com/office/drawing/2014/main" id="{810DE1FC-6DB1-4F94-B610-CB65C4DEFC8C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4" name="Cuadro de texto 2893">
          <a:extLst>
            <a:ext uri="{FF2B5EF4-FFF2-40B4-BE49-F238E27FC236}">
              <a16:creationId xmlns:a16="http://schemas.microsoft.com/office/drawing/2014/main" id="{E7D49C63-7392-40B9-998D-037436D2DFF4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5" name="Cuadro de texto 2894">
          <a:extLst>
            <a:ext uri="{FF2B5EF4-FFF2-40B4-BE49-F238E27FC236}">
              <a16:creationId xmlns:a16="http://schemas.microsoft.com/office/drawing/2014/main" id="{D4475D23-4BED-41C2-B08A-CC78381AE84B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6" name="Cuadro de texto 2895">
          <a:extLst>
            <a:ext uri="{FF2B5EF4-FFF2-40B4-BE49-F238E27FC236}">
              <a16:creationId xmlns:a16="http://schemas.microsoft.com/office/drawing/2014/main" id="{103FC73A-B78C-457A-A1DC-1DFEA4DF9EA1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7" name="Cuadro de texto 2896">
          <a:extLst>
            <a:ext uri="{FF2B5EF4-FFF2-40B4-BE49-F238E27FC236}">
              <a16:creationId xmlns:a16="http://schemas.microsoft.com/office/drawing/2014/main" id="{8E255D2C-86CB-4A51-A27B-357237723E1B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8" name="Cuadro de texto 2897">
          <a:extLst>
            <a:ext uri="{FF2B5EF4-FFF2-40B4-BE49-F238E27FC236}">
              <a16:creationId xmlns:a16="http://schemas.microsoft.com/office/drawing/2014/main" id="{B5981985-63AB-486A-B5E5-8627FAD54D0A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49" name="Cuadro de texto 2898">
          <a:extLst>
            <a:ext uri="{FF2B5EF4-FFF2-40B4-BE49-F238E27FC236}">
              <a16:creationId xmlns:a16="http://schemas.microsoft.com/office/drawing/2014/main" id="{9B5E9957-396F-446E-A743-1D9EA2F4A849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50" name="Cuadro de texto 2899">
          <a:extLst>
            <a:ext uri="{FF2B5EF4-FFF2-40B4-BE49-F238E27FC236}">
              <a16:creationId xmlns:a16="http://schemas.microsoft.com/office/drawing/2014/main" id="{2BE0B503-ECD7-4DAA-846C-B382C22C8537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51" name="Cuadro de texto 2900">
          <a:extLst>
            <a:ext uri="{FF2B5EF4-FFF2-40B4-BE49-F238E27FC236}">
              <a16:creationId xmlns:a16="http://schemas.microsoft.com/office/drawing/2014/main" id="{AD7ACD9D-6FDF-4A54-B370-3AC5C3905882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52" name="Cuadro de texto 2901">
          <a:extLst>
            <a:ext uri="{FF2B5EF4-FFF2-40B4-BE49-F238E27FC236}">
              <a16:creationId xmlns:a16="http://schemas.microsoft.com/office/drawing/2014/main" id="{F98B9B04-6095-438B-8863-C9C7B28A88F7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3734435</xdr:colOff>
      <xdr:row>364</xdr:row>
      <xdr:rowOff>55245</xdr:rowOff>
    </xdr:from>
    <xdr:to>
      <xdr:col>1</xdr:col>
      <xdr:colOff>3734435</xdr:colOff>
      <xdr:row>366</xdr:row>
      <xdr:rowOff>179070</xdr:rowOff>
    </xdr:to>
    <xdr:sp macro="" textlink="">
      <xdr:nvSpPr>
        <xdr:cNvPr id="3953" name="Cuadro de texto 2902">
          <a:extLst>
            <a:ext uri="{FF2B5EF4-FFF2-40B4-BE49-F238E27FC236}">
              <a16:creationId xmlns:a16="http://schemas.microsoft.com/office/drawing/2014/main" id="{98B1A8C3-F8A9-4644-A987-A7CA68B45232}"/>
            </a:ext>
          </a:extLst>
        </xdr:cNvPr>
        <xdr:cNvSpPr txBox="1">
          <a:spLocks noChangeArrowheads="1"/>
        </xdr:cNvSpPr>
      </xdr:nvSpPr>
      <xdr:spPr bwMode="auto">
        <a:xfrm>
          <a:off x="4372610" y="7389304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54" name="Cuadro de texto 2903">
          <a:extLst>
            <a:ext uri="{FF2B5EF4-FFF2-40B4-BE49-F238E27FC236}">
              <a16:creationId xmlns:a16="http://schemas.microsoft.com/office/drawing/2014/main" id="{AFBB06A1-4E1B-4DCD-9F23-0CFCD7B90B3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55" name="Cuadro de texto 2904">
          <a:extLst>
            <a:ext uri="{FF2B5EF4-FFF2-40B4-BE49-F238E27FC236}">
              <a16:creationId xmlns:a16="http://schemas.microsoft.com/office/drawing/2014/main" id="{6E22E807-AC57-40BF-931B-5BE258E27EE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56" name="Cuadro de texto 2905">
          <a:extLst>
            <a:ext uri="{FF2B5EF4-FFF2-40B4-BE49-F238E27FC236}">
              <a16:creationId xmlns:a16="http://schemas.microsoft.com/office/drawing/2014/main" id="{2BC6B97A-E2FF-4746-AF96-96C32EFBD26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57" name="Cuadro de texto 2906">
          <a:extLst>
            <a:ext uri="{FF2B5EF4-FFF2-40B4-BE49-F238E27FC236}">
              <a16:creationId xmlns:a16="http://schemas.microsoft.com/office/drawing/2014/main" id="{827269F3-EA3D-464F-A0E8-42216C223E5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58" name="Cuadro de texto 2907">
          <a:extLst>
            <a:ext uri="{FF2B5EF4-FFF2-40B4-BE49-F238E27FC236}">
              <a16:creationId xmlns:a16="http://schemas.microsoft.com/office/drawing/2014/main" id="{68C9A787-C9B0-4619-A4C5-ADB38972601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59" name="Cuadro de texto 2908">
          <a:extLst>
            <a:ext uri="{FF2B5EF4-FFF2-40B4-BE49-F238E27FC236}">
              <a16:creationId xmlns:a16="http://schemas.microsoft.com/office/drawing/2014/main" id="{378E6123-24C0-47CC-B81D-26FBA3FDC42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60" name="Cuadro de texto 2909">
          <a:extLst>
            <a:ext uri="{FF2B5EF4-FFF2-40B4-BE49-F238E27FC236}">
              <a16:creationId xmlns:a16="http://schemas.microsoft.com/office/drawing/2014/main" id="{B75AB05B-1105-4950-A9B6-B447192240A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61" name="Cuadro de texto 2910">
          <a:extLst>
            <a:ext uri="{FF2B5EF4-FFF2-40B4-BE49-F238E27FC236}">
              <a16:creationId xmlns:a16="http://schemas.microsoft.com/office/drawing/2014/main" id="{61C97D3B-6791-4960-B0B6-19191249783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62" name="Cuadro de texto 2911">
          <a:extLst>
            <a:ext uri="{FF2B5EF4-FFF2-40B4-BE49-F238E27FC236}">
              <a16:creationId xmlns:a16="http://schemas.microsoft.com/office/drawing/2014/main" id="{4AFFF74C-98AC-4792-B226-EA0E1ADD205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63" name="Cuadro de texto 2912">
          <a:extLst>
            <a:ext uri="{FF2B5EF4-FFF2-40B4-BE49-F238E27FC236}">
              <a16:creationId xmlns:a16="http://schemas.microsoft.com/office/drawing/2014/main" id="{2205A825-3544-434D-9A62-7932D2DF3DA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64" name="Cuadro de texto 2913">
          <a:extLst>
            <a:ext uri="{FF2B5EF4-FFF2-40B4-BE49-F238E27FC236}">
              <a16:creationId xmlns:a16="http://schemas.microsoft.com/office/drawing/2014/main" id="{D083F4D0-F449-44CD-8F90-07DA1D23685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65" name="Cuadro de texto 2914">
          <a:extLst>
            <a:ext uri="{FF2B5EF4-FFF2-40B4-BE49-F238E27FC236}">
              <a16:creationId xmlns:a16="http://schemas.microsoft.com/office/drawing/2014/main" id="{DFEFA196-BACA-4D1A-A5DF-9DDC6F265B6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66" name="Cuadro de texto 2915">
          <a:extLst>
            <a:ext uri="{FF2B5EF4-FFF2-40B4-BE49-F238E27FC236}">
              <a16:creationId xmlns:a16="http://schemas.microsoft.com/office/drawing/2014/main" id="{0C0A71B8-584F-49FC-9599-F8AA38EE4C9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67" name="Cuadro de texto 2916">
          <a:extLst>
            <a:ext uri="{FF2B5EF4-FFF2-40B4-BE49-F238E27FC236}">
              <a16:creationId xmlns:a16="http://schemas.microsoft.com/office/drawing/2014/main" id="{F70C5366-55DF-4B26-A00F-3C72FBE5AFC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68" name="Cuadro de texto 2917">
          <a:extLst>
            <a:ext uri="{FF2B5EF4-FFF2-40B4-BE49-F238E27FC236}">
              <a16:creationId xmlns:a16="http://schemas.microsoft.com/office/drawing/2014/main" id="{7ACCFBD7-5CD3-43DA-89EF-C3252F1B6BD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69" name="Cuadro de texto 2918">
          <a:extLst>
            <a:ext uri="{FF2B5EF4-FFF2-40B4-BE49-F238E27FC236}">
              <a16:creationId xmlns:a16="http://schemas.microsoft.com/office/drawing/2014/main" id="{7D0FB77B-EDD4-4B16-8EDA-2E380ED42A0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70" name="Cuadro de texto 2919">
          <a:extLst>
            <a:ext uri="{FF2B5EF4-FFF2-40B4-BE49-F238E27FC236}">
              <a16:creationId xmlns:a16="http://schemas.microsoft.com/office/drawing/2014/main" id="{50EA1756-9090-4F3B-ADDE-2051A8FFED8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71" name="Cuadro de texto 2920">
          <a:extLst>
            <a:ext uri="{FF2B5EF4-FFF2-40B4-BE49-F238E27FC236}">
              <a16:creationId xmlns:a16="http://schemas.microsoft.com/office/drawing/2014/main" id="{A9D473A3-FC02-4A74-93BD-6EAB1C7F4DD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72" name="Cuadro de texto 2921">
          <a:extLst>
            <a:ext uri="{FF2B5EF4-FFF2-40B4-BE49-F238E27FC236}">
              <a16:creationId xmlns:a16="http://schemas.microsoft.com/office/drawing/2014/main" id="{46A4B0CA-CA4B-46AF-AC11-0A9FBCC5C69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73" name="Cuadro de texto 2922">
          <a:extLst>
            <a:ext uri="{FF2B5EF4-FFF2-40B4-BE49-F238E27FC236}">
              <a16:creationId xmlns:a16="http://schemas.microsoft.com/office/drawing/2014/main" id="{93D904BE-DE11-463A-8F4D-FFE3E0A2501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74" name="Cuadro de texto 2923">
          <a:extLst>
            <a:ext uri="{FF2B5EF4-FFF2-40B4-BE49-F238E27FC236}">
              <a16:creationId xmlns:a16="http://schemas.microsoft.com/office/drawing/2014/main" id="{05376DB6-62AF-4C8D-8BD2-ACCF6798CE7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75" name="Cuadro de texto 2924">
          <a:extLst>
            <a:ext uri="{FF2B5EF4-FFF2-40B4-BE49-F238E27FC236}">
              <a16:creationId xmlns:a16="http://schemas.microsoft.com/office/drawing/2014/main" id="{628579CB-0CFB-4FD2-BDA0-645FDBD92C7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76" name="Cuadro de texto 2925">
          <a:extLst>
            <a:ext uri="{FF2B5EF4-FFF2-40B4-BE49-F238E27FC236}">
              <a16:creationId xmlns:a16="http://schemas.microsoft.com/office/drawing/2014/main" id="{70960948-266E-47E2-A277-6F9989DDC17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77" name="Cuadro de texto 2926">
          <a:extLst>
            <a:ext uri="{FF2B5EF4-FFF2-40B4-BE49-F238E27FC236}">
              <a16:creationId xmlns:a16="http://schemas.microsoft.com/office/drawing/2014/main" id="{3ACBC149-ACDD-493F-8DC3-0483757A58C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78" name="Cuadro de texto 2927">
          <a:extLst>
            <a:ext uri="{FF2B5EF4-FFF2-40B4-BE49-F238E27FC236}">
              <a16:creationId xmlns:a16="http://schemas.microsoft.com/office/drawing/2014/main" id="{F36DA08F-C463-4C2C-96AF-3093CCDD9FE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79" name="Cuadro de texto 2928">
          <a:extLst>
            <a:ext uri="{FF2B5EF4-FFF2-40B4-BE49-F238E27FC236}">
              <a16:creationId xmlns:a16="http://schemas.microsoft.com/office/drawing/2014/main" id="{1A0B9571-07DE-40E4-914B-5FF012FF827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80" name="Cuadro de texto 2929">
          <a:extLst>
            <a:ext uri="{FF2B5EF4-FFF2-40B4-BE49-F238E27FC236}">
              <a16:creationId xmlns:a16="http://schemas.microsoft.com/office/drawing/2014/main" id="{21AABB44-BBB2-498A-BB70-0A413F95747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81" name="Cuadro de texto 2930">
          <a:extLst>
            <a:ext uri="{FF2B5EF4-FFF2-40B4-BE49-F238E27FC236}">
              <a16:creationId xmlns:a16="http://schemas.microsoft.com/office/drawing/2014/main" id="{E330BFC2-9150-4862-A8C7-65C70570B53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82" name="Cuadro de texto 2931">
          <a:extLst>
            <a:ext uri="{FF2B5EF4-FFF2-40B4-BE49-F238E27FC236}">
              <a16:creationId xmlns:a16="http://schemas.microsoft.com/office/drawing/2014/main" id="{15DA2E0B-7A3A-4001-B691-26A728488CC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83" name="Cuadro de texto 2932">
          <a:extLst>
            <a:ext uri="{FF2B5EF4-FFF2-40B4-BE49-F238E27FC236}">
              <a16:creationId xmlns:a16="http://schemas.microsoft.com/office/drawing/2014/main" id="{0D26BCAF-2655-429D-A5B8-5CCDA8D0CE8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84" name="Cuadro de texto 2933">
          <a:extLst>
            <a:ext uri="{FF2B5EF4-FFF2-40B4-BE49-F238E27FC236}">
              <a16:creationId xmlns:a16="http://schemas.microsoft.com/office/drawing/2014/main" id="{27B607B4-D31C-493B-8F26-5D25EF55708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85" name="Cuadro de texto 2934">
          <a:extLst>
            <a:ext uri="{FF2B5EF4-FFF2-40B4-BE49-F238E27FC236}">
              <a16:creationId xmlns:a16="http://schemas.microsoft.com/office/drawing/2014/main" id="{2FDF3186-895B-4B42-9F4A-A721A106773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86" name="Cuadro de texto 2935">
          <a:extLst>
            <a:ext uri="{FF2B5EF4-FFF2-40B4-BE49-F238E27FC236}">
              <a16:creationId xmlns:a16="http://schemas.microsoft.com/office/drawing/2014/main" id="{36DDBCC2-3C98-43FE-8548-D11D3AFEC99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87" name="Cuadro de texto 2936">
          <a:extLst>
            <a:ext uri="{FF2B5EF4-FFF2-40B4-BE49-F238E27FC236}">
              <a16:creationId xmlns:a16="http://schemas.microsoft.com/office/drawing/2014/main" id="{6043E40C-250D-4C66-B582-549477A6D3A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88" name="Cuadro de texto 2937">
          <a:extLst>
            <a:ext uri="{FF2B5EF4-FFF2-40B4-BE49-F238E27FC236}">
              <a16:creationId xmlns:a16="http://schemas.microsoft.com/office/drawing/2014/main" id="{6FEF7785-9CF4-4ADB-AA8B-D547DF43A78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89" name="Cuadro de texto 2938">
          <a:extLst>
            <a:ext uri="{FF2B5EF4-FFF2-40B4-BE49-F238E27FC236}">
              <a16:creationId xmlns:a16="http://schemas.microsoft.com/office/drawing/2014/main" id="{662A2A40-57C8-4D06-86C3-4D3DFC0D772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90" name="Cuadro de texto 2939">
          <a:extLst>
            <a:ext uri="{FF2B5EF4-FFF2-40B4-BE49-F238E27FC236}">
              <a16:creationId xmlns:a16="http://schemas.microsoft.com/office/drawing/2014/main" id="{D56CA119-CAE2-49FC-85AF-D74FF7A7FE3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91" name="Cuadro de texto 2940">
          <a:extLst>
            <a:ext uri="{FF2B5EF4-FFF2-40B4-BE49-F238E27FC236}">
              <a16:creationId xmlns:a16="http://schemas.microsoft.com/office/drawing/2014/main" id="{1B2BA789-14BE-4BF4-B51A-CFF2B0FF5A9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92" name="Cuadro de texto 2941">
          <a:extLst>
            <a:ext uri="{FF2B5EF4-FFF2-40B4-BE49-F238E27FC236}">
              <a16:creationId xmlns:a16="http://schemas.microsoft.com/office/drawing/2014/main" id="{AFAED4DD-F013-45FE-BA23-3A4C2CA3F99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93" name="Cuadro de texto 2942">
          <a:extLst>
            <a:ext uri="{FF2B5EF4-FFF2-40B4-BE49-F238E27FC236}">
              <a16:creationId xmlns:a16="http://schemas.microsoft.com/office/drawing/2014/main" id="{B037A5A7-DA96-4566-ACCF-E9FBBF638A0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94" name="Cuadro de texto 2943">
          <a:extLst>
            <a:ext uri="{FF2B5EF4-FFF2-40B4-BE49-F238E27FC236}">
              <a16:creationId xmlns:a16="http://schemas.microsoft.com/office/drawing/2014/main" id="{6B60149C-918F-4657-8B57-A92273F3F72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95" name="Cuadro de texto 2944">
          <a:extLst>
            <a:ext uri="{FF2B5EF4-FFF2-40B4-BE49-F238E27FC236}">
              <a16:creationId xmlns:a16="http://schemas.microsoft.com/office/drawing/2014/main" id="{A9A5137A-AC13-447D-A2C8-460FA8B20AE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96" name="Cuadro de texto 2945">
          <a:extLst>
            <a:ext uri="{FF2B5EF4-FFF2-40B4-BE49-F238E27FC236}">
              <a16:creationId xmlns:a16="http://schemas.microsoft.com/office/drawing/2014/main" id="{BEBA16D5-1F3C-4624-BCF0-3DAA47270B0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97" name="Cuadro de texto 2946">
          <a:extLst>
            <a:ext uri="{FF2B5EF4-FFF2-40B4-BE49-F238E27FC236}">
              <a16:creationId xmlns:a16="http://schemas.microsoft.com/office/drawing/2014/main" id="{C9D01905-FDD4-49AB-AEA6-06B44E9BC86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3998" name="Cuadro de texto 2947">
          <a:extLst>
            <a:ext uri="{FF2B5EF4-FFF2-40B4-BE49-F238E27FC236}">
              <a16:creationId xmlns:a16="http://schemas.microsoft.com/office/drawing/2014/main" id="{4E3D80F2-BBED-4246-AEA8-4D9A2F51E91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3999" name="Cuadro de texto 2948">
          <a:extLst>
            <a:ext uri="{FF2B5EF4-FFF2-40B4-BE49-F238E27FC236}">
              <a16:creationId xmlns:a16="http://schemas.microsoft.com/office/drawing/2014/main" id="{BF00F094-B988-4411-B2E4-84641E92DD8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00" name="Cuadro de texto 2949">
          <a:extLst>
            <a:ext uri="{FF2B5EF4-FFF2-40B4-BE49-F238E27FC236}">
              <a16:creationId xmlns:a16="http://schemas.microsoft.com/office/drawing/2014/main" id="{CC86DF70-375E-4D83-9BBF-0EB2AC2D891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01" name="Cuadro de texto 2950">
          <a:extLst>
            <a:ext uri="{FF2B5EF4-FFF2-40B4-BE49-F238E27FC236}">
              <a16:creationId xmlns:a16="http://schemas.microsoft.com/office/drawing/2014/main" id="{8DC51B2B-0488-4189-B277-4E415B21624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02" name="Cuadro de texto 2951">
          <a:extLst>
            <a:ext uri="{FF2B5EF4-FFF2-40B4-BE49-F238E27FC236}">
              <a16:creationId xmlns:a16="http://schemas.microsoft.com/office/drawing/2014/main" id="{756AFB7C-2827-49D3-9356-C7330589DE4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03" name="Cuadro de texto 2952">
          <a:extLst>
            <a:ext uri="{FF2B5EF4-FFF2-40B4-BE49-F238E27FC236}">
              <a16:creationId xmlns:a16="http://schemas.microsoft.com/office/drawing/2014/main" id="{9161251B-7B5F-461E-976E-6118876AD00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04" name="Cuadro de texto 2953">
          <a:extLst>
            <a:ext uri="{FF2B5EF4-FFF2-40B4-BE49-F238E27FC236}">
              <a16:creationId xmlns:a16="http://schemas.microsoft.com/office/drawing/2014/main" id="{3D8DCAC4-4413-4A06-A719-8C8C5B3FE2B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05" name="Cuadro de texto 2954">
          <a:extLst>
            <a:ext uri="{FF2B5EF4-FFF2-40B4-BE49-F238E27FC236}">
              <a16:creationId xmlns:a16="http://schemas.microsoft.com/office/drawing/2014/main" id="{2036E536-F3BC-4AF4-BFB4-3FAF6194739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06" name="Cuadro de texto 2955">
          <a:extLst>
            <a:ext uri="{FF2B5EF4-FFF2-40B4-BE49-F238E27FC236}">
              <a16:creationId xmlns:a16="http://schemas.microsoft.com/office/drawing/2014/main" id="{C302855A-BD26-4ACE-A324-AA69F083A72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07" name="Cuadro de texto 2956">
          <a:extLst>
            <a:ext uri="{FF2B5EF4-FFF2-40B4-BE49-F238E27FC236}">
              <a16:creationId xmlns:a16="http://schemas.microsoft.com/office/drawing/2014/main" id="{DF5BC4FA-54AE-4E8D-B7C0-BBBF67E48E7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08" name="Cuadro de texto 2957">
          <a:extLst>
            <a:ext uri="{FF2B5EF4-FFF2-40B4-BE49-F238E27FC236}">
              <a16:creationId xmlns:a16="http://schemas.microsoft.com/office/drawing/2014/main" id="{1066263B-F235-4501-ABED-94E3155578B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09" name="Cuadro de texto 2958">
          <a:extLst>
            <a:ext uri="{FF2B5EF4-FFF2-40B4-BE49-F238E27FC236}">
              <a16:creationId xmlns:a16="http://schemas.microsoft.com/office/drawing/2014/main" id="{6F443DD3-B628-4EF4-BD20-ADB733CA842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10" name="Cuadro de texto 2959">
          <a:extLst>
            <a:ext uri="{FF2B5EF4-FFF2-40B4-BE49-F238E27FC236}">
              <a16:creationId xmlns:a16="http://schemas.microsoft.com/office/drawing/2014/main" id="{6E93F0DF-F7E5-45ED-983D-AAD9E6F9DAC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11" name="Cuadro de texto 2960">
          <a:extLst>
            <a:ext uri="{FF2B5EF4-FFF2-40B4-BE49-F238E27FC236}">
              <a16:creationId xmlns:a16="http://schemas.microsoft.com/office/drawing/2014/main" id="{DD75747D-1094-4F8A-9AC7-021FB9E1CF5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12" name="Cuadro de texto 2961">
          <a:extLst>
            <a:ext uri="{FF2B5EF4-FFF2-40B4-BE49-F238E27FC236}">
              <a16:creationId xmlns:a16="http://schemas.microsoft.com/office/drawing/2014/main" id="{3B067D9D-A5B5-424E-8018-D8E7ACA5E94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13" name="Cuadro de texto 2962">
          <a:extLst>
            <a:ext uri="{FF2B5EF4-FFF2-40B4-BE49-F238E27FC236}">
              <a16:creationId xmlns:a16="http://schemas.microsoft.com/office/drawing/2014/main" id="{4335D1FC-F917-4F4F-93F1-A4842641642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14" name="Cuadro de texto 2963">
          <a:extLst>
            <a:ext uri="{FF2B5EF4-FFF2-40B4-BE49-F238E27FC236}">
              <a16:creationId xmlns:a16="http://schemas.microsoft.com/office/drawing/2014/main" id="{E84DC755-D2E6-47E0-8444-1189F95127B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15" name="Cuadro de texto 2964">
          <a:extLst>
            <a:ext uri="{FF2B5EF4-FFF2-40B4-BE49-F238E27FC236}">
              <a16:creationId xmlns:a16="http://schemas.microsoft.com/office/drawing/2014/main" id="{78976EEC-F145-4822-9250-9EAB88CD912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16" name="Cuadro de texto 2965">
          <a:extLst>
            <a:ext uri="{FF2B5EF4-FFF2-40B4-BE49-F238E27FC236}">
              <a16:creationId xmlns:a16="http://schemas.microsoft.com/office/drawing/2014/main" id="{409DC8D3-6131-4569-AAEA-2FB793D4801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17" name="Cuadro de texto 2966">
          <a:extLst>
            <a:ext uri="{FF2B5EF4-FFF2-40B4-BE49-F238E27FC236}">
              <a16:creationId xmlns:a16="http://schemas.microsoft.com/office/drawing/2014/main" id="{7C51217B-572A-4F18-9E57-D79CE733785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18" name="Cuadro de texto 2967">
          <a:extLst>
            <a:ext uri="{FF2B5EF4-FFF2-40B4-BE49-F238E27FC236}">
              <a16:creationId xmlns:a16="http://schemas.microsoft.com/office/drawing/2014/main" id="{AF176886-BD07-4149-ABBC-6FB6C10F303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19" name="Cuadro de texto 2968">
          <a:extLst>
            <a:ext uri="{FF2B5EF4-FFF2-40B4-BE49-F238E27FC236}">
              <a16:creationId xmlns:a16="http://schemas.microsoft.com/office/drawing/2014/main" id="{4E9596E7-B5AC-4E83-AE47-D20EA2E0AC6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20" name="Cuadro de texto 2969">
          <a:extLst>
            <a:ext uri="{FF2B5EF4-FFF2-40B4-BE49-F238E27FC236}">
              <a16:creationId xmlns:a16="http://schemas.microsoft.com/office/drawing/2014/main" id="{62A67FE1-D3D3-4370-A29F-1D634BDAC7D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21" name="Cuadro de texto 2970">
          <a:extLst>
            <a:ext uri="{FF2B5EF4-FFF2-40B4-BE49-F238E27FC236}">
              <a16:creationId xmlns:a16="http://schemas.microsoft.com/office/drawing/2014/main" id="{221ACD09-5783-46BA-B6B6-024C5FCCAAE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22" name="Cuadro de texto 2971">
          <a:extLst>
            <a:ext uri="{FF2B5EF4-FFF2-40B4-BE49-F238E27FC236}">
              <a16:creationId xmlns:a16="http://schemas.microsoft.com/office/drawing/2014/main" id="{65E38835-5A6E-4661-BEFE-54029B890C1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23" name="Cuadro de texto 2972">
          <a:extLst>
            <a:ext uri="{FF2B5EF4-FFF2-40B4-BE49-F238E27FC236}">
              <a16:creationId xmlns:a16="http://schemas.microsoft.com/office/drawing/2014/main" id="{FA6CCB96-F631-418F-BB45-A92A104E8CF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24" name="Cuadro de texto 2973">
          <a:extLst>
            <a:ext uri="{FF2B5EF4-FFF2-40B4-BE49-F238E27FC236}">
              <a16:creationId xmlns:a16="http://schemas.microsoft.com/office/drawing/2014/main" id="{8F4A2F6F-A9DE-47C7-B633-588FD6849C6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25" name="Cuadro de texto 2974">
          <a:extLst>
            <a:ext uri="{FF2B5EF4-FFF2-40B4-BE49-F238E27FC236}">
              <a16:creationId xmlns:a16="http://schemas.microsoft.com/office/drawing/2014/main" id="{7CC9E71E-C12A-4500-91C4-7E78E90E408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26" name="Cuadro de texto 2975">
          <a:extLst>
            <a:ext uri="{FF2B5EF4-FFF2-40B4-BE49-F238E27FC236}">
              <a16:creationId xmlns:a16="http://schemas.microsoft.com/office/drawing/2014/main" id="{ECB93799-BB89-4274-8E42-403D2221160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27" name="Cuadro de texto 2976">
          <a:extLst>
            <a:ext uri="{FF2B5EF4-FFF2-40B4-BE49-F238E27FC236}">
              <a16:creationId xmlns:a16="http://schemas.microsoft.com/office/drawing/2014/main" id="{814245D6-E97A-4159-9BBD-B0E3D7E7495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28" name="Cuadro de texto 2977">
          <a:extLst>
            <a:ext uri="{FF2B5EF4-FFF2-40B4-BE49-F238E27FC236}">
              <a16:creationId xmlns:a16="http://schemas.microsoft.com/office/drawing/2014/main" id="{569FF386-9C29-40E6-A606-2733FF416C0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29" name="Cuadro de texto 2978">
          <a:extLst>
            <a:ext uri="{FF2B5EF4-FFF2-40B4-BE49-F238E27FC236}">
              <a16:creationId xmlns:a16="http://schemas.microsoft.com/office/drawing/2014/main" id="{24D98947-374E-4B57-89AE-6A2DE3A1A52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30" name="Cuadro de texto 2979">
          <a:extLst>
            <a:ext uri="{FF2B5EF4-FFF2-40B4-BE49-F238E27FC236}">
              <a16:creationId xmlns:a16="http://schemas.microsoft.com/office/drawing/2014/main" id="{DDADB2D2-4AA4-4A4C-9EBD-7536B7ECC1F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31" name="Cuadro de texto 2980">
          <a:extLst>
            <a:ext uri="{FF2B5EF4-FFF2-40B4-BE49-F238E27FC236}">
              <a16:creationId xmlns:a16="http://schemas.microsoft.com/office/drawing/2014/main" id="{AC1881F1-FC19-4BB1-B155-F527F4F9035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32" name="Cuadro de texto 2981">
          <a:extLst>
            <a:ext uri="{FF2B5EF4-FFF2-40B4-BE49-F238E27FC236}">
              <a16:creationId xmlns:a16="http://schemas.microsoft.com/office/drawing/2014/main" id="{CEDCC6BE-4A60-4ECE-83FA-FAF4E7EF5DD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33" name="Cuadro de texto 2982">
          <a:extLst>
            <a:ext uri="{FF2B5EF4-FFF2-40B4-BE49-F238E27FC236}">
              <a16:creationId xmlns:a16="http://schemas.microsoft.com/office/drawing/2014/main" id="{9A3C5897-73B8-4A8A-A41F-3F78EC62336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34" name="Cuadro de texto 2983">
          <a:extLst>
            <a:ext uri="{FF2B5EF4-FFF2-40B4-BE49-F238E27FC236}">
              <a16:creationId xmlns:a16="http://schemas.microsoft.com/office/drawing/2014/main" id="{967417A8-1202-4643-B6C4-BEC5B08BF4B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35" name="Cuadro de texto 2984">
          <a:extLst>
            <a:ext uri="{FF2B5EF4-FFF2-40B4-BE49-F238E27FC236}">
              <a16:creationId xmlns:a16="http://schemas.microsoft.com/office/drawing/2014/main" id="{7CAEB610-B204-4318-9595-C23ED05FF0F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36" name="Cuadro de texto 2985">
          <a:extLst>
            <a:ext uri="{FF2B5EF4-FFF2-40B4-BE49-F238E27FC236}">
              <a16:creationId xmlns:a16="http://schemas.microsoft.com/office/drawing/2014/main" id="{19F59367-2017-4B36-BD01-0C4C6EFAB01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37" name="Cuadro de texto 2986">
          <a:extLst>
            <a:ext uri="{FF2B5EF4-FFF2-40B4-BE49-F238E27FC236}">
              <a16:creationId xmlns:a16="http://schemas.microsoft.com/office/drawing/2014/main" id="{1C3E6E0D-B2F6-4B16-A86A-B9031C90001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38" name="Cuadro de texto 2987">
          <a:extLst>
            <a:ext uri="{FF2B5EF4-FFF2-40B4-BE49-F238E27FC236}">
              <a16:creationId xmlns:a16="http://schemas.microsoft.com/office/drawing/2014/main" id="{17607B52-A929-4782-B1C8-A55E8CC5FCB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39" name="Cuadro de texto 2988">
          <a:extLst>
            <a:ext uri="{FF2B5EF4-FFF2-40B4-BE49-F238E27FC236}">
              <a16:creationId xmlns:a16="http://schemas.microsoft.com/office/drawing/2014/main" id="{1C4A1DB8-A19D-492F-A239-6B37DEB6F14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40" name="Cuadro de texto 2989">
          <a:extLst>
            <a:ext uri="{FF2B5EF4-FFF2-40B4-BE49-F238E27FC236}">
              <a16:creationId xmlns:a16="http://schemas.microsoft.com/office/drawing/2014/main" id="{E0E533A9-B076-4CA0-B97C-86EED56FB08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41" name="Cuadro de texto 2990">
          <a:extLst>
            <a:ext uri="{FF2B5EF4-FFF2-40B4-BE49-F238E27FC236}">
              <a16:creationId xmlns:a16="http://schemas.microsoft.com/office/drawing/2014/main" id="{6803FD93-764D-44C0-B1A5-7BCAA80374C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42" name="Cuadro de texto 2991">
          <a:extLst>
            <a:ext uri="{FF2B5EF4-FFF2-40B4-BE49-F238E27FC236}">
              <a16:creationId xmlns:a16="http://schemas.microsoft.com/office/drawing/2014/main" id="{71E24C14-3D0E-48FA-B2C1-6B4B7B7335E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43" name="Cuadro de texto 2992">
          <a:extLst>
            <a:ext uri="{FF2B5EF4-FFF2-40B4-BE49-F238E27FC236}">
              <a16:creationId xmlns:a16="http://schemas.microsoft.com/office/drawing/2014/main" id="{7B01CE4E-808A-4A89-B3EE-6EBF8CDE399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44" name="Cuadro de texto 2993">
          <a:extLst>
            <a:ext uri="{FF2B5EF4-FFF2-40B4-BE49-F238E27FC236}">
              <a16:creationId xmlns:a16="http://schemas.microsoft.com/office/drawing/2014/main" id="{2D3BAA84-6779-4782-882C-7DC085AF25D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45" name="Cuadro de texto 2994">
          <a:extLst>
            <a:ext uri="{FF2B5EF4-FFF2-40B4-BE49-F238E27FC236}">
              <a16:creationId xmlns:a16="http://schemas.microsoft.com/office/drawing/2014/main" id="{EBB41BEB-6301-41FA-B185-EF9D93800E2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46" name="Cuadro de texto 2995">
          <a:extLst>
            <a:ext uri="{FF2B5EF4-FFF2-40B4-BE49-F238E27FC236}">
              <a16:creationId xmlns:a16="http://schemas.microsoft.com/office/drawing/2014/main" id="{73D879E7-18E4-4684-8F5C-DD347929F67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47" name="Cuadro de texto 2996">
          <a:extLst>
            <a:ext uri="{FF2B5EF4-FFF2-40B4-BE49-F238E27FC236}">
              <a16:creationId xmlns:a16="http://schemas.microsoft.com/office/drawing/2014/main" id="{64DE9D6F-3504-43E4-9ACE-49B83FE1251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48" name="Cuadro de texto 2997">
          <a:extLst>
            <a:ext uri="{FF2B5EF4-FFF2-40B4-BE49-F238E27FC236}">
              <a16:creationId xmlns:a16="http://schemas.microsoft.com/office/drawing/2014/main" id="{6C380928-6C58-4A90-A9A5-456728A0E4B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49" name="Cuadro de texto 2998">
          <a:extLst>
            <a:ext uri="{FF2B5EF4-FFF2-40B4-BE49-F238E27FC236}">
              <a16:creationId xmlns:a16="http://schemas.microsoft.com/office/drawing/2014/main" id="{397097CD-B2E0-4EEE-8A08-49E38F3FE16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50" name="Cuadro de texto 2999">
          <a:extLst>
            <a:ext uri="{FF2B5EF4-FFF2-40B4-BE49-F238E27FC236}">
              <a16:creationId xmlns:a16="http://schemas.microsoft.com/office/drawing/2014/main" id="{B8B08410-C23F-4761-9A20-DA5D73ADA75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51" name="Cuadro de texto 3000">
          <a:extLst>
            <a:ext uri="{FF2B5EF4-FFF2-40B4-BE49-F238E27FC236}">
              <a16:creationId xmlns:a16="http://schemas.microsoft.com/office/drawing/2014/main" id="{3E0D588D-54E8-4DFA-B336-400812967D4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52" name="Cuadro de texto 3001">
          <a:extLst>
            <a:ext uri="{FF2B5EF4-FFF2-40B4-BE49-F238E27FC236}">
              <a16:creationId xmlns:a16="http://schemas.microsoft.com/office/drawing/2014/main" id="{28F95EA7-8E54-4FB5-AEA6-ADA89E2D54D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53" name="Cuadro de texto 3002">
          <a:extLst>
            <a:ext uri="{FF2B5EF4-FFF2-40B4-BE49-F238E27FC236}">
              <a16:creationId xmlns:a16="http://schemas.microsoft.com/office/drawing/2014/main" id="{036B56C3-6A97-4B70-9DA3-00AD67C9778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54" name="Cuadro de texto 3003">
          <a:extLst>
            <a:ext uri="{FF2B5EF4-FFF2-40B4-BE49-F238E27FC236}">
              <a16:creationId xmlns:a16="http://schemas.microsoft.com/office/drawing/2014/main" id="{17D5A1FE-CC7B-4F32-8765-BDF0C5889B4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55" name="Cuadro de texto 3004">
          <a:extLst>
            <a:ext uri="{FF2B5EF4-FFF2-40B4-BE49-F238E27FC236}">
              <a16:creationId xmlns:a16="http://schemas.microsoft.com/office/drawing/2014/main" id="{77C270A3-B43A-4C5B-B76C-FEB79F88C97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56" name="Cuadro de texto 3005">
          <a:extLst>
            <a:ext uri="{FF2B5EF4-FFF2-40B4-BE49-F238E27FC236}">
              <a16:creationId xmlns:a16="http://schemas.microsoft.com/office/drawing/2014/main" id="{644E3D9F-22B0-4241-AC01-C21D967398E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57" name="Cuadro de texto 3006">
          <a:extLst>
            <a:ext uri="{FF2B5EF4-FFF2-40B4-BE49-F238E27FC236}">
              <a16:creationId xmlns:a16="http://schemas.microsoft.com/office/drawing/2014/main" id="{AA1F43EB-F8CB-4346-80D0-2E23992D968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58" name="Cuadro de texto 3007">
          <a:extLst>
            <a:ext uri="{FF2B5EF4-FFF2-40B4-BE49-F238E27FC236}">
              <a16:creationId xmlns:a16="http://schemas.microsoft.com/office/drawing/2014/main" id="{84F7AC50-39F3-4D75-AED7-34E46D14FED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59" name="Cuadro de texto 3008">
          <a:extLst>
            <a:ext uri="{FF2B5EF4-FFF2-40B4-BE49-F238E27FC236}">
              <a16:creationId xmlns:a16="http://schemas.microsoft.com/office/drawing/2014/main" id="{0FB8EBC8-6A0B-4FE8-9592-74B13664717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60" name="Cuadro de texto 3009">
          <a:extLst>
            <a:ext uri="{FF2B5EF4-FFF2-40B4-BE49-F238E27FC236}">
              <a16:creationId xmlns:a16="http://schemas.microsoft.com/office/drawing/2014/main" id="{AFA0651D-D5CA-4888-A087-1110E26F38F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61" name="Cuadro de texto 3010">
          <a:extLst>
            <a:ext uri="{FF2B5EF4-FFF2-40B4-BE49-F238E27FC236}">
              <a16:creationId xmlns:a16="http://schemas.microsoft.com/office/drawing/2014/main" id="{06940E0D-6357-4995-AA87-51563F36B05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62" name="Cuadro de texto 3011">
          <a:extLst>
            <a:ext uri="{FF2B5EF4-FFF2-40B4-BE49-F238E27FC236}">
              <a16:creationId xmlns:a16="http://schemas.microsoft.com/office/drawing/2014/main" id="{9D52C707-2C11-429C-B3D6-BCD48DCE160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63" name="Cuadro de texto 3012">
          <a:extLst>
            <a:ext uri="{FF2B5EF4-FFF2-40B4-BE49-F238E27FC236}">
              <a16:creationId xmlns:a16="http://schemas.microsoft.com/office/drawing/2014/main" id="{93E9D073-6865-4CE5-BBC3-8418E0AACC4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64" name="Cuadro de texto 3013">
          <a:extLst>
            <a:ext uri="{FF2B5EF4-FFF2-40B4-BE49-F238E27FC236}">
              <a16:creationId xmlns:a16="http://schemas.microsoft.com/office/drawing/2014/main" id="{2515B084-B703-4442-B619-DD7FB1BC8D0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65" name="Cuadro de texto 3014">
          <a:extLst>
            <a:ext uri="{FF2B5EF4-FFF2-40B4-BE49-F238E27FC236}">
              <a16:creationId xmlns:a16="http://schemas.microsoft.com/office/drawing/2014/main" id="{474FF152-3069-451E-9FBB-5FAAD9B2244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66" name="Cuadro de texto 3015">
          <a:extLst>
            <a:ext uri="{FF2B5EF4-FFF2-40B4-BE49-F238E27FC236}">
              <a16:creationId xmlns:a16="http://schemas.microsoft.com/office/drawing/2014/main" id="{424508FE-324C-4356-84B0-F6C5F684E9A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67" name="Cuadro de texto 3016">
          <a:extLst>
            <a:ext uri="{FF2B5EF4-FFF2-40B4-BE49-F238E27FC236}">
              <a16:creationId xmlns:a16="http://schemas.microsoft.com/office/drawing/2014/main" id="{0C2E4222-6932-44DF-A058-3EC87714869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68" name="Cuadro de texto 3017">
          <a:extLst>
            <a:ext uri="{FF2B5EF4-FFF2-40B4-BE49-F238E27FC236}">
              <a16:creationId xmlns:a16="http://schemas.microsoft.com/office/drawing/2014/main" id="{A7091CD1-FF42-479C-9F90-8047C5D90DA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69" name="Cuadro de texto 3018">
          <a:extLst>
            <a:ext uri="{FF2B5EF4-FFF2-40B4-BE49-F238E27FC236}">
              <a16:creationId xmlns:a16="http://schemas.microsoft.com/office/drawing/2014/main" id="{5D763E6A-828A-4DA7-B513-87217BB6D50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70" name="Cuadro de texto 3019">
          <a:extLst>
            <a:ext uri="{FF2B5EF4-FFF2-40B4-BE49-F238E27FC236}">
              <a16:creationId xmlns:a16="http://schemas.microsoft.com/office/drawing/2014/main" id="{40C3316A-2EAC-4405-ABB5-1360F6BB71A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71" name="Cuadro de texto 3020">
          <a:extLst>
            <a:ext uri="{FF2B5EF4-FFF2-40B4-BE49-F238E27FC236}">
              <a16:creationId xmlns:a16="http://schemas.microsoft.com/office/drawing/2014/main" id="{B24CA425-07B3-4245-86BE-A03CE2FDFB2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72" name="Cuadro de texto 3021">
          <a:extLst>
            <a:ext uri="{FF2B5EF4-FFF2-40B4-BE49-F238E27FC236}">
              <a16:creationId xmlns:a16="http://schemas.microsoft.com/office/drawing/2014/main" id="{246B5A8E-D324-44ED-9482-659F0CAC038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73" name="Cuadro de texto 3022">
          <a:extLst>
            <a:ext uri="{FF2B5EF4-FFF2-40B4-BE49-F238E27FC236}">
              <a16:creationId xmlns:a16="http://schemas.microsoft.com/office/drawing/2014/main" id="{19BED00F-9158-422A-A0F6-3AD943B6C6D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74" name="Cuadro de texto 3023">
          <a:extLst>
            <a:ext uri="{FF2B5EF4-FFF2-40B4-BE49-F238E27FC236}">
              <a16:creationId xmlns:a16="http://schemas.microsoft.com/office/drawing/2014/main" id="{80F9696D-0E2F-42F6-82AB-3B901E9311E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75" name="Cuadro de texto 3024">
          <a:extLst>
            <a:ext uri="{FF2B5EF4-FFF2-40B4-BE49-F238E27FC236}">
              <a16:creationId xmlns:a16="http://schemas.microsoft.com/office/drawing/2014/main" id="{B4C5D537-72AF-4E92-9547-C51C5E1D378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76" name="Cuadro de texto 3025">
          <a:extLst>
            <a:ext uri="{FF2B5EF4-FFF2-40B4-BE49-F238E27FC236}">
              <a16:creationId xmlns:a16="http://schemas.microsoft.com/office/drawing/2014/main" id="{90585DC6-E03F-42F0-B7F8-839CDF3F7AF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77" name="Cuadro de texto 3026">
          <a:extLst>
            <a:ext uri="{FF2B5EF4-FFF2-40B4-BE49-F238E27FC236}">
              <a16:creationId xmlns:a16="http://schemas.microsoft.com/office/drawing/2014/main" id="{C521E958-21D7-4D91-B514-7E7BFB30B6E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78" name="Cuadro de texto 3027">
          <a:extLst>
            <a:ext uri="{FF2B5EF4-FFF2-40B4-BE49-F238E27FC236}">
              <a16:creationId xmlns:a16="http://schemas.microsoft.com/office/drawing/2014/main" id="{8EED52BA-CE25-4134-BABD-A7A0FE4D2D1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79" name="Cuadro de texto 3028">
          <a:extLst>
            <a:ext uri="{FF2B5EF4-FFF2-40B4-BE49-F238E27FC236}">
              <a16:creationId xmlns:a16="http://schemas.microsoft.com/office/drawing/2014/main" id="{6D973D1C-EC55-44DD-8E31-569574074F1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80" name="Cuadro de texto 3029">
          <a:extLst>
            <a:ext uri="{FF2B5EF4-FFF2-40B4-BE49-F238E27FC236}">
              <a16:creationId xmlns:a16="http://schemas.microsoft.com/office/drawing/2014/main" id="{FF4EC4B3-5642-4944-83A3-6377B07C25E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81" name="Cuadro de texto 3030">
          <a:extLst>
            <a:ext uri="{FF2B5EF4-FFF2-40B4-BE49-F238E27FC236}">
              <a16:creationId xmlns:a16="http://schemas.microsoft.com/office/drawing/2014/main" id="{A34700F5-49E9-4DE9-8293-22B508B31EF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82" name="Cuadro de texto 3031">
          <a:extLst>
            <a:ext uri="{FF2B5EF4-FFF2-40B4-BE49-F238E27FC236}">
              <a16:creationId xmlns:a16="http://schemas.microsoft.com/office/drawing/2014/main" id="{4A39BECF-EBC8-496B-BABD-516A9F8110E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83" name="Cuadro de texto 3032">
          <a:extLst>
            <a:ext uri="{FF2B5EF4-FFF2-40B4-BE49-F238E27FC236}">
              <a16:creationId xmlns:a16="http://schemas.microsoft.com/office/drawing/2014/main" id="{4FE707D4-A097-425B-B60E-EAF53DDD002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84" name="Cuadro de texto 3033">
          <a:extLst>
            <a:ext uri="{FF2B5EF4-FFF2-40B4-BE49-F238E27FC236}">
              <a16:creationId xmlns:a16="http://schemas.microsoft.com/office/drawing/2014/main" id="{A83F3FFD-4C37-4089-B1B8-B4D0E097A88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85" name="Cuadro de texto 3034">
          <a:extLst>
            <a:ext uri="{FF2B5EF4-FFF2-40B4-BE49-F238E27FC236}">
              <a16:creationId xmlns:a16="http://schemas.microsoft.com/office/drawing/2014/main" id="{542EC37C-D417-41E4-B4CD-40B5B2211AA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86" name="Cuadro de texto 3035">
          <a:extLst>
            <a:ext uri="{FF2B5EF4-FFF2-40B4-BE49-F238E27FC236}">
              <a16:creationId xmlns:a16="http://schemas.microsoft.com/office/drawing/2014/main" id="{3BBD91A8-3560-4AB9-B2AE-C8F652D824B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87" name="Cuadro de texto 3036">
          <a:extLst>
            <a:ext uri="{FF2B5EF4-FFF2-40B4-BE49-F238E27FC236}">
              <a16:creationId xmlns:a16="http://schemas.microsoft.com/office/drawing/2014/main" id="{42C92C22-5229-41F0-93C7-BA9321649A6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88" name="Cuadro de texto 3037">
          <a:extLst>
            <a:ext uri="{FF2B5EF4-FFF2-40B4-BE49-F238E27FC236}">
              <a16:creationId xmlns:a16="http://schemas.microsoft.com/office/drawing/2014/main" id="{740E29A9-0CD5-4B85-9CF2-B64B4758C7A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89" name="Cuadro de texto 3038">
          <a:extLst>
            <a:ext uri="{FF2B5EF4-FFF2-40B4-BE49-F238E27FC236}">
              <a16:creationId xmlns:a16="http://schemas.microsoft.com/office/drawing/2014/main" id="{66E9DBA3-8E28-42E1-8BCC-F745C62F502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90" name="Cuadro de texto 3039">
          <a:extLst>
            <a:ext uri="{FF2B5EF4-FFF2-40B4-BE49-F238E27FC236}">
              <a16:creationId xmlns:a16="http://schemas.microsoft.com/office/drawing/2014/main" id="{0F63BCAD-A86B-47EB-B7A3-6C9CB73984F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91" name="Cuadro de texto 3040">
          <a:extLst>
            <a:ext uri="{FF2B5EF4-FFF2-40B4-BE49-F238E27FC236}">
              <a16:creationId xmlns:a16="http://schemas.microsoft.com/office/drawing/2014/main" id="{201493D2-3CAC-4535-B43C-ED139AD14EF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92" name="Cuadro de texto 3041">
          <a:extLst>
            <a:ext uri="{FF2B5EF4-FFF2-40B4-BE49-F238E27FC236}">
              <a16:creationId xmlns:a16="http://schemas.microsoft.com/office/drawing/2014/main" id="{D86AD001-15B9-4FEC-A924-A5A951F598A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93" name="Cuadro de texto 3042">
          <a:extLst>
            <a:ext uri="{FF2B5EF4-FFF2-40B4-BE49-F238E27FC236}">
              <a16:creationId xmlns:a16="http://schemas.microsoft.com/office/drawing/2014/main" id="{DAF26215-EAED-4947-BB54-0CF473A3DF6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94" name="Cuadro de texto 3043">
          <a:extLst>
            <a:ext uri="{FF2B5EF4-FFF2-40B4-BE49-F238E27FC236}">
              <a16:creationId xmlns:a16="http://schemas.microsoft.com/office/drawing/2014/main" id="{785EF714-0DF9-4856-A227-D6857084C52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95" name="Cuadro de texto 3044">
          <a:extLst>
            <a:ext uri="{FF2B5EF4-FFF2-40B4-BE49-F238E27FC236}">
              <a16:creationId xmlns:a16="http://schemas.microsoft.com/office/drawing/2014/main" id="{6DA10973-2E01-4546-9FF4-60B11207922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96" name="Cuadro de texto 3045">
          <a:extLst>
            <a:ext uri="{FF2B5EF4-FFF2-40B4-BE49-F238E27FC236}">
              <a16:creationId xmlns:a16="http://schemas.microsoft.com/office/drawing/2014/main" id="{463A5BE2-6667-4185-96C5-6B85E550D11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97" name="Cuadro de texto 3046">
          <a:extLst>
            <a:ext uri="{FF2B5EF4-FFF2-40B4-BE49-F238E27FC236}">
              <a16:creationId xmlns:a16="http://schemas.microsoft.com/office/drawing/2014/main" id="{963D5697-5434-40CA-8F35-8BAFFD80EB2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098" name="Cuadro de texto 3047">
          <a:extLst>
            <a:ext uri="{FF2B5EF4-FFF2-40B4-BE49-F238E27FC236}">
              <a16:creationId xmlns:a16="http://schemas.microsoft.com/office/drawing/2014/main" id="{2F189108-1CB2-4C93-9601-0687C5800E0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099" name="Cuadro de texto 3048">
          <a:extLst>
            <a:ext uri="{FF2B5EF4-FFF2-40B4-BE49-F238E27FC236}">
              <a16:creationId xmlns:a16="http://schemas.microsoft.com/office/drawing/2014/main" id="{C63CAD08-D38F-4B70-9A69-58A0062D54F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00" name="Cuadro de texto 3049">
          <a:extLst>
            <a:ext uri="{FF2B5EF4-FFF2-40B4-BE49-F238E27FC236}">
              <a16:creationId xmlns:a16="http://schemas.microsoft.com/office/drawing/2014/main" id="{5A04D28C-5828-42E0-A10F-0C89CE3A62E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01" name="Cuadro de texto 3050">
          <a:extLst>
            <a:ext uri="{FF2B5EF4-FFF2-40B4-BE49-F238E27FC236}">
              <a16:creationId xmlns:a16="http://schemas.microsoft.com/office/drawing/2014/main" id="{684EAE66-7144-4E55-8F5B-38A75C2643E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02" name="Cuadro de texto 3051">
          <a:extLst>
            <a:ext uri="{FF2B5EF4-FFF2-40B4-BE49-F238E27FC236}">
              <a16:creationId xmlns:a16="http://schemas.microsoft.com/office/drawing/2014/main" id="{4EBEA384-C585-4271-A250-1E9C35681C3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03" name="Cuadro de texto 3052">
          <a:extLst>
            <a:ext uri="{FF2B5EF4-FFF2-40B4-BE49-F238E27FC236}">
              <a16:creationId xmlns:a16="http://schemas.microsoft.com/office/drawing/2014/main" id="{54070E4D-5618-4592-8EFC-9658C5E7BFA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04" name="Cuadro de texto 3053">
          <a:extLst>
            <a:ext uri="{FF2B5EF4-FFF2-40B4-BE49-F238E27FC236}">
              <a16:creationId xmlns:a16="http://schemas.microsoft.com/office/drawing/2014/main" id="{99765A71-7B2F-4831-AA25-A62DAC427A8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05" name="Cuadro de texto 3054">
          <a:extLst>
            <a:ext uri="{FF2B5EF4-FFF2-40B4-BE49-F238E27FC236}">
              <a16:creationId xmlns:a16="http://schemas.microsoft.com/office/drawing/2014/main" id="{0BD63B55-6DE5-4CFB-B308-6AE81EBCB02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06" name="Cuadro de texto 3055">
          <a:extLst>
            <a:ext uri="{FF2B5EF4-FFF2-40B4-BE49-F238E27FC236}">
              <a16:creationId xmlns:a16="http://schemas.microsoft.com/office/drawing/2014/main" id="{3E790F46-4C1E-4C99-9C93-D7A4392620A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07" name="Cuadro de texto 3056">
          <a:extLst>
            <a:ext uri="{FF2B5EF4-FFF2-40B4-BE49-F238E27FC236}">
              <a16:creationId xmlns:a16="http://schemas.microsoft.com/office/drawing/2014/main" id="{64A88731-9F33-49B3-91EE-91CF99D434C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08" name="Cuadro de texto 3057">
          <a:extLst>
            <a:ext uri="{FF2B5EF4-FFF2-40B4-BE49-F238E27FC236}">
              <a16:creationId xmlns:a16="http://schemas.microsoft.com/office/drawing/2014/main" id="{4208BD66-C067-486E-A0DE-7F61ABFDD55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09" name="Cuadro de texto 3058">
          <a:extLst>
            <a:ext uri="{FF2B5EF4-FFF2-40B4-BE49-F238E27FC236}">
              <a16:creationId xmlns:a16="http://schemas.microsoft.com/office/drawing/2014/main" id="{2FECDA1D-0CE2-44F4-BC3E-FE1B2D41862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10" name="Cuadro de texto 3059">
          <a:extLst>
            <a:ext uri="{FF2B5EF4-FFF2-40B4-BE49-F238E27FC236}">
              <a16:creationId xmlns:a16="http://schemas.microsoft.com/office/drawing/2014/main" id="{FDB4814B-7A9C-465A-BBB3-92FCA56E15D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11" name="Cuadro de texto 3060">
          <a:extLst>
            <a:ext uri="{FF2B5EF4-FFF2-40B4-BE49-F238E27FC236}">
              <a16:creationId xmlns:a16="http://schemas.microsoft.com/office/drawing/2014/main" id="{1055B9FF-489D-45A9-9BE2-550150EF3C6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12" name="Cuadro de texto 3061">
          <a:extLst>
            <a:ext uri="{FF2B5EF4-FFF2-40B4-BE49-F238E27FC236}">
              <a16:creationId xmlns:a16="http://schemas.microsoft.com/office/drawing/2014/main" id="{92F2CE95-359C-4E3B-BD90-05441CED284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13" name="Cuadro de texto 3062">
          <a:extLst>
            <a:ext uri="{FF2B5EF4-FFF2-40B4-BE49-F238E27FC236}">
              <a16:creationId xmlns:a16="http://schemas.microsoft.com/office/drawing/2014/main" id="{52876A23-27D0-4B77-8075-8DFA81907D4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14" name="Cuadro de texto 3063">
          <a:extLst>
            <a:ext uri="{FF2B5EF4-FFF2-40B4-BE49-F238E27FC236}">
              <a16:creationId xmlns:a16="http://schemas.microsoft.com/office/drawing/2014/main" id="{D41527A9-908D-4260-BE10-75CBA1834D8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15" name="Cuadro de texto 3064">
          <a:extLst>
            <a:ext uri="{FF2B5EF4-FFF2-40B4-BE49-F238E27FC236}">
              <a16:creationId xmlns:a16="http://schemas.microsoft.com/office/drawing/2014/main" id="{6D7E37E1-3965-491C-8CAC-E21508C2ABD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16" name="Cuadro de texto 3065">
          <a:extLst>
            <a:ext uri="{FF2B5EF4-FFF2-40B4-BE49-F238E27FC236}">
              <a16:creationId xmlns:a16="http://schemas.microsoft.com/office/drawing/2014/main" id="{EF4F9A86-570E-46A9-AB24-03B532B20FD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17" name="Cuadro de texto 3066">
          <a:extLst>
            <a:ext uri="{FF2B5EF4-FFF2-40B4-BE49-F238E27FC236}">
              <a16:creationId xmlns:a16="http://schemas.microsoft.com/office/drawing/2014/main" id="{0451F4DE-5C22-4294-B8F6-598CED83BFD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18" name="Cuadro de texto 3067">
          <a:extLst>
            <a:ext uri="{FF2B5EF4-FFF2-40B4-BE49-F238E27FC236}">
              <a16:creationId xmlns:a16="http://schemas.microsoft.com/office/drawing/2014/main" id="{88357A7F-B080-4DE7-96AE-D0132B204B4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19" name="Cuadro de texto 3068">
          <a:extLst>
            <a:ext uri="{FF2B5EF4-FFF2-40B4-BE49-F238E27FC236}">
              <a16:creationId xmlns:a16="http://schemas.microsoft.com/office/drawing/2014/main" id="{90FD380B-D6B2-4CCB-AE31-9CA25E0DA80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20" name="Cuadro de texto 3069">
          <a:extLst>
            <a:ext uri="{FF2B5EF4-FFF2-40B4-BE49-F238E27FC236}">
              <a16:creationId xmlns:a16="http://schemas.microsoft.com/office/drawing/2014/main" id="{82BBBB8B-0A97-49EF-8DC7-17FF9D9EF13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21" name="Cuadro de texto 3070">
          <a:extLst>
            <a:ext uri="{FF2B5EF4-FFF2-40B4-BE49-F238E27FC236}">
              <a16:creationId xmlns:a16="http://schemas.microsoft.com/office/drawing/2014/main" id="{0251D731-8313-4AA6-A5E3-699B32CAF56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22" name="Cuadro de texto 3071">
          <a:extLst>
            <a:ext uri="{FF2B5EF4-FFF2-40B4-BE49-F238E27FC236}">
              <a16:creationId xmlns:a16="http://schemas.microsoft.com/office/drawing/2014/main" id="{58AC2A51-9A76-4DFD-9294-5C641672565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23" name="Cuadro de texto 3072">
          <a:extLst>
            <a:ext uri="{FF2B5EF4-FFF2-40B4-BE49-F238E27FC236}">
              <a16:creationId xmlns:a16="http://schemas.microsoft.com/office/drawing/2014/main" id="{D3B99327-63CC-4054-A279-585960DBEB3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24" name="Cuadro de texto 3073">
          <a:extLst>
            <a:ext uri="{FF2B5EF4-FFF2-40B4-BE49-F238E27FC236}">
              <a16:creationId xmlns:a16="http://schemas.microsoft.com/office/drawing/2014/main" id="{26573E20-AAC3-43F1-AAE7-C86EC6943CD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25" name="Cuadro de texto 3074">
          <a:extLst>
            <a:ext uri="{FF2B5EF4-FFF2-40B4-BE49-F238E27FC236}">
              <a16:creationId xmlns:a16="http://schemas.microsoft.com/office/drawing/2014/main" id="{AEF67C78-A8AC-4C19-882C-C28B8566CBD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26" name="Cuadro de texto 3075">
          <a:extLst>
            <a:ext uri="{FF2B5EF4-FFF2-40B4-BE49-F238E27FC236}">
              <a16:creationId xmlns:a16="http://schemas.microsoft.com/office/drawing/2014/main" id="{B16915C6-EB64-4178-BE9A-3A857DD363A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27" name="Cuadro de texto 3076">
          <a:extLst>
            <a:ext uri="{FF2B5EF4-FFF2-40B4-BE49-F238E27FC236}">
              <a16:creationId xmlns:a16="http://schemas.microsoft.com/office/drawing/2014/main" id="{6E7DB8C0-CEC3-4E3E-B690-994719EAF5A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28" name="Cuadro de texto 3077">
          <a:extLst>
            <a:ext uri="{FF2B5EF4-FFF2-40B4-BE49-F238E27FC236}">
              <a16:creationId xmlns:a16="http://schemas.microsoft.com/office/drawing/2014/main" id="{98A2CE96-AE7C-463C-A3B3-A83275DDB1F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29" name="Cuadro de texto 3078">
          <a:extLst>
            <a:ext uri="{FF2B5EF4-FFF2-40B4-BE49-F238E27FC236}">
              <a16:creationId xmlns:a16="http://schemas.microsoft.com/office/drawing/2014/main" id="{9AB9E0E6-BB8E-4F7E-B57A-F4ED6EDCAD0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30" name="Cuadro de texto 3079">
          <a:extLst>
            <a:ext uri="{FF2B5EF4-FFF2-40B4-BE49-F238E27FC236}">
              <a16:creationId xmlns:a16="http://schemas.microsoft.com/office/drawing/2014/main" id="{024DD9D2-5072-4FCE-883B-251BC69B142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31" name="Cuadro de texto 3080">
          <a:extLst>
            <a:ext uri="{FF2B5EF4-FFF2-40B4-BE49-F238E27FC236}">
              <a16:creationId xmlns:a16="http://schemas.microsoft.com/office/drawing/2014/main" id="{7A6352DB-1CEA-429E-AD15-D57761FB4E4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32" name="Cuadro de texto 3081">
          <a:extLst>
            <a:ext uri="{FF2B5EF4-FFF2-40B4-BE49-F238E27FC236}">
              <a16:creationId xmlns:a16="http://schemas.microsoft.com/office/drawing/2014/main" id="{9FC08D68-8706-4CA6-8AFD-6193275131D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33" name="Cuadro de texto 3082">
          <a:extLst>
            <a:ext uri="{FF2B5EF4-FFF2-40B4-BE49-F238E27FC236}">
              <a16:creationId xmlns:a16="http://schemas.microsoft.com/office/drawing/2014/main" id="{4238D8B5-B938-4BB0-A74A-F2F1C4CADFE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34" name="Cuadro de texto 3083">
          <a:extLst>
            <a:ext uri="{FF2B5EF4-FFF2-40B4-BE49-F238E27FC236}">
              <a16:creationId xmlns:a16="http://schemas.microsoft.com/office/drawing/2014/main" id="{9154C153-02D3-4AC8-88F4-59A936F746D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35" name="Cuadro de texto 3084">
          <a:extLst>
            <a:ext uri="{FF2B5EF4-FFF2-40B4-BE49-F238E27FC236}">
              <a16:creationId xmlns:a16="http://schemas.microsoft.com/office/drawing/2014/main" id="{10849DD1-1C39-45A1-8D70-AE91EA0E634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36" name="Cuadro de texto 3085">
          <a:extLst>
            <a:ext uri="{FF2B5EF4-FFF2-40B4-BE49-F238E27FC236}">
              <a16:creationId xmlns:a16="http://schemas.microsoft.com/office/drawing/2014/main" id="{56E97D1A-15EE-417A-BA58-665A508CE52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37" name="Cuadro de texto 3086">
          <a:extLst>
            <a:ext uri="{FF2B5EF4-FFF2-40B4-BE49-F238E27FC236}">
              <a16:creationId xmlns:a16="http://schemas.microsoft.com/office/drawing/2014/main" id="{D6380A0D-A6E0-4666-B1DC-DC0F5FCD686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38" name="Cuadro de texto 3087">
          <a:extLst>
            <a:ext uri="{FF2B5EF4-FFF2-40B4-BE49-F238E27FC236}">
              <a16:creationId xmlns:a16="http://schemas.microsoft.com/office/drawing/2014/main" id="{49D5A67D-2655-476D-8518-8A92D21A8D0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39" name="Cuadro de texto 3088">
          <a:extLst>
            <a:ext uri="{FF2B5EF4-FFF2-40B4-BE49-F238E27FC236}">
              <a16:creationId xmlns:a16="http://schemas.microsoft.com/office/drawing/2014/main" id="{10443943-6ED4-4C04-9B54-7319037AA64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40" name="Cuadro de texto 3089">
          <a:extLst>
            <a:ext uri="{FF2B5EF4-FFF2-40B4-BE49-F238E27FC236}">
              <a16:creationId xmlns:a16="http://schemas.microsoft.com/office/drawing/2014/main" id="{50DCB389-F801-4795-AB1B-C8361A76E9B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41" name="Cuadro de texto 3090">
          <a:extLst>
            <a:ext uri="{FF2B5EF4-FFF2-40B4-BE49-F238E27FC236}">
              <a16:creationId xmlns:a16="http://schemas.microsoft.com/office/drawing/2014/main" id="{17345630-CA9F-407B-A106-D9D02A2D0E5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42" name="Cuadro de texto 3091">
          <a:extLst>
            <a:ext uri="{FF2B5EF4-FFF2-40B4-BE49-F238E27FC236}">
              <a16:creationId xmlns:a16="http://schemas.microsoft.com/office/drawing/2014/main" id="{09EBD1D7-696F-468B-9DCE-7B67E440706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43" name="Cuadro de texto 3092">
          <a:extLst>
            <a:ext uri="{FF2B5EF4-FFF2-40B4-BE49-F238E27FC236}">
              <a16:creationId xmlns:a16="http://schemas.microsoft.com/office/drawing/2014/main" id="{C8DE9A03-E90C-441A-9B59-9030C100F13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44" name="Cuadro de texto 3093">
          <a:extLst>
            <a:ext uri="{FF2B5EF4-FFF2-40B4-BE49-F238E27FC236}">
              <a16:creationId xmlns:a16="http://schemas.microsoft.com/office/drawing/2014/main" id="{699BB836-3EC3-46C2-A13C-08ED801495A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45" name="Cuadro de texto 3094">
          <a:extLst>
            <a:ext uri="{FF2B5EF4-FFF2-40B4-BE49-F238E27FC236}">
              <a16:creationId xmlns:a16="http://schemas.microsoft.com/office/drawing/2014/main" id="{37DCF167-EE97-4DFA-A0F3-F5879BE9850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46" name="Cuadro de texto 3095">
          <a:extLst>
            <a:ext uri="{FF2B5EF4-FFF2-40B4-BE49-F238E27FC236}">
              <a16:creationId xmlns:a16="http://schemas.microsoft.com/office/drawing/2014/main" id="{CEDCC76F-F002-47D6-9C3C-3BB719FBF4F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47" name="Cuadro de texto 3096">
          <a:extLst>
            <a:ext uri="{FF2B5EF4-FFF2-40B4-BE49-F238E27FC236}">
              <a16:creationId xmlns:a16="http://schemas.microsoft.com/office/drawing/2014/main" id="{4FD581F6-393F-4FF5-ACA0-111341D9A62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48" name="Cuadro de texto 3097">
          <a:extLst>
            <a:ext uri="{FF2B5EF4-FFF2-40B4-BE49-F238E27FC236}">
              <a16:creationId xmlns:a16="http://schemas.microsoft.com/office/drawing/2014/main" id="{48C84EA2-0E40-4BCF-A83E-CF5B4C43170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49" name="Cuadro de texto 3098">
          <a:extLst>
            <a:ext uri="{FF2B5EF4-FFF2-40B4-BE49-F238E27FC236}">
              <a16:creationId xmlns:a16="http://schemas.microsoft.com/office/drawing/2014/main" id="{B0BC17DE-DDA1-4DFE-94C6-59EAE711D30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50" name="Cuadro de texto 3099">
          <a:extLst>
            <a:ext uri="{FF2B5EF4-FFF2-40B4-BE49-F238E27FC236}">
              <a16:creationId xmlns:a16="http://schemas.microsoft.com/office/drawing/2014/main" id="{B9FE3033-3FFB-4796-99C5-5AB47E730F5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51" name="Cuadro de texto 3100">
          <a:extLst>
            <a:ext uri="{FF2B5EF4-FFF2-40B4-BE49-F238E27FC236}">
              <a16:creationId xmlns:a16="http://schemas.microsoft.com/office/drawing/2014/main" id="{FAA9A547-4D3D-4F2E-A443-F7628A85ABD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52" name="Cuadro de texto 3101">
          <a:extLst>
            <a:ext uri="{FF2B5EF4-FFF2-40B4-BE49-F238E27FC236}">
              <a16:creationId xmlns:a16="http://schemas.microsoft.com/office/drawing/2014/main" id="{7D1F51BE-5C5B-4777-B48A-DD1505AB130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53" name="Cuadro de texto 3102">
          <a:extLst>
            <a:ext uri="{FF2B5EF4-FFF2-40B4-BE49-F238E27FC236}">
              <a16:creationId xmlns:a16="http://schemas.microsoft.com/office/drawing/2014/main" id="{16ECE033-6B9D-46BB-8409-4C9F90F27D3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54" name="Cuadro de texto 3103">
          <a:extLst>
            <a:ext uri="{FF2B5EF4-FFF2-40B4-BE49-F238E27FC236}">
              <a16:creationId xmlns:a16="http://schemas.microsoft.com/office/drawing/2014/main" id="{D9E12D2B-9AB1-4CF4-B480-5B10E9B667D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55" name="Cuadro de texto 3104">
          <a:extLst>
            <a:ext uri="{FF2B5EF4-FFF2-40B4-BE49-F238E27FC236}">
              <a16:creationId xmlns:a16="http://schemas.microsoft.com/office/drawing/2014/main" id="{5BF387C1-72FA-49C1-912F-D57DC93C301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56" name="Cuadro de texto 3105">
          <a:extLst>
            <a:ext uri="{FF2B5EF4-FFF2-40B4-BE49-F238E27FC236}">
              <a16:creationId xmlns:a16="http://schemas.microsoft.com/office/drawing/2014/main" id="{38E345E3-62CB-4AE8-A832-EB5ED4E97D5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57" name="Cuadro de texto 3106">
          <a:extLst>
            <a:ext uri="{FF2B5EF4-FFF2-40B4-BE49-F238E27FC236}">
              <a16:creationId xmlns:a16="http://schemas.microsoft.com/office/drawing/2014/main" id="{7BE0B446-59AD-4061-B592-73CB96D86C4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58" name="Cuadro de texto 3107">
          <a:extLst>
            <a:ext uri="{FF2B5EF4-FFF2-40B4-BE49-F238E27FC236}">
              <a16:creationId xmlns:a16="http://schemas.microsoft.com/office/drawing/2014/main" id="{22B02DD4-1C66-4C12-AA49-07849BD120E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59" name="Cuadro de texto 3108">
          <a:extLst>
            <a:ext uri="{FF2B5EF4-FFF2-40B4-BE49-F238E27FC236}">
              <a16:creationId xmlns:a16="http://schemas.microsoft.com/office/drawing/2014/main" id="{97B98976-0D16-4732-99C7-86B63A94B13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60" name="Cuadro de texto 3109">
          <a:extLst>
            <a:ext uri="{FF2B5EF4-FFF2-40B4-BE49-F238E27FC236}">
              <a16:creationId xmlns:a16="http://schemas.microsoft.com/office/drawing/2014/main" id="{6032F93A-5C24-4CB6-90FD-1E5ACFB0941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61" name="Cuadro de texto 3110">
          <a:extLst>
            <a:ext uri="{FF2B5EF4-FFF2-40B4-BE49-F238E27FC236}">
              <a16:creationId xmlns:a16="http://schemas.microsoft.com/office/drawing/2014/main" id="{305EF63E-8339-45B8-A902-1DB74505AD8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62" name="Cuadro de texto 3111">
          <a:extLst>
            <a:ext uri="{FF2B5EF4-FFF2-40B4-BE49-F238E27FC236}">
              <a16:creationId xmlns:a16="http://schemas.microsoft.com/office/drawing/2014/main" id="{E518D0D2-A086-4743-ABAE-2A0B8FDCDFF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63" name="Cuadro de texto 3112">
          <a:extLst>
            <a:ext uri="{FF2B5EF4-FFF2-40B4-BE49-F238E27FC236}">
              <a16:creationId xmlns:a16="http://schemas.microsoft.com/office/drawing/2014/main" id="{F502A8AF-27F4-45A6-AB7B-AC8B213A973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64" name="Cuadro de texto 3113">
          <a:extLst>
            <a:ext uri="{FF2B5EF4-FFF2-40B4-BE49-F238E27FC236}">
              <a16:creationId xmlns:a16="http://schemas.microsoft.com/office/drawing/2014/main" id="{8FF9AE2C-5FF5-4B25-922E-B9DC5D0C965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65" name="Cuadro de texto 3114">
          <a:extLst>
            <a:ext uri="{FF2B5EF4-FFF2-40B4-BE49-F238E27FC236}">
              <a16:creationId xmlns:a16="http://schemas.microsoft.com/office/drawing/2014/main" id="{23905F51-A84E-4A2D-AD38-5751B1F0F2A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66" name="Cuadro de texto 3115">
          <a:extLst>
            <a:ext uri="{FF2B5EF4-FFF2-40B4-BE49-F238E27FC236}">
              <a16:creationId xmlns:a16="http://schemas.microsoft.com/office/drawing/2014/main" id="{0EC8BAD7-2B81-41C2-B2A7-C4ADD92C5B7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67" name="Cuadro de texto 3116">
          <a:extLst>
            <a:ext uri="{FF2B5EF4-FFF2-40B4-BE49-F238E27FC236}">
              <a16:creationId xmlns:a16="http://schemas.microsoft.com/office/drawing/2014/main" id="{3E715813-D93C-4DF8-ACE8-56982FB1B2E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68" name="Cuadro de texto 3117">
          <a:extLst>
            <a:ext uri="{FF2B5EF4-FFF2-40B4-BE49-F238E27FC236}">
              <a16:creationId xmlns:a16="http://schemas.microsoft.com/office/drawing/2014/main" id="{AAE693FB-83DF-454F-BB77-D26EFCA9B1E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69" name="Cuadro de texto 3118">
          <a:extLst>
            <a:ext uri="{FF2B5EF4-FFF2-40B4-BE49-F238E27FC236}">
              <a16:creationId xmlns:a16="http://schemas.microsoft.com/office/drawing/2014/main" id="{DFEAD27E-63D2-4584-8CC4-E9077428CE1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70" name="Cuadro de texto 3119">
          <a:extLst>
            <a:ext uri="{FF2B5EF4-FFF2-40B4-BE49-F238E27FC236}">
              <a16:creationId xmlns:a16="http://schemas.microsoft.com/office/drawing/2014/main" id="{364DF759-1CC7-4B28-8682-C1974253D8B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71" name="Cuadro de texto 3120">
          <a:extLst>
            <a:ext uri="{FF2B5EF4-FFF2-40B4-BE49-F238E27FC236}">
              <a16:creationId xmlns:a16="http://schemas.microsoft.com/office/drawing/2014/main" id="{F35BF8F1-3CB5-47FF-B6A8-3B1FB68F4C7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72" name="Cuadro de texto 3121">
          <a:extLst>
            <a:ext uri="{FF2B5EF4-FFF2-40B4-BE49-F238E27FC236}">
              <a16:creationId xmlns:a16="http://schemas.microsoft.com/office/drawing/2014/main" id="{64F1DB6B-DC7A-4D15-9303-49FBCDADF95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73" name="Cuadro de texto 3122">
          <a:extLst>
            <a:ext uri="{FF2B5EF4-FFF2-40B4-BE49-F238E27FC236}">
              <a16:creationId xmlns:a16="http://schemas.microsoft.com/office/drawing/2014/main" id="{8B42B1C5-4761-4E66-A598-5300C1E1DEC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74" name="Cuadro de texto 3123">
          <a:extLst>
            <a:ext uri="{FF2B5EF4-FFF2-40B4-BE49-F238E27FC236}">
              <a16:creationId xmlns:a16="http://schemas.microsoft.com/office/drawing/2014/main" id="{8D6A4B1C-0374-40A2-AE93-FAC439D72F5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75" name="Cuadro de texto 3124">
          <a:extLst>
            <a:ext uri="{FF2B5EF4-FFF2-40B4-BE49-F238E27FC236}">
              <a16:creationId xmlns:a16="http://schemas.microsoft.com/office/drawing/2014/main" id="{44CAD8E1-731E-4EDC-8BA9-CECAE36260D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76" name="Cuadro de texto 3125">
          <a:extLst>
            <a:ext uri="{FF2B5EF4-FFF2-40B4-BE49-F238E27FC236}">
              <a16:creationId xmlns:a16="http://schemas.microsoft.com/office/drawing/2014/main" id="{0AAB7594-2451-4CDA-869A-02279A6A3D7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77" name="Cuadro de texto 3126">
          <a:extLst>
            <a:ext uri="{FF2B5EF4-FFF2-40B4-BE49-F238E27FC236}">
              <a16:creationId xmlns:a16="http://schemas.microsoft.com/office/drawing/2014/main" id="{A67338BD-500B-437F-814F-0459EAEDD89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78" name="Cuadro de texto 3127">
          <a:extLst>
            <a:ext uri="{FF2B5EF4-FFF2-40B4-BE49-F238E27FC236}">
              <a16:creationId xmlns:a16="http://schemas.microsoft.com/office/drawing/2014/main" id="{9B899A27-4D72-4103-9DBD-7C6D39C79EB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79" name="Cuadro de texto 3128">
          <a:extLst>
            <a:ext uri="{FF2B5EF4-FFF2-40B4-BE49-F238E27FC236}">
              <a16:creationId xmlns:a16="http://schemas.microsoft.com/office/drawing/2014/main" id="{7E267AC4-4D19-4B54-8DA0-24ABF84C535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80" name="Cuadro de texto 3129">
          <a:extLst>
            <a:ext uri="{FF2B5EF4-FFF2-40B4-BE49-F238E27FC236}">
              <a16:creationId xmlns:a16="http://schemas.microsoft.com/office/drawing/2014/main" id="{6BBB49C2-BC79-4EC9-9FAF-825D0107353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81" name="Cuadro de texto 3130">
          <a:extLst>
            <a:ext uri="{FF2B5EF4-FFF2-40B4-BE49-F238E27FC236}">
              <a16:creationId xmlns:a16="http://schemas.microsoft.com/office/drawing/2014/main" id="{23C947AE-3224-4905-8B0B-99DEE6CFE78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82" name="Cuadro de texto 3131">
          <a:extLst>
            <a:ext uri="{FF2B5EF4-FFF2-40B4-BE49-F238E27FC236}">
              <a16:creationId xmlns:a16="http://schemas.microsoft.com/office/drawing/2014/main" id="{47D00CDF-517B-4C47-995B-351A0BFAA6D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83" name="Cuadro de texto 3132">
          <a:extLst>
            <a:ext uri="{FF2B5EF4-FFF2-40B4-BE49-F238E27FC236}">
              <a16:creationId xmlns:a16="http://schemas.microsoft.com/office/drawing/2014/main" id="{2B5D4F64-1D2E-434D-B5A2-900726E6F15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84" name="Cuadro de texto 3133">
          <a:extLst>
            <a:ext uri="{FF2B5EF4-FFF2-40B4-BE49-F238E27FC236}">
              <a16:creationId xmlns:a16="http://schemas.microsoft.com/office/drawing/2014/main" id="{168FE09A-9A6F-4E59-B30E-AFC072D53D4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85" name="Cuadro de texto 3134">
          <a:extLst>
            <a:ext uri="{FF2B5EF4-FFF2-40B4-BE49-F238E27FC236}">
              <a16:creationId xmlns:a16="http://schemas.microsoft.com/office/drawing/2014/main" id="{B313761F-6785-480E-9997-EE478DBCB75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86" name="Cuadro de texto 3135">
          <a:extLst>
            <a:ext uri="{FF2B5EF4-FFF2-40B4-BE49-F238E27FC236}">
              <a16:creationId xmlns:a16="http://schemas.microsoft.com/office/drawing/2014/main" id="{91BB0A5D-6B0D-4E61-A334-08253ED7CAE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87" name="Cuadro de texto 3136">
          <a:extLst>
            <a:ext uri="{FF2B5EF4-FFF2-40B4-BE49-F238E27FC236}">
              <a16:creationId xmlns:a16="http://schemas.microsoft.com/office/drawing/2014/main" id="{40960C01-9C04-4551-A03C-DB804C7BA54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88" name="Cuadro de texto 3137">
          <a:extLst>
            <a:ext uri="{FF2B5EF4-FFF2-40B4-BE49-F238E27FC236}">
              <a16:creationId xmlns:a16="http://schemas.microsoft.com/office/drawing/2014/main" id="{5FB17C48-5DDF-4C09-86E6-2B3928BB8F9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89" name="Cuadro de texto 3138">
          <a:extLst>
            <a:ext uri="{FF2B5EF4-FFF2-40B4-BE49-F238E27FC236}">
              <a16:creationId xmlns:a16="http://schemas.microsoft.com/office/drawing/2014/main" id="{2C955563-30FC-4BD9-9F20-B3A7E3496E06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90" name="Cuadro de texto 3139">
          <a:extLst>
            <a:ext uri="{FF2B5EF4-FFF2-40B4-BE49-F238E27FC236}">
              <a16:creationId xmlns:a16="http://schemas.microsoft.com/office/drawing/2014/main" id="{F028F1B7-90D2-4D6F-B39C-9C1FB43B25D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91" name="Cuadro de texto 3140">
          <a:extLst>
            <a:ext uri="{FF2B5EF4-FFF2-40B4-BE49-F238E27FC236}">
              <a16:creationId xmlns:a16="http://schemas.microsoft.com/office/drawing/2014/main" id="{320D125F-BAE7-4D45-917E-E1B2C8AE28E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92" name="Cuadro de texto 3141">
          <a:extLst>
            <a:ext uri="{FF2B5EF4-FFF2-40B4-BE49-F238E27FC236}">
              <a16:creationId xmlns:a16="http://schemas.microsoft.com/office/drawing/2014/main" id="{95A49B2C-16F5-4BD6-A223-41B4C7804C85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93" name="Cuadro de texto 3142">
          <a:extLst>
            <a:ext uri="{FF2B5EF4-FFF2-40B4-BE49-F238E27FC236}">
              <a16:creationId xmlns:a16="http://schemas.microsoft.com/office/drawing/2014/main" id="{AA0358DD-1042-4ECA-BF65-A1E9EAEFDD98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94" name="Cuadro de texto 3143">
          <a:extLst>
            <a:ext uri="{FF2B5EF4-FFF2-40B4-BE49-F238E27FC236}">
              <a16:creationId xmlns:a16="http://schemas.microsoft.com/office/drawing/2014/main" id="{A3D87144-C5FC-49A3-B2EA-2FC97E95B34E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95" name="Cuadro de texto 3144">
          <a:extLst>
            <a:ext uri="{FF2B5EF4-FFF2-40B4-BE49-F238E27FC236}">
              <a16:creationId xmlns:a16="http://schemas.microsoft.com/office/drawing/2014/main" id="{55991BD5-BF29-443C-8DA5-298AE4BF6724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96" name="Cuadro de texto 3145">
          <a:extLst>
            <a:ext uri="{FF2B5EF4-FFF2-40B4-BE49-F238E27FC236}">
              <a16:creationId xmlns:a16="http://schemas.microsoft.com/office/drawing/2014/main" id="{A47B54F2-088A-4830-A7F8-64E15D8B8741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97" name="Cuadro de texto 3146">
          <a:extLst>
            <a:ext uri="{FF2B5EF4-FFF2-40B4-BE49-F238E27FC236}">
              <a16:creationId xmlns:a16="http://schemas.microsoft.com/office/drawing/2014/main" id="{B1F80C80-4316-4F9B-93B6-E48723EF0C9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198" name="Cuadro de texto 3147">
          <a:extLst>
            <a:ext uri="{FF2B5EF4-FFF2-40B4-BE49-F238E27FC236}">
              <a16:creationId xmlns:a16="http://schemas.microsoft.com/office/drawing/2014/main" id="{9258E942-DBD2-4823-8B26-39DF07A03CDB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199" name="Cuadro de texto 3148">
          <a:extLst>
            <a:ext uri="{FF2B5EF4-FFF2-40B4-BE49-F238E27FC236}">
              <a16:creationId xmlns:a16="http://schemas.microsoft.com/office/drawing/2014/main" id="{126DAF1A-7FDE-4FE6-AC7A-8F8E757C913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200" name="Cuadro de texto 3149">
          <a:extLst>
            <a:ext uri="{FF2B5EF4-FFF2-40B4-BE49-F238E27FC236}">
              <a16:creationId xmlns:a16="http://schemas.microsoft.com/office/drawing/2014/main" id="{DBA07733-F221-49C2-993A-61428CD861AC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201" name="Cuadro de texto 3150">
          <a:extLst>
            <a:ext uri="{FF2B5EF4-FFF2-40B4-BE49-F238E27FC236}">
              <a16:creationId xmlns:a16="http://schemas.microsoft.com/office/drawing/2014/main" id="{FF6A9336-DD38-4613-A54A-CF5CBA17F147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202" name="Cuadro de texto 3151">
          <a:extLst>
            <a:ext uri="{FF2B5EF4-FFF2-40B4-BE49-F238E27FC236}">
              <a16:creationId xmlns:a16="http://schemas.microsoft.com/office/drawing/2014/main" id="{A4863D89-0C58-481F-BAEA-DBEB1CF6BA53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203" name="Cuadro de texto 3152">
          <a:extLst>
            <a:ext uri="{FF2B5EF4-FFF2-40B4-BE49-F238E27FC236}">
              <a16:creationId xmlns:a16="http://schemas.microsoft.com/office/drawing/2014/main" id="{0BAC2460-66FA-4D7D-8FE0-40DBBC33FCEF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204" name="Cuadro de texto 3153">
          <a:extLst>
            <a:ext uri="{FF2B5EF4-FFF2-40B4-BE49-F238E27FC236}">
              <a16:creationId xmlns:a16="http://schemas.microsoft.com/office/drawing/2014/main" id="{0425AEBC-1CBE-4318-9DC9-20BFF785FE99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205" name="Cuadro de texto 3154">
          <a:extLst>
            <a:ext uri="{FF2B5EF4-FFF2-40B4-BE49-F238E27FC236}">
              <a16:creationId xmlns:a16="http://schemas.microsoft.com/office/drawing/2014/main" id="{C5708ECC-2FA9-4662-B8DF-3005099380E2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206" name="Cuadro de texto 3155">
          <a:extLst>
            <a:ext uri="{FF2B5EF4-FFF2-40B4-BE49-F238E27FC236}">
              <a16:creationId xmlns:a16="http://schemas.microsoft.com/office/drawing/2014/main" id="{8CDE0FA9-1EBD-408C-8C54-2DE0A412515A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45720</xdr:rowOff>
    </xdr:to>
    <xdr:sp macro="" textlink="">
      <xdr:nvSpPr>
        <xdr:cNvPr id="4207" name="Cuadro de texto 3156">
          <a:extLst>
            <a:ext uri="{FF2B5EF4-FFF2-40B4-BE49-F238E27FC236}">
              <a16:creationId xmlns:a16="http://schemas.microsoft.com/office/drawing/2014/main" id="{0432E94B-FACF-4D99-84C9-856001F5D3CD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5</xdr:col>
      <xdr:colOff>181610</xdr:colOff>
      <xdr:row>364</xdr:row>
      <xdr:rowOff>55245</xdr:rowOff>
    </xdr:from>
    <xdr:to>
      <xdr:col>5</xdr:col>
      <xdr:colOff>181610</xdr:colOff>
      <xdr:row>365</xdr:row>
      <xdr:rowOff>7620</xdr:rowOff>
    </xdr:to>
    <xdr:sp macro="" textlink="">
      <xdr:nvSpPr>
        <xdr:cNvPr id="4208" name="Cuadro de texto 3157">
          <a:extLst>
            <a:ext uri="{FF2B5EF4-FFF2-40B4-BE49-F238E27FC236}">
              <a16:creationId xmlns:a16="http://schemas.microsoft.com/office/drawing/2014/main" id="{D5A6B403-0959-4769-99F6-93E4DF385580}"/>
            </a:ext>
          </a:extLst>
        </xdr:cNvPr>
        <xdr:cNvSpPr txBox="1">
          <a:spLocks noChangeArrowheads="1"/>
        </xdr:cNvSpPr>
      </xdr:nvSpPr>
      <xdr:spPr bwMode="auto">
        <a:xfrm>
          <a:off x="6658610" y="738930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https://inapagobdo-my.sharepoint.com/Documents%20and%20Settings/JOEL/Mis%20documentos/Documents%20and%20Settings/Joel%20Francisco/Mis%20documentos/Documents%20and%20Settings/CLAUDIA/Mis%20documentos/TRABAJO%20CLAUDIA/Garibaldy%20Bautista%20(actualizaciones)/analisis%20el%20pino%20junumuc&#250;.xls?3F8EABC6" TargetMode="External"/><Relationship Id="rId1" Type="http://schemas.openxmlformats.org/officeDocument/2006/relationships/externalLinkPath" Target="file:///\\3F8EABC6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https://inapagobdo-my.sharepoint.com/Documents%20and%20Settings/JOEL/Mis%20documentos/Documents%20and%20Settings/Joel%20Francisco/Mis%20documentos/Documents%20and%20Settings/CLAUDIA/Mis%20documentos/TRABAJO%20CLAUDIA/analisis%20seopc/Copia%20de%20Analisis%20PARA%20PRESUPUESTO%20OBRAS%20PUBLICA%20df%20enero%202004.xls?4EA851F2" TargetMode="External"/><Relationship Id="rId1" Type="http://schemas.openxmlformats.org/officeDocument/2006/relationships/externalLinkPath" Target="file:///\\4EA851F2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https://inapagobdo-my.sharepoint.com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?B643F29B" TargetMode="External"/><Relationship Id="rId1" Type="http://schemas.openxmlformats.org/officeDocument/2006/relationships/externalLinkPath" Target="file:///\\B643F29B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CARPETA%202015/MEYVER/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L804"/>
  <sheetViews>
    <sheetView tabSelected="1" view="pageBreakPreview" topLeftCell="A2" zoomScale="110" zoomScaleNormal="100" zoomScaleSheetLayoutView="110" workbookViewId="0">
      <selection activeCell="E12" sqref="E12"/>
    </sheetView>
  </sheetViews>
  <sheetFormatPr baseColWidth="10" defaultColWidth="9.28515625" defaultRowHeight="12.75" x14ac:dyDescent="0.25"/>
  <cols>
    <col min="1" max="1" width="9.5703125" style="6" customWidth="1"/>
    <col min="2" max="2" width="59.28515625" style="5" customWidth="1"/>
    <col min="3" max="3" width="11.42578125" style="7" customWidth="1"/>
    <col min="4" max="4" width="5" style="6" customWidth="1"/>
    <col min="5" max="5" width="13" style="1" customWidth="1"/>
    <col min="6" max="6" width="21.5703125" style="7" bestFit="1" customWidth="1"/>
    <col min="7" max="16384" width="9.28515625" style="1"/>
  </cols>
  <sheetData>
    <row r="2" spans="1:6" x14ac:dyDescent="0.25">
      <c r="A2" s="52"/>
      <c r="B2" s="52"/>
      <c r="C2" s="52"/>
      <c r="D2" s="52"/>
      <c r="E2" s="52"/>
      <c r="F2" s="52"/>
    </row>
    <row r="3" spans="1:6" x14ac:dyDescent="0.25">
      <c r="A3" s="52"/>
      <c r="B3" s="52"/>
      <c r="C3" s="52"/>
      <c r="D3" s="52"/>
      <c r="E3" s="52"/>
      <c r="F3" s="52"/>
    </row>
    <row r="4" spans="1:6" x14ac:dyDescent="0.25">
      <c r="A4" s="52"/>
      <c r="B4" s="52"/>
      <c r="C4" s="52"/>
      <c r="D4" s="52"/>
      <c r="E4" s="52"/>
      <c r="F4" s="52"/>
    </row>
    <row r="5" spans="1:6" x14ac:dyDescent="0.25">
      <c r="A5" s="52"/>
      <c r="B5" s="52"/>
      <c r="C5" s="52"/>
      <c r="D5" s="52"/>
      <c r="E5" s="52"/>
      <c r="F5" s="52"/>
    </row>
    <row r="6" spans="1:6" x14ac:dyDescent="0.25">
      <c r="A6" s="2"/>
      <c r="B6" s="3"/>
      <c r="C6" s="4"/>
      <c r="D6" s="2"/>
      <c r="E6" s="2"/>
      <c r="F6" s="4"/>
    </row>
    <row r="7" spans="1:6" x14ac:dyDescent="0.25">
      <c r="A7" s="53"/>
      <c r="B7" s="54"/>
      <c r="C7" s="55"/>
      <c r="D7" s="56"/>
      <c r="E7" s="57"/>
      <c r="F7" s="58"/>
    </row>
    <row r="8" spans="1:6" ht="26.25" customHeight="1" x14ac:dyDescent="0.25">
      <c r="A8" s="59" t="s">
        <v>0</v>
      </c>
      <c r="B8" s="59"/>
      <c r="C8" s="59"/>
      <c r="D8" s="59"/>
      <c r="E8" s="59"/>
      <c r="F8" s="59"/>
    </row>
    <row r="9" spans="1:6" x14ac:dyDescent="0.25">
      <c r="A9" s="53" t="s">
        <v>1</v>
      </c>
      <c r="B9" s="54"/>
      <c r="C9" s="60"/>
      <c r="D9" s="61" t="s">
        <v>2</v>
      </c>
      <c r="E9" s="62"/>
      <c r="F9" s="63"/>
    </row>
    <row r="10" spans="1:6" x14ac:dyDescent="0.25">
      <c r="A10" s="56"/>
      <c r="B10" s="54"/>
      <c r="C10" s="55"/>
      <c r="D10" s="61"/>
      <c r="E10" s="62"/>
      <c r="F10" s="58"/>
    </row>
    <row r="11" spans="1:6" x14ac:dyDescent="0.25">
      <c r="A11" s="64" t="s">
        <v>3</v>
      </c>
      <c r="B11" s="65" t="s">
        <v>4</v>
      </c>
      <c r="C11" s="66" t="s">
        <v>5</v>
      </c>
      <c r="D11" s="64" t="s">
        <v>6</v>
      </c>
      <c r="E11" s="64" t="s">
        <v>7</v>
      </c>
      <c r="F11" s="64" t="s">
        <v>8</v>
      </c>
    </row>
    <row r="12" spans="1:6" x14ac:dyDescent="0.25">
      <c r="A12" s="67"/>
      <c r="B12" s="68"/>
      <c r="C12" s="69"/>
      <c r="D12" s="70"/>
      <c r="E12" s="71"/>
      <c r="F12" s="72"/>
    </row>
    <row r="13" spans="1:6" s="9" customFormat="1" x14ac:dyDescent="0.25">
      <c r="A13" s="168" t="s">
        <v>9</v>
      </c>
      <c r="B13" s="169" t="s">
        <v>10</v>
      </c>
      <c r="C13" s="170"/>
      <c r="D13" s="171"/>
      <c r="E13" s="73"/>
      <c r="F13" s="8"/>
    </row>
    <row r="14" spans="1:6" s="9" customFormat="1" x14ac:dyDescent="0.25">
      <c r="A14" s="172"/>
      <c r="B14" s="169"/>
      <c r="C14" s="170"/>
      <c r="D14" s="171"/>
      <c r="E14" s="73"/>
      <c r="F14" s="8"/>
    </row>
    <row r="15" spans="1:6" s="9" customFormat="1" x14ac:dyDescent="0.25">
      <c r="A15" s="168" t="s">
        <v>11</v>
      </c>
      <c r="B15" s="169" t="s">
        <v>12</v>
      </c>
      <c r="C15" s="170"/>
      <c r="D15" s="171"/>
      <c r="E15" s="73"/>
      <c r="F15" s="8"/>
    </row>
    <row r="16" spans="1:6" s="9" customFormat="1" x14ac:dyDescent="0.25">
      <c r="A16" s="173"/>
      <c r="B16" s="169"/>
      <c r="C16" s="170"/>
      <c r="D16" s="171"/>
      <c r="E16" s="73"/>
      <c r="F16" s="8"/>
    </row>
    <row r="17" spans="1:6" s="9" customFormat="1" x14ac:dyDescent="0.25">
      <c r="A17" s="173">
        <v>1</v>
      </c>
      <c r="B17" s="169" t="s">
        <v>13</v>
      </c>
      <c r="C17" s="170"/>
      <c r="D17" s="171"/>
      <c r="E17" s="73"/>
      <c r="F17" s="8"/>
    </row>
    <row r="18" spans="1:6" s="9" customFormat="1" x14ac:dyDescent="0.25">
      <c r="A18" s="174">
        <v>1.1000000000000001</v>
      </c>
      <c r="B18" s="175" t="s">
        <v>14</v>
      </c>
      <c r="C18" s="176">
        <v>1</v>
      </c>
      <c r="D18" s="171" t="s">
        <v>15</v>
      </c>
      <c r="E18" s="74"/>
      <c r="F18" s="75">
        <f>+E18*C18</f>
        <v>0</v>
      </c>
    </row>
    <row r="19" spans="1:6" s="9" customFormat="1" x14ac:dyDescent="0.25">
      <c r="A19" s="174"/>
      <c r="B19" s="175"/>
      <c r="C19" s="176"/>
      <c r="D19" s="171"/>
      <c r="E19" s="74"/>
      <c r="F19" s="75">
        <f t="shared" ref="F19:F82" si="0">+E19*C19</f>
        <v>0</v>
      </c>
    </row>
    <row r="20" spans="1:6" s="9" customFormat="1" x14ac:dyDescent="0.25">
      <c r="A20" s="174">
        <v>1.2</v>
      </c>
      <c r="B20" s="175" t="s">
        <v>16</v>
      </c>
      <c r="C20" s="176">
        <v>1</v>
      </c>
      <c r="D20" s="171" t="s">
        <v>15</v>
      </c>
      <c r="E20" s="74"/>
      <c r="F20" s="75">
        <f t="shared" si="0"/>
        <v>0</v>
      </c>
    </row>
    <row r="21" spans="1:6" s="9" customFormat="1" x14ac:dyDescent="0.25">
      <c r="A21" s="172"/>
      <c r="B21" s="177"/>
      <c r="C21" s="170"/>
      <c r="D21" s="171"/>
      <c r="E21" s="73"/>
      <c r="F21" s="75">
        <f t="shared" si="0"/>
        <v>0</v>
      </c>
    </row>
    <row r="22" spans="1:6" s="9" customFormat="1" x14ac:dyDescent="0.25">
      <c r="A22" s="178">
        <v>2</v>
      </c>
      <c r="B22" s="179" t="s">
        <v>17</v>
      </c>
      <c r="C22" s="170"/>
      <c r="D22" s="180"/>
      <c r="E22" s="8"/>
      <c r="F22" s="75">
        <f t="shared" si="0"/>
        <v>0</v>
      </c>
    </row>
    <row r="23" spans="1:6" s="9" customFormat="1" ht="14.25" x14ac:dyDescent="0.25">
      <c r="A23" s="181">
        <f>+A22+0.1</f>
        <v>2.1</v>
      </c>
      <c r="B23" s="175" t="s">
        <v>18</v>
      </c>
      <c r="C23" s="182">
        <v>665.73</v>
      </c>
      <c r="D23" s="183" t="s">
        <v>19</v>
      </c>
      <c r="E23" s="76"/>
      <c r="F23" s="75">
        <f t="shared" si="0"/>
        <v>0</v>
      </c>
    </row>
    <row r="24" spans="1:6" s="9" customFormat="1" ht="25.5" x14ac:dyDescent="0.25">
      <c r="A24" s="181">
        <f>+A23+0.1</f>
        <v>2.2000000000000002</v>
      </c>
      <c r="B24" s="175" t="s">
        <v>20</v>
      </c>
      <c r="C24" s="184">
        <v>201.3</v>
      </c>
      <c r="D24" s="185" t="s">
        <v>21</v>
      </c>
      <c r="E24" s="77"/>
      <c r="F24" s="75">
        <f t="shared" si="0"/>
        <v>0</v>
      </c>
    </row>
    <row r="25" spans="1:6" s="9" customFormat="1" ht="25.5" x14ac:dyDescent="0.25">
      <c r="A25" s="181">
        <f>+A24+0.1</f>
        <v>2.3000000000000003</v>
      </c>
      <c r="B25" s="175" t="s">
        <v>22</v>
      </c>
      <c r="C25" s="184">
        <v>557.32000000000005</v>
      </c>
      <c r="D25" s="185" t="s">
        <v>23</v>
      </c>
      <c r="E25" s="77"/>
      <c r="F25" s="75">
        <f t="shared" si="0"/>
        <v>0</v>
      </c>
    </row>
    <row r="26" spans="1:6" s="9" customFormat="1" x14ac:dyDescent="0.25">
      <c r="A26" s="172"/>
      <c r="B26" s="177"/>
      <c r="C26" s="170"/>
      <c r="D26" s="171"/>
      <c r="E26" s="73"/>
      <c r="F26" s="75">
        <f t="shared" si="0"/>
        <v>0</v>
      </c>
    </row>
    <row r="27" spans="1:6" s="9" customFormat="1" x14ac:dyDescent="0.25">
      <c r="A27" s="173">
        <v>3</v>
      </c>
      <c r="B27" s="186" t="s">
        <v>24</v>
      </c>
      <c r="C27" s="170"/>
      <c r="D27" s="171"/>
      <c r="E27" s="73"/>
      <c r="F27" s="75">
        <f t="shared" si="0"/>
        <v>0</v>
      </c>
    </row>
    <row r="28" spans="1:6" s="9" customFormat="1" ht="14.25" x14ac:dyDescent="0.25">
      <c r="A28" s="174">
        <v>3.1</v>
      </c>
      <c r="B28" s="175" t="s">
        <v>25</v>
      </c>
      <c r="C28" s="176">
        <v>15.19</v>
      </c>
      <c r="D28" s="180" t="s">
        <v>26</v>
      </c>
      <c r="E28" s="78"/>
      <c r="F28" s="75">
        <f t="shared" si="0"/>
        <v>0</v>
      </c>
    </row>
    <row r="29" spans="1:6" s="9" customFormat="1" ht="14.25" x14ac:dyDescent="0.25">
      <c r="A29" s="174">
        <v>3.2</v>
      </c>
      <c r="B29" s="175" t="s">
        <v>27</v>
      </c>
      <c r="C29" s="176">
        <v>7</v>
      </c>
      <c r="D29" s="180" t="s">
        <v>26</v>
      </c>
      <c r="E29" s="78"/>
      <c r="F29" s="75">
        <f t="shared" si="0"/>
        <v>0</v>
      </c>
    </row>
    <row r="30" spans="1:6" s="9" customFormat="1" ht="14.25" x14ac:dyDescent="0.25">
      <c r="A30" s="174">
        <v>3.3</v>
      </c>
      <c r="B30" s="175" t="s">
        <v>28</v>
      </c>
      <c r="C30" s="176">
        <v>1.53</v>
      </c>
      <c r="D30" s="180" t="s">
        <v>26</v>
      </c>
      <c r="E30" s="78"/>
      <c r="F30" s="75">
        <f t="shared" si="0"/>
        <v>0</v>
      </c>
    </row>
    <row r="31" spans="1:6" s="9" customFormat="1" ht="14.25" x14ac:dyDescent="0.25">
      <c r="A31" s="174">
        <v>3.3</v>
      </c>
      <c r="B31" s="175" t="s">
        <v>29</v>
      </c>
      <c r="C31" s="176">
        <v>44.24</v>
      </c>
      <c r="D31" s="180" t="s">
        <v>26</v>
      </c>
      <c r="E31" s="78"/>
      <c r="F31" s="75">
        <f t="shared" si="0"/>
        <v>0</v>
      </c>
    </row>
    <row r="32" spans="1:6" s="9" customFormat="1" ht="14.25" x14ac:dyDescent="0.25">
      <c r="A32" s="174">
        <v>3.4</v>
      </c>
      <c r="B32" s="175" t="s">
        <v>30</v>
      </c>
      <c r="C32" s="176">
        <v>4.6500000000000004</v>
      </c>
      <c r="D32" s="180" t="s">
        <v>26</v>
      </c>
      <c r="E32" s="78"/>
      <c r="F32" s="75">
        <f t="shared" si="0"/>
        <v>0</v>
      </c>
    </row>
    <row r="33" spans="1:6" s="9" customFormat="1" ht="14.25" x14ac:dyDescent="0.25">
      <c r="A33" s="174">
        <v>3.5</v>
      </c>
      <c r="B33" s="175" t="s">
        <v>31</v>
      </c>
      <c r="C33" s="176">
        <v>1.91</v>
      </c>
      <c r="D33" s="180" t="s">
        <v>26</v>
      </c>
      <c r="E33" s="78"/>
      <c r="F33" s="75">
        <f t="shared" si="0"/>
        <v>0</v>
      </c>
    </row>
    <row r="34" spans="1:6" s="9" customFormat="1" ht="14.25" x14ac:dyDescent="0.25">
      <c r="A34" s="174">
        <v>3.6</v>
      </c>
      <c r="B34" s="175" t="s">
        <v>32</v>
      </c>
      <c r="C34" s="176">
        <v>1.2</v>
      </c>
      <c r="D34" s="180" t="s">
        <v>26</v>
      </c>
      <c r="E34" s="78"/>
      <c r="F34" s="75">
        <f t="shared" si="0"/>
        <v>0</v>
      </c>
    </row>
    <row r="35" spans="1:6" s="9" customFormat="1" ht="14.25" x14ac:dyDescent="0.25">
      <c r="A35" s="174">
        <v>3.7</v>
      </c>
      <c r="B35" s="175" t="s">
        <v>33</v>
      </c>
      <c r="C35" s="176">
        <v>8.49</v>
      </c>
      <c r="D35" s="180" t="s">
        <v>26</v>
      </c>
      <c r="E35" s="78"/>
      <c r="F35" s="75">
        <f t="shared" si="0"/>
        <v>0</v>
      </c>
    </row>
    <row r="36" spans="1:6" s="9" customFormat="1" ht="14.25" x14ac:dyDescent="0.25">
      <c r="A36" s="174">
        <v>3.8</v>
      </c>
      <c r="B36" s="175" t="s">
        <v>34</v>
      </c>
      <c r="C36" s="176">
        <v>2.93</v>
      </c>
      <c r="D36" s="180" t="s">
        <v>26</v>
      </c>
      <c r="E36" s="78"/>
      <c r="F36" s="75">
        <f t="shared" si="0"/>
        <v>0</v>
      </c>
    </row>
    <row r="37" spans="1:6" s="9" customFormat="1" x14ac:dyDescent="0.25">
      <c r="A37" s="172"/>
      <c r="B37" s="177"/>
      <c r="C37" s="176"/>
      <c r="D37" s="171"/>
      <c r="E37" s="74"/>
      <c r="F37" s="75">
        <f t="shared" si="0"/>
        <v>0</v>
      </c>
    </row>
    <row r="38" spans="1:6" s="9" customFormat="1" x14ac:dyDescent="0.25">
      <c r="A38" s="173">
        <v>4</v>
      </c>
      <c r="B38" s="186" t="s">
        <v>35</v>
      </c>
      <c r="C38" s="170"/>
      <c r="D38" s="171"/>
      <c r="E38" s="74"/>
      <c r="F38" s="75">
        <f t="shared" si="0"/>
        <v>0</v>
      </c>
    </row>
    <row r="39" spans="1:6" s="9" customFormat="1" ht="15" x14ac:dyDescent="0.25">
      <c r="A39" s="174">
        <v>4.0999999999999996</v>
      </c>
      <c r="B39" s="175" t="s">
        <v>36</v>
      </c>
      <c r="C39" s="176">
        <v>282.04000000000002</v>
      </c>
      <c r="D39" s="180" t="s">
        <v>37</v>
      </c>
      <c r="E39" s="74"/>
      <c r="F39" s="75">
        <f t="shared" si="0"/>
        <v>0</v>
      </c>
    </row>
    <row r="40" spans="1:6" s="9" customFormat="1" ht="15" x14ac:dyDescent="0.25">
      <c r="A40" s="174">
        <v>4.2</v>
      </c>
      <c r="B40" s="175" t="s">
        <v>38</v>
      </c>
      <c r="C40" s="176">
        <v>341.66</v>
      </c>
      <c r="D40" s="180" t="s">
        <v>37</v>
      </c>
      <c r="E40" s="74"/>
      <c r="F40" s="75">
        <f t="shared" si="0"/>
        <v>0</v>
      </c>
    </row>
    <row r="41" spans="1:6" s="9" customFormat="1" ht="15" x14ac:dyDescent="0.25">
      <c r="A41" s="174">
        <v>4.3</v>
      </c>
      <c r="B41" s="175" t="s">
        <v>39</v>
      </c>
      <c r="C41" s="176">
        <v>48</v>
      </c>
      <c r="D41" s="180" t="s">
        <v>37</v>
      </c>
      <c r="E41" s="74"/>
      <c r="F41" s="75">
        <f t="shared" si="0"/>
        <v>0</v>
      </c>
    </row>
    <row r="42" spans="1:6" s="9" customFormat="1" ht="15" x14ac:dyDescent="0.25">
      <c r="A42" s="174">
        <v>4.4000000000000004</v>
      </c>
      <c r="B42" s="175" t="s">
        <v>40</v>
      </c>
      <c r="C42" s="176">
        <v>44.05</v>
      </c>
      <c r="D42" s="180" t="s">
        <v>37</v>
      </c>
      <c r="E42" s="74"/>
      <c r="F42" s="75">
        <f t="shared" si="0"/>
        <v>0</v>
      </c>
    </row>
    <row r="43" spans="1:6" x14ac:dyDescent="0.25">
      <c r="A43" s="174">
        <v>4.5</v>
      </c>
      <c r="B43" s="175" t="s">
        <v>41</v>
      </c>
      <c r="C43" s="176">
        <v>61.4</v>
      </c>
      <c r="D43" s="171" t="s">
        <v>42</v>
      </c>
      <c r="E43" s="74"/>
      <c r="F43" s="75">
        <f t="shared" si="0"/>
        <v>0</v>
      </c>
    </row>
    <row r="44" spans="1:6" x14ac:dyDescent="0.25">
      <c r="A44" s="172"/>
      <c r="B44" s="177"/>
      <c r="C44" s="176"/>
      <c r="D44" s="171"/>
      <c r="E44" s="74"/>
      <c r="F44" s="75">
        <f t="shared" si="0"/>
        <v>0</v>
      </c>
    </row>
    <row r="45" spans="1:6" x14ac:dyDescent="0.25">
      <c r="A45" s="173">
        <v>5</v>
      </c>
      <c r="B45" s="186" t="s">
        <v>43</v>
      </c>
      <c r="C45" s="176"/>
      <c r="D45" s="171"/>
      <c r="E45" s="74"/>
      <c r="F45" s="75">
        <f t="shared" si="0"/>
        <v>0</v>
      </c>
    </row>
    <row r="46" spans="1:6" s="9" customFormat="1" ht="25.5" x14ac:dyDescent="0.25">
      <c r="A46" s="174">
        <v>5.0999999999999996</v>
      </c>
      <c r="B46" s="187" t="s">
        <v>44</v>
      </c>
      <c r="C46" s="176">
        <v>5</v>
      </c>
      <c r="D46" s="171" t="s">
        <v>15</v>
      </c>
      <c r="E46" s="74"/>
      <c r="F46" s="75">
        <f t="shared" si="0"/>
        <v>0</v>
      </c>
    </row>
    <row r="47" spans="1:6" s="9" customFormat="1" x14ac:dyDescent="0.25">
      <c r="A47" s="174"/>
      <c r="B47" s="177"/>
      <c r="C47" s="176"/>
      <c r="D47" s="171"/>
      <c r="E47" s="74"/>
      <c r="F47" s="75">
        <f t="shared" si="0"/>
        <v>0</v>
      </c>
    </row>
    <row r="48" spans="1:6" ht="15" x14ac:dyDescent="0.25">
      <c r="A48" s="173">
        <v>6</v>
      </c>
      <c r="B48" s="188" t="s">
        <v>45</v>
      </c>
      <c r="C48" s="189">
        <v>168.43</v>
      </c>
      <c r="D48" s="183" t="s">
        <v>37</v>
      </c>
      <c r="E48" s="79"/>
      <c r="F48" s="75">
        <f t="shared" si="0"/>
        <v>0</v>
      </c>
    </row>
    <row r="49" spans="1:6" s="9" customFormat="1" x14ac:dyDescent="0.25">
      <c r="A49" s="174"/>
      <c r="B49" s="177"/>
      <c r="C49" s="176"/>
      <c r="D49" s="171"/>
      <c r="E49" s="74"/>
      <c r="F49" s="75">
        <f t="shared" si="0"/>
        <v>0</v>
      </c>
    </row>
    <row r="50" spans="1:6" ht="25.5" x14ac:dyDescent="0.25">
      <c r="A50" s="178">
        <v>7</v>
      </c>
      <c r="B50" s="190" t="s">
        <v>46</v>
      </c>
      <c r="C50" s="176"/>
      <c r="D50" s="171"/>
      <c r="E50" s="74"/>
      <c r="F50" s="75">
        <f t="shared" si="0"/>
        <v>0</v>
      </c>
    </row>
    <row r="51" spans="1:6" x14ac:dyDescent="0.25">
      <c r="A51" s="181"/>
      <c r="B51" s="191"/>
      <c r="C51" s="176"/>
      <c r="D51" s="171"/>
      <c r="E51" s="74"/>
      <c r="F51" s="75">
        <f t="shared" si="0"/>
        <v>0</v>
      </c>
    </row>
    <row r="52" spans="1:6" x14ac:dyDescent="0.25">
      <c r="A52" s="173">
        <f>A50+0.1</f>
        <v>7.1</v>
      </c>
      <c r="B52" s="190" t="s">
        <v>47</v>
      </c>
      <c r="C52" s="176"/>
      <c r="D52" s="180"/>
      <c r="E52" s="74"/>
      <c r="F52" s="75">
        <f t="shared" si="0"/>
        <v>0</v>
      </c>
    </row>
    <row r="53" spans="1:6" ht="14.25" x14ac:dyDescent="0.25">
      <c r="A53" s="174" t="s">
        <v>48</v>
      </c>
      <c r="B53" s="175" t="s">
        <v>49</v>
      </c>
      <c r="C53" s="176">
        <v>0.34</v>
      </c>
      <c r="D53" s="171" t="s">
        <v>15</v>
      </c>
      <c r="E53" s="78"/>
      <c r="F53" s="75">
        <f t="shared" si="0"/>
        <v>0</v>
      </c>
    </row>
    <row r="54" spans="1:6" ht="15" x14ac:dyDescent="0.25">
      <c r="A54" s="174" t="s">
        <v>50</v>
      </c>
      <c r="B54" s="175" t="s">
        <v>51</v>
      </c>
      <c r="C54" s="176">
        <v>0.38</v>
      </c>
      <c r="D54" s="180" t="s">
        <v>52</v>
      </c>
      <c r="E54" s="78"/>
      <c r="F54" s="75">
        <f t="shared" si="0"/>
        <v>0</v>
      </c>
    </row>
    <row r="55" spans="1:6" ht="15" x14ac:dyDescent="0.25">
      <c r="A55" s="174" t="s">
        <v>53</v>
      </c>
      <c r="B55" s="175" t="s">
        <v>54</v>
      </c>
      <c r="C55" s="176">
        <v>2</v>
      </c>
      <c r="D55" s="180" t="s">
        <v>52</v>
      </c>
      <c r="E55" s="78"/>
      <c r="F55" s="75">
        <f t="shared" si="0"/>
        <v>0</v>
      </c>
    </row>
    <row r="56" spans="1:6" x14ac:dyDescent="0.25">
      <c r="A56" s="174"/>
      <c r="B56" s="175"/>
      <c r="C56" s="176"/>
      <c r="D56" s="171"/>
      <c r="E56" s="74"/>
      <c r="F56" s="75">
        <f t="shared" si="0"/>
        <v>0</v>
      </c>
    </row>
    <row r="57" spans="1:6" s="9" customFormat="1" x14ac:dyDescent="0.25">
      <c r="A57" s="174">
        <v>7.2</v>
      </c>
      <c r="B57" s="192" t="s">
        <v>55</v>
      </c>
      <c r="C57" s="176"/>
      <c r="D57" s="171"/>
      <c r="E57" s="74"/>
      <c r="F57" s="75">
        <f t="shared" si="0"/>
        <v>0</v>
      </c>
    </row>
    <row r="58" spans="1:6" s="9" customFormat="1" ht="15" x14ac:dyDescent="0.25">
      <c r="A58" s="172" t="s">
        <v>56</v>
      </c>
      <c r="B58" s="175" t="s">
        <v>57</v>
      </c>
      <c r="C58" s="176">
        <v>20.39</v>
      </c>
      <c r="D58" s="180" t="s">
        <v>37</v>
      </c>
      <c r="E58" s="74"/>
      <c r="F58" s="75">
        <f t="shared" si="0"/>
        <v>0</v>
      </c>
    </row>
    <row r="59" spans="1:6" s="9" customFormat="1" ht="15" x14ac:dyDescent="0.25">
      <c r="A59" s="172" t="s">
        <v>58</v>
      </c>
      <c r="B59" s="175" t="s">
        <v>59</v>
      </c>
      <c r="C59" s="176">
        <v>3.18</v>
      </c>
      <c r="D59" s="180" t="s">
        <v>37</v>
      </c>
      <c r="E59" s="74"/>
      <c r="F59" s="75">
        <f t="shared" si="0"/>
        <v>0</v>
      </c>
    </row>
    <row r="60" spans="1:6" s="9" customFormat="1" ht="51" x14ac:dyDescent="0.25">
      <c r="A60" s="172" t="s">
        <v>60</v>
      </c>
      <c r="B60" s="175" t="s">
        <v>61</v>
      </c>
      <c r="C60" s="189">
        <v>1.44</v>
      </c>
      <c r="D60" s="183" t="s">
        <v>37</v>
      </c>
      <c r="E60" s="79"/>
      <c r="F60" s="80">
        <f t="shared" si="0"/>
        <v>0</v>
      </c>
    </row>
    <row r="61" spans="1:6" s="9" customFormat="1" x14ac:dyDescent="0.25">
      <c r="A61" s="193" t="s">
        <v>62</v>
      </c>
      <c r="B61" s="194" t="s">
        <v>63</v>
      </c>
      <c r="C61" s="195">
        <v>1.9</v>
      </c>
      <c r="D61" s="196" t="s">
        <v>42</v>
      </c>
      <c r="E61" s="81"/>
      <c r="F61" s="75">
        <f t="shared" si="0"/>
        <v>0</v>
      </c>
    </row>
    <row r="62" spans="1:6" s="9" customFormat="1" x14ac:dyDescent="0.25">
      <c r="A62" s="197"/>
      <c r="B62" s="198"/>
      <c r="C62" s="199"/>
      <c r="D62" s="200"/>
      <c r="E62" s="82"/>
      <c r="F62" s="75">
        <f t="shared" si="0"/>
        <v>0</v>
      </c>
    </row>
    <row r="63" spans="1:6" s="9" customFormat="1" x14ac:dyDescent="0.25">
      <c r="A63" s="173">
        <v>7.3</v>
      </c>
      <c r="B63" s="192" t="s">
        <v>35</v>
      </c>
      <c r="C63" s="176"/>
      <c r="D63" s="171"/>
      <c r="E63" s="74"/>
      <c r="F63" s="75">
        <f t="shared" si="0"/>
        <v>0</v>
      </c>
    </row>
    <row r="64" spans="1:6" s="9" customFormat="1" ht="15" x14ac:dyDescent="0.25">
      <c r="A64" s="174" t="s">
        <v>64</v>
      </c>
      <c r="B64" s="175" t="s">
        <v>65</v>
      </c>
      <c r="C64" s="176">
        <v>22.77</v>
      </c>
      <c r="D64" s="180" t="s">
        <v>37</v>
      </c>
      <c r="E64" s="78"/>
      <c r="F64" s="75">
        <f t="shared" si="0"/>
        <v>0</v>
      </c>
    </row>
    <row r="65" spans="1:6" s="9" customFormat="1" ht="15" x14ac:dyDescent="0.25">
      <c r="A65" s="174" t="s">
        <v>66</v>
      </c>
      <c r="B65" s="175" t="s">
        <v>67</v>
      </c>
      <c r="C65" s="176">
        <v>25.97</v>
      </c>
      <c r="D65" s="180" t="s">
        <v>37</v>
      </c>
      <c r="E65" s="78"/>
      <c r="F65" s="75">
        <f t="shared" si="0"/>
        <v>0</v>
      </c>
    </row>
    <row r="66" spans="1:6" s="9" customFormat="1" ht="15" x14ac:dyDescent="0.25">
      <c r="A66" s="174" t="s">
        <v>68</v>
      </c>
      <c r="B66" s="175" t="s">
        <v>69</v>
      </c>
      <c r="C66" s="176">
        <v>9.11</v>
      </c>
      <c r="D66" s="180" t="s">
        <v>37</v>
      </c>
      <c r="E66" s="74"/>
      <c r="F66" s="75">
        <f t="shared" si="0"/>
        <v>0</v>
      </c>
    </row>
    <row r="67" spans="1:6" s="9" customFormat="1" ht="15" x14ac:dyDescent="0.25">
      <c r="A67" s="174" t="s">
        <v>70</v>
      </c>
      <c r="B67" s="175" t="s">
        <v>71</v>
      </c>
      <c r="C67" s="176">
        <v>11.31</v>
      </c>
      <c r="D67" s="180" t="s">
        <v>37</v>
      </c>
      <c r="E67" s="74"/>
      <c r="F67" s="75">
        <f t="shared" si="0"/>
        <v>0</v>
      </c>
    </row>
    <row r="68" spans="1:6" s="9" customFormat="1" ht="15" x14ac:dyDescent="0.25">
      <c r="A68" s="174" t="s">
        <v>72</v>
      </c>
      <c r="B68" s="175" t="s">
        <v>73</v>
      </c>
      <c r="C68" s="176">
        <v>57.85</v>
      </c>
      <c r="D68" s="180" t="s">
        <v>37</v>
      </c>
      <c r="E68" s="74"/>
      <c r="F68" s="75">
        <f t="shared" si="0"/>
        <v>0</v>
      </c>
    </row>
    <row r="69" spans="1:6" s="9" customFormat="1" ht="25.5" x14ac:dyDescent="0.25">
      <c r="A69" s="174" t="s">
        <v>74</v>
      </c>
      <c r="B69" s="175" t="s">
        <v>75</v>
      </c>
      <c r="C69" s="189">
        <v>16</v>
      </c>
      <c r="D69" s="183" t="s">
        <v>37</v>
      </c>
      <c r="E69" s="79"/>
      <c r="F69" s="75">
        <f t="shared" si="0"/>
        <v>0</v>
      </c>
    </row>
    <row r="70" spans="1:6" s="9" customFormat="1" x14ac:dyDescent="0.25">
      <c r="A70" s="174" t="s">
        <v>76</v>
      </c>
      <c r="B70" s="175" t="s">
        <v>77</v>
      </c>
      <c r="C70" s="176">
        <v>41</v>
      </c>
      <c r="D70" s="171" t="s">
        <v>42</v>
      </c>
      <c r="E70" s="74"/>
      <c r="F70" s="75">
        <f t="shared" si="0"/>
        <v>0</v>
      </c>
    </row>
    <row r="71" spans="1:6" s="9" customFormat="1" ht="25.5" x14ac:dyDescent="0.25">
      <c r="A71" s="174" t="s">
        <v>78</v>
      </c>
      <c r="B71" s="175" t="s">
        <v>79</v>
      </c>
      <c r="C71" s="189">
        <v>5.75</v>
      </c>
      <c r="D71" s="183" t="s">
        <v>37</v>
      </c>
      <c r="E71" s="79"/>
      <c r="F71" s="75">
        <f t="shared" si="0"/>
        <v>0</v>
      </c>
    </row>
    <row r="72" spans="1:6" s="9" customFormat="1" x14ac:dyDescent="0.25">
      <c r="A72" s="174" t="s">
        <v>80</v>
      </c>
      <c r="B72" s="175" t="s">
        <v>81</v>
      </c>
      <c r="C72" s="176">
        <v>10</v>
      </c>
      <c r="D72" s="171" t="s">
        <v>42</v>
      </c>
      <c r="E72" s="74"/>
      <c r="F72" s="75">
        <f t="shared" si="0"/>
        <v>0</v>
      </c>
    </row>
    <row r="73" spans="1:6" s="9" customFormat="1" x14ac:dyDescent="0.25">
      <c r="A73" s="174"/>
      <c r="B73" s="175"/>
      <c r="C73" s="176"/>
      <c r="D73" s="171"/>
      <c r="E73" s="74"/>
      <c r="F73" s="75">
        <f t="shared" si="0"/>
        <v>0</v>
      </c>
    </row>
    <row r="74" spans="1:6" s="9" customFormat="1" x14ac:dyDescent="0.25">
      <c r="A74" s="173">
        <v>7.4</v>
      </c>
      <c r="B74" s="192" t="s">
        <v>82</v>
      </c>
      <c r="C74" s="176"/>
      <c r="D74" s="171"/>
      <c r="E74" s="74"/>
      <c r="F74" s="75">
        <f t="shared" si="0"/>
        <v>0</v>
      </c>
    </row>
    <row r="75" spans="1:6" s="9" customFormat="1" x14ac:dyDescent="0.25">
      <c r="A75" s="174" t="s">
        <v>83</v>
      </c>
      <c r="B75" s="175" t="s">
        <v>84</v>
      </c>
      <c r="C75" s="176">
        <v>1</v>
      </c>
      <c r="D75" s="171" t="s">
        <v>15</v>
      </c>
      <c r="E75" s="74"/>
      <c r="F75" s="75">
        <f t="shared" si="0"/>
        <v>0</v>
      </c>
    </row>
    <row r="76" spans="1:6" s="9" customFormat="1" x14ac:dyDescent="0.25">
      <c r="A76" s="174" t="s">
        <v>85</v>
      </c>
      <c r="B76" s="175" t="s">
        <v>86</v>
      </c>
      <c r="C76" s="176">
        <v>1</v>
      </c>
      <c r="D76" s="171" t="s">
        <v>15</v>
      </c>
      <c r="E76" s="74"/>
      <c r="F76" s="75">
        <f t="shared" si="0"/>
        <v>0</v>
      </c>
    </row>
    <row r="77" spans="1:6" s="9" customFormat="1" x14ac:dyDescent="0.25">
      <c r="A77" s="174" t="s">
        <v>87</v>
      </c>
      <c r="B77" s="175" t="s">
        <v>88</v>
      </c>
      <c r="C77" s="176">
        <v>1</v>
      </c>
      <c r="D77" s="171" t="s">
        <v>15</v>
      </c>
      <c r="E77" s="74"/>
      <c r="F77" s="75">
        <f t="shared" si="0"/>
        <v>0</v>
      </c>
    </row>
    <row r="78" spans="1:6" s="9" customFormat="1" x14ac:dyDescent="0.25">
      <c r="A78" s="174" t="s">
        <v>89</v>
      </c>
      <c r="B78" s="175" t="s">
        <v>90</v>
      </c>
      <c r="C78" s="176">
        <v>1</v>
      </c>
      <c r="D78" s="171" t="s">
        <v>15</v>
      </c>
      <c r="E78" s="74"/>
      <c r="F78" s="75">
        <f t="shared" si="0"/>
        <v>0</v>
      </c>
    </row>
    <row r="79" spans="1:6" s="9" customFormat="1" x14ac:dyDescent="0.25">
      <c r="A79" s="174" t="s">
        <v>91</v>
      </c>
      <c r="B79" s="175" t="s">
        <v>92</v>
      </c>
      <c r="C79" s="176">
        <v>1</v>
      </c>
      <c r="D79" s="171" t="s">
        <v>15</v>
      </c>
      <c r="E79" s="74"/>
      <c r="F79" s="75">
        <f t="shared" si="0"/>
        <v>0</v>
      </c>
    </row>
    <row r="80" spans="1:6" s="9" customFormat="1" x14ac:dyDescent="0.25">
      <c r="A80" s="174" t="s">
        <v>93</v>
      </c>
      <c r="B80" s="175" t="s">
        <v>94</v>
      </c>
      <c r="C80" s="176">
        <v>1</v>
      </c>
      <c r="D80" s="171" t="s">
        <v>15</v>
      </c>
      <c r="E80" s="74"/>
      <c r="F80" s="75">
        <f t="shared" si="0"/>
        <v>0</v>
      </c>
    </row>
    <row r="81" spans="1:6" s="9" customFormat="1" x14ac:dyDescent="0.25">
      <c r="A81" s="174" t="s">
        <v>95</v>
      </c>
      <c r="B81" s="175" t="s">
        <v>96</v>
      </c>
      <c r="C81" s="176">
        <v>1</v>
      </c>
      <c r="D81" s="171" t="s">
        <v>15</v>
      </c>
      <c r="E81" s="74"/>
      <c r="F81" s="75">
        <f t="shared" si="0"/>
        <v>0</v>
      </c>
    </row>
    <row r="82" spans="1:6" s="9" customFormat="1" x14ac:dyDescent="0.25">
      <c r="A82" s="174" t="s">
        <v>97</v>
      </c>
      <c r="B82" s="175" t="s">
        <v>98</v>
      </c>
      <c r="C82" s="176">
        <v>1</v>
      </c>
      <c r="D82" s="171" t="s">
        <v>15</v>
      </c>
      <c r="E82" s="74"/>
      <c r="F82" s="75">
        <f t="shared" si="0"/>
        <v>0</v>
      </c>
    </row>
    <row r="83" spans="1:6" s="9" customFormat="1" x14ac:dyDescent="0.25">
      <c r="A83" s="174"/>
      <c r="B83" s="175"/>
      <c r="C83" s="176"/>
      <c r="D83" s="171"/>
      <c r="E83" s="74"/>
      <c r="F83" s="75">
        <f t="shared" ref="F83:F146" si="1">+E83*C83</f>
        <v>0</v>
      </c>
    </row>
    <row r="84" spans="1:6" s="9" customFormat="1" x14ac:dyDescent="0.25">
      <c r="A84" s="173">
        <v>7.5</v>
      </c>
      <c r="B84" s="192" t="s">
        <v>99</v>
      </c>
      <c r="C84" s="176"/>
      <c r="D84" s="171"/>
      <c r="E84" s="74"/>
      <c r="F84" s="75">
        <f t="shared" si="1"/>
        <v>0</v>
      </c>
    </row>
    <row r="85" spans="1:6" s="9" customFormat="1" ht="15" x14ac:dyDescent="0.25">
      <c r="A85" s="174" t="s">
        <v>100</v>
      </c>
      <c r="B85" s="175" t="s">
        <v>101</v>
      </c>
      <c r="C85" s="189">
        <v>57.83</v>
      </c>
      <c r="D85" s="183" t="s">
        <v>37</v>
      </c>
      <c r="E85" s="79"/>
      <c r="F85" s="75">
        <f t="shared" si="1"/>
        <v>0</v>
      </c>
    </row>
    <row r="86" spans="1:6" s="9" customFormat="1" x14ac:dyDescent="0.25">
      <c r="A86" s="174"/>
      <c r="B86" s="175"/>
      <c r="C86" s="176"/>
      <c r="D86" s="201"/>
      <c r="E86" s="74"/>
      <c r="F86" s="75">
        <f t="shared" si="1"/>
        <v>0</v>
      </c>
    </row>
    <row r="87" spans="1:6" s="9" customFormat="1" x14ac:dyDescent="0.25">
      <c r="A87" s="173">
        <v>7.6</v>
      </c>
      <c r="B87" s="202" t="s">
        <v>102</v>
      </c>
      <c r="C87" s="203"/>
      <c r="D87" s="204"/>
      <c r="E87" s="86"/>
      <c r="F87" s="75">
        <f t="shared" si="1"/>
        <v>0</v>
      </c>
    </row>
    <row r="88" spans="1:6" s="9" customFormat="1" x14ac:dyDescent="0.25">
      <c r="A88" s="174" t="s">
        <v>103</v>
      </c>
      <c r="B88" s="205" t="s">
        <v>104</v>
      </c>
      <c r="C88" s="203">
        <v>2</v>
      </c>
      <c r="D88" s="171" t="s">
        <v>15</v>
      </c>
      <c r="E88" s="78"/>
      <c r="F88" s="75">
        <f t="shared" si="1"/>
        <v>0</v>
      </c>
    </row>
    <row r="89" spans="1:6" s="9" customFormat="1" x14ac:dyDescent="0.25">
      <c r="A89" s="174" t="s">
        <v>105</v>
      </c>
      <c r="B89" s="205" t="s">
        <v>106</v>
      </c>
      <c r="C89" s="203">
        <v>1</v>
      </c>
      <c r="D89" s="171" t="s">
        <v>15</v>
      </c>
      <c r="E89" s="86"/>
      <c r="F89" s="75">
        <f t="shared" si="1"/>
        <v>0</v>
      </c>
    </row>
    <row r="90" spans="1:6" s="9" customFormat="1" x14ac:dyDescent="0.25">
      <c r="A90" s="174" t="s">
        <v>107</v>
      </c>
      <c r="B90" s="205" t="s">
        <v>108</v>
      </c>
      <c r="C90" s="203">
        <v>1</v>
      </c>
      <c r="D90" s="171" t="s">
        <v>15</v>
      </c>
      <c r="E90" s="86"/>
      <c r="F90" s="75">
        <f t="shared" si="1"/>
        <v>0</v>
      </c>
    </row>
    <row r="91" spans="1:6" x14ac:dyDescent="0.25">
      <c r="A91" s="174"/>
      <c r="B91" s="175"/>
      <c r="C91" s="176"/>
      <c r="D91" s="171"/>
      <c r="E91" s="74"/>
      <c r="F91" s="75">
        <f t="shared" si="1"/>
        <v>0</v>
      </c>
    </row>
    <row r="92" spans="1:6" s="9" customFormat="1" x14ac:dyDescent="0.25">
      <c r="A92" s="206">
        <v>8</v>
      </c>
      <c r="B92" s="207" t="s">
        <v>109</v>
      </c>
      <c r="C92" s="208">
        <v>1</v>
      </c>
      <c r="D92" s="171" t="s">
        <v>15</v>
      </c>
      <c r="E92" s="86"/>
      <c r="F92" s="75">
        <f t="shared" si="1"/>
        <v>0</v>
      </c>
    </row>
    <row r="93" spans="1:6" s="9" customFormat="1" x14ac:dyDescent="0.25">
      <c r="A93" s="209"/>
      <c r="B93" s="210"/>
      <c r="C93" s="208"/>
      <c r="D93" s="211"/>
      <c r="E93" s="86"/>
      <c r="F93" s="75">
        <f t="shared" si="1"/>
        <v>0</v>
      </c>
    </row>
    <row r="94" spans="1:6" x14ac:dyDescent="0.25">
      <c r="A94" s="212">
        <v>9</v>
      </c>
      <c r="B94" s="213" t="s">
        <v>110</v>
      </c>
      <c r="C94" s="176"/>
      <c r="D94" s="214"/>
      <c r="E94" s="74"/>
      <c r="F94" s="75">
        <f t="shared" si="1"/>
        <v>0</v>
      </c>
    </row>
    <row r="95" spans="1:6" x14ac:dyDescent="0.25">
      <c r="A95" s="212"/>
      <c r="B95" s="215"/>
      <c r="C95" s="176"/>
      <c r="D95" s="214"/>
      <c r="E95" s="74"/>
      <c r="F95" s="75">
        <f t="shared" si="1"/>
        <v>0</v>
      </c>
    </row>
    <row r="96" spans="1:6" x14ac:dyDescent="0.25">
      <c r="A96" s="216">
        <v>9.1</v>
      </c>
      <c r="B96" s="217" t="s">
        <v>13</v>
      </c>
      <c r="C96" s="218"/>
      <c r="D96" s="219"/>
      <c r="E96" s="87"/>
      <c r="F96" s="75">
        <f t="shared" si="1"/>
        <v>0</v>
      </c>
    </row>
    <row r="97" spans="1:6" x14ac:dyDescent="0.25">
      <c r="A97" s="220" t="s">
        <v>111</v>
      </c>
      <c r="B97" s="221" t="s">
        <v>16</v>
      </c>
      <c r="C97" s="176">
        <v>1</v>
      </c>
      <c r="D97" s="171" t="s">
        <v>15</v>
      </c>
      <c r="E97" s="88"/>
      <c r="F97" s="75">
        <f t="shared" si="1"/>
        <v>0</v>
      </c>
    </row>
    <row r="98" spans="1:6" s="9" customFormat="1" x14ac:dyDescent="0.25">
      <c r="A98" s="220" t="s">
        <v>112</v>
      </c>
      <c r="B98" s="221" t="s">
        <v>113</v>
      </c>
      <c r="C98" s="176">
        <v>1</v>
      </c>
      <c r="D98" s="171" t="s">
        <v>15</v>
      </c>
      <c r="E98" s="88"/>
      <c r="F98" s="75">
        <f t="shared" si="1"/>
        <v>0</v>
      </c>
    </row>
    <row r="99" spans="1:6" s="9" customFormat="1" x14ac:dyDescent="0.25">
      <c r="A99" s="222"/>
      <c r="B99" s="175"/>
      <c r="C99" s="176"/>
      <c r="D99" s="171"/>
      <c r="E99" s="74"/>
      <c r="F99" s="75">
        <f t="shared" si="1"/>
        <v>0</v>
      </c>
    </row>
    <row r="100" spans="1:6" s="9" customFormat="1" x14ac:dyDescent="0.25">
      <c r="A100" s="173">
        <v>9.1999999999999993</v>
      </c>
      <c r="B100" s="192" t="s">
        <v>114</v>
      </c>
      <c r="C100" s="176"/>
      <c r="D100" s="180"/>
      <c r="E100" s="74"/>
      <c r="F100" s="75">
        <f t="shared" si="1"/>
        <v>0</v>
      </c>
    </row>
    <row r="101" spans="1:6" s="9" customFormat="1" ht="15" x14ac:dyDescent="0.25">
      <c r="A101" s="174" t="s">
        <v>115</v>
      </c>
      <c r="B101" s="175" t="s">
        <v>116</v>
      </c>
      <c r="C101" s="176">
        <v>1.2</v>
      </c>
      <c r="D101" s="180" t="s">
        <v>52</v>
      </c>
      <c r="E101" s="74"/>
      <c r="F101" s="75">
        <f t="shared" si="1"/>
        <v>0</v>
      </c>
    </row>
    <row r="102" spans="1:6" s="9" customFormat="1" ht="15" x14ac:dyDescent="0.25">
      <c r="A102" s="174" t="s">
        <v>117</v>
      </c>
      <c r="B102" s="175" t="s">
        <v>118</v>
      </c>
      <c r="C102" s="176">
        <v>0.14000000000000001</v>
      </c>
      <c r="D102" s="180" t="s">
        <v>52</v>
      </c>
      <c r="E102" s="74"/>
      <c r="F102" s="75">
        <f t="shared" si="1"/>
        <v>0</v>
      </c>
    </row>
    <row r="103" spans="1:6" s="9" customFormat="1" ht="15" x14ac:dyDescent="0.25">
      <c r="A103" s="174" t="s">
        <v>119</v>
      </c>
      <c r="B103" s="175" t="s">
        <v>120</v>
      </c>
      <c r="C103" s="176">
        <v>0.32</v>
      </c>
      <c r="D103" s="180" t="s">
        <v>52</v>
      </c>
      <c r="E103" s="74"/>
      <c r="F103" s="75">
        <f t="shared" si="1"/>
        <v>0</v>
      </c>
    </row>
    <row r="104" spans="1:6" s="9" customFormat="1" ht="15" x14ac:dyDescent="0.25">
      <c r="A104" s="174" t="s">
        <v>121</v>
      </c>
      <c r="B104" s="175" t="s">
        <v>122</v>
      </c>
      <c r="C104" s="176">
        <v>0.2</v>
      </c>
      <c r="D104" s="180" t="s">
        <v>52</v>
      </c>
      <c r="E104" s="74"/>
      <c r="F104" s="75">
        <f t="shared" si="1"/>
        <v>0</v>
      </c>
    </row>
    <row r="105" spans="1:6" s="9" customFormat="1" ht="15" x14ac:dyDescent="0.25">
      <c r="A105" s="174" t="s">
        <v>123</v>
      </c>
      <c r="B105" s="175" t="s">
        <v>124</v>
      </c>
      <c r="C105" s="176">
        <v>0.81</v>
      </c>
      <c r="D105" s="180" t="s">
        <v>52</v>
      </c>
      <c r="E105" s="74"/>
      <c r="F105" s="75">
        <f t="shared" si="1"/>
        <v>0</v>
      </c>
    </row>
    <row r="106" spans="1:6" s="9" customFormat="1" ht="15" x14ac:dyDescent="0.25">
      <c r="A106" s="174" t="s">
        <v>125</v>
      </c>
      <c r="B106" s="175" t="s">
        <v>126</v>
      </c>
      <c r="C106" s="176">
        <v>7.0000000000000007E-2</v>
      </c>
      <c r="D106" s="180" t="s">
        <v>52</v>
      </c>
      <c r="E106" s="74"/>
      <c r="F106" s="75">
        <f t="shared" si="1"/>
        <v>0</v>
      </c>
    </row>
    <row r="107" spans="1:6" s="9" customFormat="1" ht="25.5" x14ac:dyDescent="0.25">
      <c r="A107" s="174" t="s">
        <v>127</v>
      </c>
      <c r="B107" s="175" t="s">
        <v>128</v>
      </c>
      <c r="C107" s="189">
        <v>0.68</v>
      </c>
      <c r="D107" s="183" t="s">
        <v>52</v>
      </c>
      <c r="E107" s="79"/>
      <c r="F107" s="75">
        <f t="shared" si="1"/>
        <v>0</v>
      </c>
    </row>
    <row r="108" spans="1:6" s="9" customFormat="1" x14ac:dyDescent="0.25">
      <c r="A108" s="222"/>
      <c r="B108" s="175"/>
      <c r="C108" s="176"/>
      <c r="D108" s="180"/>
      <c r="E108" s="74"/>
      <c r="F108" s="75">
        <f t="shared" si="1"/>
        <v>0</v>
      </c>
    </row>
    <row r="109" spans="1:6" s="9" customFormat="1" x14ac:dyDescent="0.25">
      <c r="A109" s="173">
        <v>9.3000000000000007</v>
      </c>
      <c r="B109" s="192" t="s">
        <v>55</v>
      </c>
      <c r="C109" s="176"/>
      <c r="D109" s="171"/>
      <c r="E109" s="74"/>
      <c r="F109" s="75">
        <f t="shared" si="1"/>
        <v>0</v>
      </c>
    </row>
    <row r="110" spans="1:6" s="9" customFormat="1" ht="15" x14ac:dyDescent="0.25">
      <c r="A110" s="174" t="s">
        <v>129</v>
      </c>
      <c r="B110" s="175" t="s">
        <v>57</v>
      </c>
      <c r="C110" s="176">
        <v>20.39</v>
      </c>
      <c r="D110" s="180" t="s">
        <v>37</v>
      </c>
      <c r="E110" s="74"/>
      <c r="F110" s="75">
        <f t="shared" si="1"/>
        <v>0</v>
      </c>
    </row>
    <row r="111" spans="1:6" s="9" customFormat="1" ht="15" x14ac:dyDescent="0.25">
      <c r="A111" s="174" t="s">
        <v>130</v>
      </c>
      <c r="B111" s="175" t="s">
        <v>59</v>
      </c>
      <c r="C111" s="176">
        <v>3.18</v>
      </c>
      <c r="D111" s="180" t="s">
        <v>37</v>
      </c>
      <c r="E111" s="74"/>
      <c r="F111" s="75">
        <f t="shared" si="1"/>
        <v>0</v>
      </c>
    </row>
    <row r="112" spans="1:6" s="9" customFormat="1" ht="15" x14ac:dyDescent="0.25">
      <c r="A112" s="174" t="s">
        <v>131</v>
      </c>
      <c r="B112" s="175" t="s">
        <v>132</v>
      </c>
      <c r="C112" s="189">
        <v>1.44</v>
      </c>
      <c r="D112" s="183" t="s">
        <v>37</v>
      </c>
      <c r="E112" s="79"/>
      <c r="F112" s="75">
        <f t="shared" si="1"/>
        <v>0</v>
      </c>
    </row>
    <row r="113" spans="1:6" s="9" customFormat="1" x14ac:dyDescent="0.25">
      <c r="A113" s="223" t="s">
        <v>133</v>
      </c>
      <c r="B113" s="194" t="s">
        <v>63</v>
      </c>
      <c r="C113" s="195">
        <v>1.9</v>
      </c>
      <c r="D113" s="196" t="s">
        <v>42</v>
      </c>
      <c r="E113" s="81"/>
      <c r="F113" s="75">
        <f t="shared" si="1"/>
        <v>0</v>
      </c>
    </row>
    <row r="114" spans="1:6" s="9" customFormat="1" x14ac:dyDescent="0.25">
      <c r="A114" s="224"/>
      <c r="B114" s="225"/>
      <c r="C114" s="226"/>
      <c r="D114" s="227"/>
      <c r="E114" s="89"/>
      <c r="F114" s="75">
        <f t="shared" si="1"/>
        <v>0</v>
      </c>
    </row>
    <row r="115" spans="1:6" s="9" customFormat="1" x14ac:dyDescent="0.25">
      <c r="A115" s="173">
        <v>9.4</v>
      </c>
      <c r="B115" s="192" t="s">
        <v>35</v>
      </c>
      <c r="C115" s="176"/>
      <c r="D115" s="171"/>
      <c r="E115" s="74"/>
      <c r="F115" s="75">
        <f t="shared" si="1"/>
        <v>0</v>
      </c>
    </row>
    <row r="116" spans="1:6" s="9" customFormat="1" ht="15" x14ac:dyDescent="0.25">
      <c r="A116" s="174" t="s">
        <v>134</v>
      </c>
      <c r="B116" s="175" t="s">
        <v>65</v>
      </c>
      <c r="C116" s="176">
        <v>22.77</v>
      </c>
      <c r="D116" s="180" t="s">
        <v>37</v>
      </c>
      <c r="E116" s="74"/>
      <c r="F116" s="75">
        <f t="shared" si="1"/>
        <v>0</v>
      </c>
    </row>
    <row r="117" spans="1:6" s="9" customFormat="1" ht="15" x14ac:dyDescent="0.25">
      <c r="A117" s="174" t="s">
        <v>135</v>
      </c>
      <c r="B117" s="175" t="s">
        <v>67</v>
      </c>
      <c r="C117" s="176">
        <v>25.97</v>
      </c>
      <c r="D117" s="180" t="s">
        <v>37</v>
      </c>
      <c r="E117" s="74"/>
      <c r="F117" s="75">
        <f t="shared" si="1"/>
        <v>0</v>
      </c>
    </row>
    <row r="118" spans="1:6" s="9" customFormat="1" ht="15" x14ac:dyDescent="0.25">
      <c r="A118" s="174" t="s">
        <v>136</v>
      </c>
      <c r="B118" s="175" t="s">
        <v>69</v>
      </c>
      <c r="C118" s="176">
        <v>9.11</v>
      </c>
      <c r="D118" s="180" t="s">
        <v>37</v>
      </c>
      <c r="E118" s="74"/>
      <c r="F118" s="75">
        <f t="shared" si="1"/>
        <v>0</v>
      </c>
    </row>
    <row r="119" spans="1:6" s="9" customFormat="1" ht="15" x14ac:dyDescent="0.25">
      <c r="A119" s="174" t="s">
        <v>137</v>
      </c>
      <c r="B119" s="175" t="s">
        <v>71</v>
      </c>
      <c r="C119" s="176">
        <v>11.31</v>
      </c>
      <c r="D119" s="180" t="s">
        <v>37</v>
      </c>
      <c r="E119" s="74"/>
      <c r="F119" s="75">
        <f t="shared" si="1"/>
        <v>0</v>
      </c>
    </row>
    <row r="120" spans="1:6" s="9" customFormat="1" ht="15" x14ac:dyDescent="0.25">
      <c r="A120" s="174" t="s">
        <v>138</v>
      </c>
      <c r="B120" s="175" t="s">
        <v>101</v>
      </c>
      <c r="C120" s="176">
        <v>57.83</v>
      </c>
      <c r="D120" s="180" t="s">
        <v>37</v>
      </c>
      <c r="E120" s="74"/>
      <c r="F120" s="75">
        <f t="shared" si="1"/>
        <v>0</v>
      </c>
    </row>
    <row r="121" spans="1:6" s="9" customFormat="1" ht="25.5" x14ac:dyDescent="0.25">
      <c r="A121" s="174" t="s">
        <v>139</v>
      </c>
      <c r="B121" s="175" t="s">
        <v>75</v>
      </c>
      <c r="C121" s="176">
        <v>16</v>
      </c>
      <c r="D121" s="180" t="s">
        <v>37</v>
      </c>
      <c r="E121" s="74"/>
      <c r="F121" s="75">
        <f t="shared" si="1"/>
        <v>0</v>
      </c>
    </row>
    <row r="122" spans="1:6" s="9" customFormat="1" x14ac:dyDescent="0.25">
      <c r="A122" s="174" t="s">
        <v>140</v>
      </c>
      <c r="B122" s="175" t="s">
        <v>77</v>
      </c>
      <c r="C122" s="176">
        <v>41</v>
      </c>
      <c r="D122" s="171" t="s">
        <v>42</v>
      </c>
      <c r="E122" s="74"/>
      <c r="F122" s="75">
        <f t="shared" si="1"/>
        <v>0</v>
      </c>
    </row>
    <row r="123" spans="1:6" s="9" customFormat="1" ht="25.5" x14ac:dyDescent="0.25">
      <c r="A123" s="174" t="s">
        <v>141</v>
      </c>
      <c r="B123" s="175" t="s">
        <v>79</v>
      </c>
      <c r="C123" s="176">
        <v>5.75</v>
      </c>
      <c r="D123" s="180" t="s">
        <v>37</v>
      </c>
      <c r="E123" s="74"/>
      <c r="F123" s="75">
        <f t="shared" si="1"/>
        <v>0</v>
      </c>
    </row>
    <row r="124" spans="1:6" s="9" customFormat="1" x14ac:dyDescent="0.25">
      <c r="A124" s="174" t="s">
        <v>142</v>
      </c>
      <c r="B124" s="175" t="s">
        <v>81</v>
      </c>
      <c r="C124" s="176">
        <v>10</v>
      </c>
      <c r="D124" s="171" t="s">
        <v>42</v>
      </c>
      <c r="E124" s="74"/>
      <c r="F124" s="75">
        <f t="shared" si="1"/>
        <v>0</v>
      </c>
    </row>
    <row r="125" spans="1:6" s="9" customFormat="1" x14ac:dyDescent="0.25">
      <c r="A125" s="174"/>
      <c r="B125" s="175"/>
      <c r="C125" s="176"/>
      <c r="D125" s="171"/>
      <c r="E125" s="74"/>
      <c r="F125" s="75">
        <f t="shared" si="1"/>
        <v>0</v>
      </c>
    </row>
    <row r="126" spans="1:6" s="9" customFormat="1" x14ac:dyDescent="0.25">
      <c r="A126" s="173">
        <v>9.5</v>
      </c>
      <c r="B126" s="192" t="s">
        <v>82</v>
      </c>
      <c r="C126" s="176"/>
      <c r="D126" s="171"/>
      <c r="E126" s="74"/>
      <c r="F126" s="75">
        <f t="shared" si="1"/>
        <v>0</v>
      </c>
    </row>
    <row r="127" spans="1:6" s="9" customFormat="1" x14ac:dyDescent="0.25">
      <c r="A127" s="174" t="s">
        <v>143</v>
      </c>
      <c r="B127" s="175" t="s">
        <v>84</v>
      </c>
      <c r="C127" s="176">
        <v>1</v>
      </c>
      <c r="D127" s="171" t="s">
        <v>15</v>
      </c>
      <c r="E127" s="74"/>
      <c r="F127" s="75">
        <f t="shared" si="1"/>
        <v>0</v>
      </c>
    </row>
    <row r="128" spans="1:6" s="9" customFormat="1" x14ac:dyDescent="0.25">
      <c r="A128" s="174" t="s">
        <v>144</v>
      </c>
      <c r="B128" s="175" t="s">
        <v>86</v>
      </c>
      <c r="C128" s="176">
        <v>1</v>
      </c>
      <c r="D128" s="171" t="s">
        <v>15</v>
      </c>
      <c r="E128" s="74"/>
      <c r="F128" s="75">
        <f t="shared" si="1"/>
        <v>0</v>
      </c>
    </row>
    <row r="129" spans="1:6" s="9" customFormat="1" x14ac:dyDescent="0.25">
      <c r="A129" s="174" t="s">
        <v>145</v>
      </c>
      <c r="B129" s="175" t="s">
        <v>146</v>
      </c>
      <c r="C129" s="176">
        <v>1</v>
      </c>
      <c r="D129" s="171" t="s">
        <v>15</v>
      </c>
      <c r="E129" s="74"/>
      <c r="F129" s="75">
        <f t="shared" si="1"/>
        <v>0</v>
      </c>
    </row>
    <row r="130" spans="1:6" s="9" customFormat="1" x14ac:dyDescent="0.25">
      <c r="A130" s="174" t="s">
        <v>147</v>
      </c>
      <c r="B130" s="175" t="s">
        <v>90</v>
      </c>
      <c r="C130" s="176">
        <v>1</v>
      </c>
      <c r="D130" s="171" t="s">
        <v>15</v>
      </c>
      <c r="E130" s="74"/>
      <c r="F130" s="75">
        <f t="shared" si="1"/>
        <v>0</v>
      </c>
    </row>
    <row r="131" spans="1:6" s="9" customFormat="1" x14ac:dyDescent="0.25">
      <c r="A131" s="174" t="s">
        <v>148</v>
      </c>
      <c r="B131" s="175" t="s">
        <v>92</v>
      </c>
      <c r="C131" s="176">
        <v>1</v>
      </c>
      <c r="D131" s="171" t="s">
        <v>15</v>
      </c>
      <c r="E131" s="74"/>
      <c r="F131" s="75">
        <f t="shared" si="1"/>
        <v>0</v>
      </c>
    </row>
    <row r="132" spans="1:6" s="9" customFormat="1" x14ac:dyDescent="0.25">
      <c r="A132" s="174" t="s">
        <v>149</v>
      </c>
      <c r="B132" s="175" t="s">
        <v>94</v>
      </c>
      <c r="C132" s="176">
        <v>1</v>
      </c>
      <c r="D132" s="171" t="s">
        <v>15</v>
      </c>
      <c r="E132" s="74"/>
      <c r="F132" s="75">
        <f t="shared" si="1"/>
        <v>0</v>
      </c>
    </row>
    <row r="133" spans="1:6" s="10" customFormat="1" x14ac:dyDescent="0.25">
      <c r="A133" s="174" t="s">
        <v>150</v>
      </c>
      <c r="B133" s="175" t="s">
        <v>96</v>
      </c>
      <c r="C133" s="176">
        <v>1</v>
      </c>
      <c r="D133" s="171" t="s">
        <v>15</v>
      </c>
      <c r="E133" s="74"/>
      <c r="F133" s="75">
        <f t="shared" si="1"/>
        <v>0</v>
      </c>
    </row>
    <row r="134" spans="1:6" s="10" customFormat="1" x14ac:dyDescent="0.25">
      <c r="A134" s="174" t="s">
        <v>150</v>
      </c>
      <c r="B134" s="175" t="s">
        <v>151</v>
      </c>
      <c r="C134" s="176">
        <v>1</v>
      </c>
      <c r="D134" s="171" t="s">
        <v>15</v>
      </c>
      <c r="E134" s="74"/>
      <c r="F134" s="75">
        <f t="shared" si="1"/>
        <v>0</v>
      </c>
    </row>
    <row r="135" spans="1:6" s="9" customFormat="1" x14ac:dyDescent="0.25">
      <c r="A135" s="174"/>
      <c r="B135" s="175"/>
      <c r="C135" s="176"/>
      <c r="D135" s="171"/>
      <c r="E135" s="74"/>
      <c r="F135" s="75">
        <f t="shared" si="1"/>
        <v>0</v>
      </c>
    </row>
    <row r="136" spans="1:6" x14ac:dyDescent="0.25">
      <c r="A136" s="173">
        <v>9.6</v>
      </c>
      <c r="B136" s="192" t="s">
        <v>99</v>
      </c>
      <c r="C136" s="176"/>
      <c r="D136" s="171"/>
      <c r="E136" s="74"/>
      <c r="F136" s="75">
        <f t="shared" si="1"/>
        <v>0</v>
      </c>
    </row>
    <row r="137" spans="1:6" ht="15" x14ac:dyDescent="0.25">
      <c r="A137" s="174" t="s">
        <v>152</v>
      </c>
      <c r="B137" s="175" t="s">
        <v>101</v>
      </c>
      <c r="C137" s="176">
        <v>57.83</v>
      </c>
      <c r="D137" s="180" t="s">
        <v>37</v>
      </c>
      <c r="E137" s="74"/>
      <c r="F137" s="75">
        <f t="shared" si="1"/>
        <v>0</v>
      </c>
    </row>
    <row r="138" spans="1:6" x14ac:dyDescent="0.25">
      <c r="A138" s="174"/>
      <c r="B138" s="175"/>
      <c r="C138" s="176"/>
      <c r="D138" s="180"/>
      <c r="E138" s="74"/>
      <c r="F138" s="75">
        <f t="shared" si="1"/>
        <v>0</v>
      </c>
    </row>
    <row r="139" spans="1:6" s="9" customFormat="1" x14ac:dyDescent="0.25">
      <c r="A139" s="173">
        <v>9.6999999999999993</v>
      </c>
      <c r="B139" s="202" t="s">
        <v>102</v>
      </c>
      <c r="C139" s="203"/>
      <c r="D139" s="204"/>
      <c r="E139" s="86"/>
      <c r="F139" s="75">
        <f t="shared" si="1"/>
        <v>0</v>
      </c>
    </row>
    <row r="140" spans="1:6" s="9" customFormat="1" x14ac:dyDescent="0.25">
      <c r="A140" s="174" t="s">
        <v>153</v>
      </c>
      <c r="B140" s="205" t="s">
        <v>154</v>
      </c>
      <c r="C140" s="203">
        <v>1</v>
      </c>
      <c r="D140" s="171" t="s">
        <v>15</v>
      </c>
      <c r="E140" s="78"/>
      <c r="F140" s="75">
        <f t="shared" si="1"/>
        <v>0</v>
      </c>
    </row>
    <row r="141" spans="1:6" s="9" customFormat="1" x14ac:dyDescent="0.25">
      <c r="A141" s="174" t="s">
        <v>155</v>
      </c>
      <c r="B141" s="205" t="s">
        <v>104</v>
      </c>
      <c r="C141" s="203">
        <v>6</v>
      </c>
      <c r="D141" s="171" t="s">
        <v>15</v>
      </c>
      <c r="E141" s="78"/>
      <c r="F141" s="75">
        <f t="shared" si="1"/>
        <v>0</v>
      </c>
    </row>
    <row r="142" spans="1:6" s="9" customFormat="1" x14ac:dyDescent="0.25">
      <c r="A142" s="174" t="s">
        <v>156</v>
      </c>
      <c r="B142" s="205" t="s">
        <v>157</v>
      </c>
      <c r="C142" s="203">
        <v>3</v>
      </c>
      <c r="D142" s="171" t="s">
        <v>15</v>
      </c>
      <c r="E142" s="86"/>
      <c r="F142" s="75">
        <f t="shared" si="1"/>
        <v>0</v>
      </c>
    </row>
    <row r="143" spans="1:6" s="9" customFormat="1" x14ac:dyDescent="0.25">
      <c r="A143" s="174" t="s">
        <v>158</v>
      </c>
      <c r="B143" s="205" t="s">
        <v>108</v>
      </c>
      <c r="C143" s="203">
        <v>3</v>
      </c>
      <c r="D143" s="171" t="s">
        <v>15</v>
      </c>
      <c r="E143" s="86"/>
      <c r="F143" s="75">
        <f t="shared" si="1"/>
        <v>0</v>
      </c>
    </row>
    <row r="144" spans="1:6" s="9" customFormat="1" x14ac:dyDescent="0.25">
      <c r="A144" s="174"/>
      <c r="B144" s="175"/>
      <c r="C144" s="176"/>
      <c r="D144" s="171"/>
      <c r="E144" s="74"/>
      <c r="F144" s="75">
        <f t="shared" si="1"/>
        <v>0</v>
      </c>
    </row>
    <row r="145" spans="1:6" s="9" customFormat="1" x14ac:dyDescent="0.25">
      <c r="A145" s="228">
        <v>10</v>
      </c>
      <c r="B145" s="192" t="s">
        <v>159</v>
      </c>
      <c r="C145" s="229"/>
      <c r="D145" s="214"/>
      <c r="E145" s="90"/>
      <c r="F145" s="75">
        <f t="shared" si="1"/>
        <v>0</v>
      </c>
    </row>
    <row r="146" spans="1:6" s="9" customFormat="1" x14ac:dyDescent="0.25">
      <c r="A146" s="228"/>
      <c r="B146" s="192"/>
      <c r="C146" s="229"/>
      <c r="D146" s="214"/>
      <c r="E146" s="90"/>
      <c r="F146" s="75">
        <f t="shared" si="1"/>
        <v>0</v>
      </c>
    </row>
    <row r="147" spans="1:6" x14ac:dyDescent="0.25">
      <c r="A147" s="216">
        <v>10.1</v>
      </c>
      <c r="B147" s="230" t="s">
        <v>160</v>
      </c>
      <c r="C147" s="176">
        <v>56.13</v>
      </c>
      <c r="D147" s="204" t="s">
        <v>42</v>
      </c>
      <c r="E147" s="88"/>
      <c r="F147" s="75">
        <f t="shared" ref="F147:F210" si="2">+E147*C147</f>
        <v>0</v>
      </c>
    </row>
    <row r="148" spans="1:6" s="11" customFormat="1" x14ac:dyDescent="0.25">
      <c r="A148" s="231"/>
      <c r="B148" s="232"/>
      <c r="C148" s="233"/>
      <c r="D148" s="233"/>
      <c r="E148" s="91"/>
      <c r="F148" s="75">
        <f t="shared" si="2"/>
        <v>0</v>
      </c>
    </row>
    <row r="149" spans="1:6" s="9" customFormat="1" x14ac:dyDescent="0.25">
      <c r="A149" s="234">
        <v>10.199999999999999</v>
      </c>
      <c r="B149" s="192" t="s">
        <v>17</v>
      </c>
      <c r="C149" s="235"/>
      <c r="D149" s="236"/>
      <c r="E149" s="92"/>
      <c r="F149" s="75">
        <f t="shared" si="2"/>
        <v>0</v>
      </c>
    </row>
    <row r="150" spans="1:6" s="9" customFormat="1" ht="15" x14ac:dyDescent="0.25">
      <c r="A150" s="209" t="s">
        <v>161</v>
      </c>
      <c r="B150" s="175" t="s">
        <v>162</v>
      </c>
      <c r="C150" s="235">
        <v>23.91</v>
      </c>
      <c r="D150" s="237" t="s">
        <v>163</v>
      </c>
      <c r="E150" s="92"/>
      <c r="F150" s="75">
        <f t="shared" si="2"/>
        <v>0</v>
      </c>
    </row>
    <row r="151" spans="1:6" s="9" customFormat="1" ht="25.5" x14ac:dyDescent="0.25">
      <c r="A151" s="238" t="s">
        <v>164</v>
      </c>
      <c r="B151" s="175" t="s">
        <v>165</v>
      </c>
      <c r="C151" s="239">
        <v>11.46</v>
      </c>
      <c r="D151" s="237" t="s">
        <v>163</v>
      </c>
      <c r="E151" s="93"/>
      <c r="F151" s="75">
        <f t="shared" si="2"/>
        <v>0</v>
      </c>
    </row>
    <row r="152" spans="1:6" s="9" customFormat="1" ht="15" x14ac:dyDescent="0.25">
      <c r="A152" s="209" t="s">
        <v>166</v>
      </c>
      <c r="B152" s="175" t="s">
        <v>167</v>
      </c>
      <c r="C152" s="235">
        <v>16.190000000000001</v>
      </c>
      <c r="D152" s="237" t="s">
        <v>163</v>
      </c>
      <c r="E152" s="92"/>
      <c r="F152" s="75">
        <f t="shared" si="2"/>
        <v>0</v>
      </c>
    </row>
    <row r="153" spans="1:6" s="9" customFormat="1" x14ac:dyDescent="0.25">
      <c r="A153" s="209"/>
      <c r="B153" s="175"/>
      <c r="C153" s="235"/>
      <c r="D153" s="236"/>
      <c r="E153" s="92"/>
      <c r="F153" s="75">
        <f t="shared" si="2"/>
        <v>0</v>
      </c>
    </row>
    <row r="154" spans="1:6" s="12" customFormat="1" x14ac:dyDescent="0.25">
      <c r="A154" s="234">
        <v>10.3</v>
      </c>
      <c r="B154" s="192" t="s">
        <v>168</v>
      </c>
      <c r="C154" s="235"/>
      <c r="D154" s="236"/>
      <c r="E154" s="92"/>
      <c r="F154" s="75">
        <f t="shared" si="2"/>
        <v>0</v>
      </c>
    </row>
    <row r="155" spans="1:6" s="9" customFormat="1" ht="15" x14ac:dyDescent="0.25">
      <c r="A155" s="209" t="s">
        <v>169</v>
      </c>
      <c r="B155" s="175" t="s">
        <v>170</v>
      </c>
      <c r="C155" s="235">
        <v>4.8600000000000003</v>
      </c>
      <c r="D155" s="237" t="s">
        <v>163</v>
      </c>
      <c r="E155" s="94"/>
      <c r="F155" s="75">
        <f t="shared" si="2"/>
        <v>0</v>
      </c>
    </row>
    <row r="156" spans="1:6" s="9" customFormat="1" ht="27" x14ac:dyDescent="0.25">
      <c r="A156" s="209" t="s">
        <v>171</v>
      </c>
      <c r="B156" s="175" t="s">
        <v>172</v>
      </c>
      <c r="C156" s="235">
        <v>1.32</v>
      </c>
      <c r="D156" s="237" t="s">
        <v>163</v>
      </c>
      <c r="E156" s="94"/>
      <c r="F156" s="75">
        <f t="shared" si="2"/>
        <v>0</v>
      </c>
    </row>
    <row r="157" spans="1:6" s="9" customFormat="1" ht="15" x14ac:dyDescent="0.25">
      <c r="A157" s="209" t="s">
        <v>173</v>
      </c>
      <c r="B157" s="175" t="s">
        <v>174</v>
      </c>
      <c r="C157" s="235">
        <v>2.0499999999999998</v>
      </c>
      <c r="D157" s="237" t="s">
        <v>163</v>
      </c>
      <c r="E157" s="94"/>
      <c r="F157" s="75">
        <f t="shared" si="2"/>
        <v>0</v>
      </c>
    </row>
    <row r="158" spans="1:6" s="9" customFormat="1" ht="15" x14ac:dyDescent="0.25">
      <c r="A158" s="209" t="s">
        <v>175</v>
      </c>
      <c r="B158" s="175" t="s">
        <v>176</v>
      </c>
      <c r="C158" s="235">
        <v>1.47</v>
      </c>
      <c r="D158" s="237" t="s">
        <v>163</v>
      </c>
      <c r="E158" s="94"/>
      <c r="F158" s="75">
        <f t="shared" si="2"/>
        <v>0</v>
      </c>
    </row>
    <row r="159" spans="1:6" s="13" customFormat="1" ht="15" x14ac:dyDescent="0.25">
      <c r="A159" s="209" t="s">
        <v>177</v>
      </c>
      <c r="B159" s="175" t="s">
        <v>178</v>
      </c>
      <c r="C159" s="235">
        <v>2.09</v>
      </c>
      <c r="D159" s="237" t="s">
        <v>163</v>
      </c>
      <c r="E159" s="94"/>
      <c r="F159" s="75">
        <f t="shared" si="2"/>
        <v>0</v>
      </c>
    </row>
    <row r="160" spans="1:6" s="13" customFormat="1" ht="27" x14ac:dyDescent="0.25">
      <c r="A160" s="209" t="s">
        <v>179</v>
      </c>
      <c r="B160" s="175" t="s">
        <v>180</v>
      </c>
      <c r="C160" s="240">
        <v>1.32</v>
      </c>
      <c r="D160" s="237" t="s">
        <v>163</v>
      </c>
      <c r="E160" s="94"/>
      <c r="F160" s="75">
        <f t="shared" si="2"/>
        <v>0</v>
      </c>
    </row>
    <row r="161" spans="1:6" s="13" customFormat="1" x14ac:dyDescent="0.25">
      <c r="A161" s="209"/>
      <c r="B161" s="175"/>
      <c r="C161" s="235"/>
      <c r="D161" s="236"/>
      <c r="E161" s="92"/>
      <c r="F161" s="75">
        <f t="shared" si="2"/>
        <v>0</v>
      </c>
    </row>
    <row r="162" spans="1:6" x14ac:dyDescent="0.25">
      <c r="A162" s="234">
        <v>10.4</v>
      </c>
      <c r="B162" s="192" t="s">
        <v>181</v>
      </c>
      <c r="C162" s="235"/>
      <c r="D162" s="236"/>
      <c r="E162" s="92"/>
      <c r="F162" s="75">
        <f t="shared" si="2"/>
        <v>0</v>
      </c>
    </row>
    <row r="163" spans="1:6" ht="15" x14ac:dyDescent="0.25">
      <c r="A163" s="209" t="s">
        <v>182</v>
      </c>
      <c r="B163" s="175" t="s">
        <v>183</v>
      </c>
      <c r="C163" s="235">
        <v>119.94</v>
      </c>
      <c r="D163" s="237" t="s">
        <v>184</v>
      </c>
      <c r="E163" s="92"/>
      <c r="F163" s="75">
        <f t="shared" si="2"/>
        <v>0</v>
      </c>
    </row>
    <row r="164" spans="1:6" s="9" customFormat="1" ht="15" x14ac:dyDescent="0.25">
      <c r="A164" s="241" t="s">
        <v>185</v>
      </c>
      <c r="B164" s="194" t="s">
        <v>186</v>
      </c>
      <c r="C164" s="242">
        <v>18.45</v>
      </c>
      <c r="D164" s="243" t="s">
        <v>184</v>
      </c>
      <c r="E164" s="95"/>
      <c r="F164" s="75">
        <f t="shared" si="2"/>
        <v>0</v>
      </c>
    </row>
    <row r="165" spans="1:6" s="9" customFormat="1" x14ac:dyDescent="0.25">
      <c r="A165" s="224"/>
      <c r="B165" s="198"/>
      <c r="C165" s="244"/>
      <c r="D165" s="245"/>
      <c r="E165" s="96"/>
      <c r="F165" s="75">
        <f t="shared" si="2"/>
        <v>0</v>
      </c>
    </row>
    <row r="166" spans="1:6" s="14" customFormat="1" x14ac:dyDescent="0.25">
      <c r="A166" s="234">
        <v>10.5</v>
      </c>
      <c r="B166" s="192" t="s">
        <v>35</v>
      </c>
      <c r="C166" s="235"/>
      <c r="D166" s="236"/>
      <c r="E166" s="92"/>
      <c r="F166" s="75">
        <f t="shared" si="2"/>
        <v>0</v>
      </c>
    </row>
    <row r="167" spans="1:6" ht="25.5" x14ac:dyDescent="0.25">
      <c r="A167" s="209" t="s">
        <v>187</v>
      </c>
      <c r="B167" s="175" t="s">
        <v>188</v>
      </c>
      <c r="C167" s="246">
        <v>54.68</v>
      </c>
      <c r="D167" s="247" t="s">
        <v>184</v>
      </c>
      <c r="E167" s="97"/>
      <c r="F167" s="75">
        <f t="shared" si="2"/>
        <v>0</v>
      </c>
    </row>
    <row r="168" spans="1:6" ht="15" x14ac:dyDescent="0.25">
      <c r="A168" s="209" t="s">
        <v>189</v>
      </c>
      <c r="B168" s="175" t="s">
        <v>190</v>
      </c>
      <c r="C168" s="248">
        <v>54.68</v>
      </c>
      <c r="D168" s="249" t="s">
        <v>184</v>
      </c>
      <c r="E168" s="98"/>
      <c r="F168" s="75">
        <f t="shared" si="2"/>
        <v>0</v>
      </c>
    </row>
    <row r="169" spans="1:6" x14ac:dyDescent="0.25">
      <c r="A169" s="209" t="s">
        <v>191</v>
      </c>
      <c r="B169" s="175" t="s">
        <v>41</v>
      </c>
      <c r="C169" s="235">
        <v>322.79000000000002</v>
      </c>
      <c r="D169" s="236" t="s">
        <v>192</v>
      </c>
      <c r="E169" s="74"/>
      <c r="F169" s="75">
        <f t="shared" si="2"/>
        <v>0</v>
      </c>
    </row>
    <row r="170" spans="1:6" x14ac:dyDescent="0.25">
      <c r="A170" s="209"/>
      <c r="B170" s="192"/>
      <c r="C170" s="235"/>
      <c r="D170" s="236"/>
      <c r="E170" s="92"/>
      <c r="F170" s="75">
        <f t="shared" si="2"/>
        <v>0</v>
      </c>
    </row>
    <row r="171" spans="1:6" x14ac:dyDescent="0.25">
      <c r="A171" s="234">
        <v>10.6</v>
      </c>
      <c r="B171" s="192" t="s">
        <v>99</v>
      </c>
      <c r="C171" s="235"/>
      <c r="D171" s="236"/>
      <c r="E171" s="92"/>
      <c r="F171" s="75">
        <f t="shared" si="2"/>
        <v>0</v>
      </c>
    </row>
    <row r="172" spans="1:6" ht="15" x14ac:dyDescent="0.25">
      <c r="A172" s="209" t="s">
        <v>193</v>
      </c>
      <c r="B172" s="175" t="s">
        <v>194</v>
      </c>
      <c r="C172" s="235">
        <v>54.68</v>
      </c>
      <c r="D172" s="237" t="s">
        <v>184</v>
      </c>
      <c r="E172" s="15"/>
      <c r="F172" s="75">
        <f t="shared" si="2"/>
        <v>0</v>
      </c>
    </row>
    <row r="173" spans="1:6" ht="15" x14ac:dyDescent="0.25">
      <c r="A173" s="209" t="s">
        <v>195</v>
      </c>
      <c r="B173" s="175" t="s">
        <v>196</v>
      </c>
      <c r="C173" s="235">
        <v>54.68</v>
      </c>
      <c r="D173" s="237" t="s">
        <v>184</v>
      </c>
      <c r="E173" s="15"/>
      <c r="F173" s="75">
        <f t="shared" si="2"/>
        <v>0</v>
      </c>
    </row>
    <row r="174" spans="1:6" x14ac:dyDescent="0.25">
      <c r="A174" s="238">
        <v>10.7</v>
      </c>
      <c r="B174" s="175" t="s">
        <v>197</v>
      </c>
      <c r="C174" s="239">
        <v>52.13</v>
      </c>
      <c r="D174" s="250" t="s">
        <v>42</v>
      </c>
      <c r="E174" s="93"/>
      <c r="F174" s="75">
        <f t="shared" si="2"/>
        <v>0</v>
      </c>
    </row>
    <row r="175" spans="1:6" s="16" customFormat="1" ht="25.5" x14ac:dyDescent="0.25">
      <c r="A175" s="251">
        <v>10.8</v>
      </c>
      <c r="B175" s="175" t="s">
        <v>198</v>
      </c>
      <c r="C175" s="239">
        <v>5.2</v>
      </c>
      <c r="D175" s="250" t="s">
        <v>42</v>
      </c>
      <c r="E175" s="93"/>
      <c r="F175" s="75">
        <f t="shared" si="2"/>
        <v>0</v>
      </c>
    </row>
    <row r="176" spans="1:6" x14ac:dyDescent="0.25">
      <c r="A176" s="209">
        <v>10.9</v>
      </c>
      <c r="B176" s="175" t="s">
        <v>199</v>
      </c>
      <c r="C176" s="240">
        <v>8</v>
      </c>
      <c r="D176" s="171" t="s">
        <v>15</v>
      </c>
      <c r="E176" s="15"/>
      <c r="F176" s="75">
        <f t="shared" si="2"/>
        <v>0</v>
      </c>
    </row>
    <row r="177" spans="1:6" ht="51" x14ac:dyDescent="0.25">
      <c r="A177" s="252">
        <v>10.1</v>
      </c>
      <c r="B177" s="175" t="s">
        <v>200</v>
      </c>
      <c r="C177" s="253">
        <v>1</v>
      </c>
      <c r="D177" s="254" t="s">
        <v>15</v>
      </c>
      <c r="E177" s="99"/>
      <c r="F177" s="75">
        <f t="shared" si="2"/>
        <v>0</v>
      </c>
    </row>
    <row r="178" spans="1:6" s="9" customFormat="1" ht="38.25" x14ac:dyDescent="0.25">
      <c r="A178" s="255">
        <v>10.11</v>
      </c>
      <c r="B178" s="175" t="s">
        <v>201</v>
      </c>
      <c r="C178" s="256">
        <v>1</v>
      </c>
      <c r="D178" s="254" t="s">
        <v>15</v>
      </c>
      <c r="E178" s="100"/>
      <c r="F178" s="75">
        <f t="shared" si="2"/>
        <v>0</v>
      </c>
    </row>
    <row r="179" spans="1:6" s="9" customFormat="1" x14ac:dyDescent="0.25">
      <c r="A179" s="255">
        <v>10.119999999999999</v>
      </c>
      <c r="B179" s="175" t="s">
        <v>202</v>
      </c>
      <c r="C179" s="208">
        <v>1</v>
      </c>
      <c r="D179" s="171" t="s">
        <v>15</v>
      </c>
      <c r="E179" s="86"/>
      <c r="F179" s="75">
        <f t="shared" si="2"/>
        <v>0</v>
      </c>
    </row>
    <row r="180" spans="1:6" s="9" customFormat="1" x14ac:dyDescent="0.25">
      <c r="A180" s="255"/>
      <c r="B180" s="175"/>
      <c r="C180" s="208"/>
      <c r="D180" s="171"/>
      <c r="E180" s="86"/>
      <c r="F180" s="75">
        <f t="shared" si="2"/>
        <v>0</v>
      </c>
    </row>
    <row r="181" spans="1:6" s="9" customFormat="1" x14ac:dyDescent="0.25">
      <c r="A181" s="257"/>
      <c r="B181" s="258" t="s">
        <v>203</v>
      </c>
      <c r="C181" s="259"/>
      <c r="D181" s="260"/>
      <c r="E181" s="101"/>
      <c r="F181" s="102">
        <f>SUM(F18:F180)</f>
        <v>0</v>
      </c>
    </row>
    <row r="182" spans="1:6" s="9" customFormat="1" x14ac:dyDescent="0.25">
      <c r="A182" s="261"/>
      <c r="B182" s="262"/>
      <c r="C182" s="176"/>
      <c r="D182" s="263"/>
      <c r="E182" s="74"/>
      <c r="F182" s="75"/>
    </row>
    <row r="183" spans="1:6" s="9" customFormat="1" x14ac:dyDescent="0.25">
      <c r="A183" s="168" t="s">
        <v>204</v>
      </c>
      <c r="B183" s="213" t="s">
        <v>205</v>
      </c>
      <c r="C183" s="176"/>
      <c r="D183" s="264"/>
      <c r="E183" s="74"/>
      <c r="F183" s="75">
        <f t="shared" si="2"/>
        <v>0</v>
      </c>
    </row>
    <row r="184" spans="1:6" s="9" customFormat="1" x14ac:dyDescent="0.25">
      <c r="A184" s="168"/>
      <c r="B184" s="213"/>
      <c r="C184" s="176"/>
      <c r="D184" s="264"/>
      <c r="E184" s="74"/>
      <c r="F184" s="75">
        <f t="shared" si="2"/>
        <v>0</v>
      </c>
    </row>
    <row r="185" spans="1:6" s="9" customFormat="1" x14ac:dyDescent="0.25">
      <c r="A185" s="173">
        <v>1</v>
      </c>
      <c r="B185" s="213" t="s">
        <v>206</v>
      </c>
      <c r="C185" s="176"/>
      <c r="D185" s="264"/>
      <c r="E185" s="74"/>
      <c r="F185" s="75">
        <f t="shared" si="2"/>
        <v>0</v>
      </c>
    </row>
    <row r="186" spans="1:6" s="9" customFormat="1" ht="38.25" x14ac:dyDescent="0.25">
      <c r="A186" s="174">
        <f>+A185+0.1</f>
        <v>1.1000000000000001</v>
      </c>
      <c r="B186" s="265" t="s">
        <v>207</v>
      </c>
      <c r="C186" s="189">
        <v>4</v>
      </c>
      <c r="D186" s="254" t="s">
        <v>15</v>
      </c>
      <c r="E186" s="103"/>
      <c r="F186" s="75">
        <f t="shared" si="2"/>
        <v>0</v>
      </c>
    </row>
    <row r="187" spans="1:6" s="9" customFormat="1" x14ac:dyDescent="0.25">
      <c r="A187" s="174">
        <v>1.2</v>
      </c>
      <c r="B187" s="175" t="s">
        <v>208</v>
      </c>
      <c r="C187" s="176">
        <v>4</v>
      </c>
      <c r="D187" s="171" t="s">
        <v>15</v>
      </c>
      <c r="E187" s="85"/>
      <c r="F187" s="75">
        <f t="shared" si="2"/>
        <v>0</v>
      </c>
    </row>
    <row r="188" spans="1:6" ht="57.6" customHeight="1" x14ac:dyDescent="0.25">
      <c r="A188" s="174">
        <v>1.3</v>
      </c>
      <c r="B188" s="265" t="s">
        <v>209</v>
      </c>
      <c r="C188" s="189">
        <v>1</v>
      </c>
      <c r="D188" s="254" t="s">
        <v>15</v>
      </c>
      <c r="E188" s="103"/>
      <c r="F188" s="75">
        <f t="shared" si="2"/>
        <v>0</v>
      </c>
    </row>
    <row r="189" spans="1:6" s="9" customFormat="1" x14ac:dyDescent="0.25">
      <c r="A189" s="174">
        <f t="shared" ref="A189" si="3">+A188+0.1</f>
        <v>1.4000000000000001</v>
      </c>
      <c r="B189" s="175" t="s">
        <v>210</v>
      </c>
      <c r="C189" s="266">
        <v>8</v>
      </c>
      <c r="D189" s="171" t="s">
        <v>15</v>
      </c>
      <c r="E189" s="86"/>
      <c r="F189" s="75">
        <f t="shared" si="2"/>
        <v>0</v>
      </c>
    </row>
    <row r="190" spans="1:6" s="9" customFormat="1" ht="25.5" x14ac:dyDescent="0.25">
      <c r="A190" s="174">
        <v>1.5</v>
      </c>
      <c r="B190" s="175" t="s">
        <v>211</v>
      </c>
      <c r="C190" s="266">
        <v>4</v>
      </c>
      <c r="D190" s="171" t="s">
        <v>15</v>
      </c>
      <c r="E190" s="86"/>
      <c r="F190" s="75">
        <f t="shared" si="2"/>
        <v>0</v>
      </c>
    </row>
    <row r="191" spans="1:6" s="9" customFormat="1" x14ac:dyDescent="0.25">
      <c r="A191" s="174">
        <v>1.6</v>
      </c>
      <c r="B191" s="175" t="s">
        <v>212</v>
      </c>
      <c r="C191" s="266">
        <v>4</v>
      </c>
      <c r="D191" s="171" t="s">
        <v>15</v>
      </c>
      <c r="E191" s="86"/>
      <c r="F191" s="75">
        <f t="shared" si="2"/>
        <v>0</v>
      </c>
    </row>
    <row r="192" spans="1:6" s="9" customFormat="1" x14ac:dyDescent="0.25">
      <c r="A192" s="174">
        <f t="shared" ref="A192" si="4">+A191+0.1</f>
        <v>1.7000000000000002</v>
      </c>
      <c r="B192" s="175" t="s">
        <v>213</v>
      </c>
      <c r="C192" s="266">
        <v>4</v>
      </c>
      <c r="D192" s="171" t="s">
        <v>15</v>
      </c>
      <c r="E192" s="86"/>
      <c r="F192" s="75">
        <f t="shared" si="2"/>
        <v>0</v>
      </c>
    </row>
    <row r="193" spans="1:6" s="9" customFormat="1" ht="25.5" x14ac:dyDescent="0.25">
      <c r="A193" s="174">
        <v>1.8</v>
      </c>
      <c r="B193" s="175" t="s">
        <v>214</v>
      </c>
      <c r="C193" s="266">
        <v>4</v>
      </c>
      <c r="D193" s="171" t="s">
        <v>15</v>
      </c>
      <c r="E193" s="104"/>
      <c r="F193" s="75">
        <f t="shared" si="2"/>
        <v>0</v>
      </c>
    </row>
    <row r="194" spans="1:6" s="9" customFormat="1" x14ac:dyDescent="0.25">
      <c r="A194" s="267">
        <v>1.9</v>
      </c>
      <c r="B194" s="175" t="s">
        <v>215</v>
      </c>
      <c r="C194" s="266">
        <v>4</v>
      </c>
      <c r="D194" s="171" t="s">
        <v>15</v>
      </c>
      <c r="E194" s="104"/>
      <c r="F194" s="75">
        <f t="shared" si="2"/>
        <v>0</v>
      </c>
    </row>
    <row r="195" spans="1:6" s="9" customFormat="1" x14ac:dyDescent="0.25">
      <c r="A195" s="266">
        <v>1.1000000000000001</v>
      </c>
      <c r="B195" s="175" t="s">
        <v>216</v>
      </c>
      <c r="C195" s="266">
        <v>1</v>
      </c>
      <c r="D195" s="171" t="s">
        <v>15</v>
      </c>
      <c r="E195" s="105"/>
      <c r="F195" s="75">
        <f t="shared" si="2"/>
        <v>0</v>
      </c>
    </row>
    <row r="196" spans="1:6" s="9" customFormat="1" x14ac:dyDescent="0.25">
      <c r="A196" s="266">
        <v>1.1100000000000001</v>
      </c>
      <c r="B196" s="175" t="s">
        <v>217</v>
      </c>
      <c r="C196" s="266">
        <v>4</v>
      </c>
      <c r="D196" s="171" t="s">
        <v>15</v>
      </c>
      <c r="E196" s="17"/>
      <c r="F196" s="75">
        <f t="shared" si="2"/>
        <v>0</v>
      </c>
    </row>
    <row r="197" spans="1:6" s="9" customFormat="1" x14ac:dyDescent="0.25">
      <c r="A197" s="266">
        <v>1.1200000000000001</v>
      </c>
      <c r="B197" s="175" t="s">
        <v>218</v>
      </c>
      <c r="C197" s="266">
        <v>4</v>
      </c>
      <c r="D197" s="171" t="s">
        <v>15</v>
      </c>
      <c r="E197" s="17"/>
      <c r="F197" s="75">
        <f t="shared" si="2"/>
        <v>0</v>
      </c>
    </row>
    <row r="198" spans="1:6" s="9" customFormat="1" ht="25.5" x14ac:dyDescent="0.25">
      <c r="A198" s="266">
        <v>1.1299999999999999</v>
      </c>
      <c r="B198" s="175" t="s">
        <v>219</v>
      </c>
      <c r="C198" s="266">
        <v>1</v>
      </c>
      <c r="D198" s="171" t="s">
        <v>15</v>
      </c>
      <c r="E198" s="104"/>
      <c r="F198" s="75">
        <f t="shared" si="2"/>
        <v>0</v>
      </c>
    </row>
    <row r="199" spans="1:6" s="9" customFormat="1" x14ac:dyDescent="0.25">
      <c r="A199" s="266">
        <v>1.1399999999999999</v>
      </c>
      <c r="B199" s="175" t="s">
        <v>220</v>
      </c>
      <c r="C199" s="266">
        <v>4</v>
      </c>
      <c r="D199" s="171" t="s">
        <v>15</v>
      </c>
      <c r="E199" s="104"/>
      <c r="F199" s="75">
        <f t="shared" si="2"/>
        <v>0</v>
      </c>
    </row>
    <row r="200" spans="1:6" s="9" customFormat="1" x14ac:dyDescent="0.25">
      <c r="A200" s="266">
        <v>1.1499999999999999</v>
      </c>
      <c r="B200" s="175" t="s">
        <v>221</v>
      </c>
      <c r="C200" s="266">
        <v>4</v>
      </c>
      <c r="D200" s="171" t="s">
        <v>15</v>
      </c>
      <c r="E200" s="105"/>
      <c r="F200" s="75">
        <f t="shared" si="2"/>
        <v>0</v>
      </c>
    </row>
    <row r="201" spans="1:6" s="9" customFormat="1" x14ac:dyDescent="0.25">
      <c r="A201" s="266">
        <v>1.1599999999999999</v>
      </c>
      <c r="B201" s="175" t="s">
        <v>222</v>
      </c>
      <c r="C201" s="266">
        <v>6</v>
      </c>
      <c r="D201" s="171" t="s">
        <v>15</v>
      </c>
      <c r="E201" s="105"/>
      <c r="F201" s="75">
        <f t="shared" si="2"/>
        <v>0</v>
      </c>
    </row>
    <row r="202" spans="1:6" s="9" customFormat="1" x14ac:dyDescent="0.25">
      <c r="A202" s="174"/>
      <c r="B202" s="175"/>
      <c r="C202" s="176"/>
      <c r="D202" s="171"/>
      <c r="E202" s="74"/>
      <c r="F202" s="75">
        <f t="shared" si="2"/>
        <v>0</v>
      </c>
    </row>
    <row r="203" spans="1:6" s="9" customFormat="1" x14ac:dyDescent="0.25">
      <c r="A203" s="268">
        <v>2</v>
      </c>
      <c r="B203" s="192" t="s">
        <v>223</v>
      </c>
      <c r="C203" s="176"/>
      <c r="D203" s="171"/>
      <c r="E203" s="74"/>
      <c r="F203" s="75">
        <f t="shared" si="2"/>
        <v>0</v>
      </c>
    </row>
    <row r="204" spans="1:6" s="9" customFormat="1" x14ac:dyDescent="0.25">
      <c r="A204" s="269"/>
      <c r="B204" s="175"/>
      <c r="C204" s="176"/>
      <c r="D204" s="171"/>
      <c r="E204" s="74"/>
      <c r="F204" s="75">
        <f t="shared" si="2"/>
        <v>0</v>
      </c>
    </row>
    <row r="205" spans="1:6" s="9" customFormat="1" x14ac:dyDescent="0.25">
      <c r="A205" s="268">
        <v>2.1</v>
      </c>
      <c r="B205" s="192" t="s">
        <v>224</v>
      </c>
      <c r="C205" s="176"/>
      <c r="D205" s="171"/>
      <c r="E205" s="74"/>
      <c r="F205" s="75">
        <f t="shared" si="2"/>
        <v>0</v>
      </c>
    </row>
    <row r="206" spans="1:6" s="9" customFormat="1" x14ac:dyDescent="0.25">
      <c r="A206" s="174" t="s">
        <v>225</v>
      </c>
      <c r="B206" s="175" t="s">
        <v>226</v>
      </c>
      <c r="C206" s="176">
        <v>10</v>
      </c>
      <c r="D206" s="171" t="s">
        <v>15</v>
      </c>
      <c r="E206" s="74"/>
      <c r="F206" s="75">
        <f t="shared" si="2"/>
        <v>0</v>
      </c>
    </row>
    <row r="207" spans="1:6" s="9" customFormat="1" x14ac:dyDescent="0.25">
      <c r="A207" s="174" t="s">
        <v>227</v>
      </c>
      <c r="B207" s="175" t="s">
        <v>228</v>
      </c>
      <c r="C207" s="176">
        <v>2</v>
      </c>
      <c r="D207" s="171" t="s">
        <v>15</v>
      </c>
      <c r="E207" s="74"/>
      <c r="F207" s="75">
        <f t="shared" si="2"/>
        <v>0</v>
      </c>
    </row>
    <row r="208" spans="1:6" s="9" customFormat="1" x14ac:dyDescent="0.25">
      <c r="A208" s="174" t="s">
        <v>229</v>
      </c>
      <c r="B208" s="175" t="s">
        <v>230</v>
      </c>
      <c r="C208" s="176">
        <v>5</v>
      </c>
      <c r="D208" s="171" t="s">
        <v>15</v>
      </c>
      <c r="E208" s="74"/>
      <c r="F208" s="75">
        <f t="shared" si="2"/>
        <v>0</v>
      </c>
    </row>
    <row r="209" spans="1:6" s="9" customFormat="1" x14ac:dyDescent="0.25">
      <c r="A209" s="174" t="s">
        <v>231</v>
      </c>
      <c r="B209" s="175" t="s">
        <v>232</v>
      </c>
      <c r="C209" s="176">
        <v>6</v>
      </c>
      <c r="D209" s="171" t="s">
        <v>15</v>
      </c>
      <c r="E209" s="74"/>
      <c r="F209" s="75">
        <f t="shared" si="2"/>
        <v>0</v>
      </c>
    </row>
    <row r="210" spans="1:6" s="9" customFormat="1" x14ac:dyDescent="0.25">
      <c r="A210" s="174" t="s">
        <v>233</v>
      </c>
      <c r="B210" s="175" t="s">
        <v>234</v>
      </c>
      <c r="C210" s="176">
        <v>1</v>
      </c>
      <c r="D210" s="171" t="s">
        <v>15</v>
      </c>
      <c r="E210" s="74"/>
      <c r="F210" s="75">
        <f t="shared" si="2"/>
        <v>0</v>
      </c>
    </row>
    <row r="211" spans="1:6" s="9" customFormat="1" x14ac:dyDescent="0.25">
      <c r="A211" s="174" t="s">
        <v>235</v>
      </c>
      <c r="B211" s="175" t="s">
        <v>236</v>
      </c>
      <c r="C211" s="176">
        <v>2</v>
      </c>
      <c r="D211" s="171" t="s">
        <v>15</v>
      </c>
      <c r="E211" s="74"/>
      <c r="F211" s="75">
        <f t="shared" ref="F211:F274" si="5">+E211*C211</f>
        <v>0</v>
      </c>
    </row>
    <row r="212" spans="1:6" s="9" customFormat="1" x14ac:dyDescent="0.25">
      <c r="A212" s="174" t="s">
        <v>237</v>
      </c>
      <c r="B212" s="175" t="s">
        <v>238</v>
      </c>
      <c r="C212" s="176">
        <v>8</v>
      </c>
      <c r="D212" s="171" t="s">
        <v>15</v>
      </c>
      <c r="E212" s="74"/>
      <c r="F212" s="75">
        <f t="shared" si="5"/>
        <v>0</v>
      </c>
    </row>
    <row r="213" spans="1:6" s="9" customFormat="1" x14ac:dyDescent="0.25">
      <c r="A213" s="223" t="s">
        <v>239</v>
      </c>
      <c r="B213" s="194" t="s">
        <v>240</v>
      </c>
      <c r="C213" s="195">
        <v>12</v>
      </c>
      <c r="D213" s="196" t="s">
        <v>15</v>
      </c>
      <c r="E213" s="81"/>
      <c r="F213" s="75">
        <f t="shared" si="5"/>
        <v>0</v>
      </c>
    </row>
    <row r="214" spans="1:6" s="9" customFormat="1" ht="51" x14ac:dyDescent="0.25">
      <c r="A214" s="197" t="s">
        <v>241</v>
      </c>
      <c r="B214" s="270" t="s">
        <v>242</v>
      </c>
      <c r="C214" s="271">
        <v>3</v>
      </c>
      <c r="D214" s="272" t="s">
        <v>15</v>
      </c>
      <c r="E214" s="106"/>
      <c r="F214" s="75">
        <f t="shared" si="5"/>
        <v>0</v>
      </c>
    </row>
    <row r="215" spans="1:6" s="9" customFormat="1" x14ac:dyDescent="0.25">
      <c r="A215" s="174" t="s">
        <v>243</v>
      </c>
      <c r="B215" s="175" t="s">
        <v>244</v>
      </c>
      <c r="C215" s="176">
        <v>3</v>
      </c>
      <c r="D215" s="171" t="s">
        <v>15</v>
      </c>
      <c r="E215" s="74"/>
      <c r="F215" s="75">
        <f t="shared" si="5"/>
        <v>0</v>
      </c>
    </row>
    <row r="216" spans="1:6" s="9" customFormat="1" x14ac:dyDescent="0.25">
      <c r="A216" s="174" t="s">
        <v>245</v>
      </c>
      <c r="B216" s="175" t="s">
        <v>246</v>
      </c>
      <c r="C216" s="176">
        <v>3</v>
      </c>
      <c r="D216" s="171" t="s">
        <v>15</v>
      </c>
      <c r="E216" s="74"/>
      <c r="F216" s="75">
        <f t="shared" si="5"/>
        <v>0</v>
      </c>
    </row>
    <row r="217" spans="1:6" s="9" customFormat="1" x14ac:dyDescent="0.25">
      <c r="A217" s="174" t="s">
        <v>247</v>
      </c>
      <c r="B217" s="175" t="s">
        <v>248</v>
      </c>
      <c r="C217" s="176">
        <v>5300</v>
      </c>
      <c r="D217" s="171" t="s">
        <v>249</v>
      </c>
      <c r="E217" s="74"/>
      <c r="F217" s="75">
        <f t="shared" si="5"/>
        <v>0</v>
      </c>
    </row>
    <row r="218" spans="1:6" s="9" customFormat="1" x14ac:dyDescent="0.25">
      <c r="A218" s="174" t="s">
        <v>250</v>
      </c>
      <c r="B218" s="175" t="s">
        <v>251</v>
      </c>
      <c r="C218" s="176">
        <v>1</v>
      </c>
      <c r="D218" s="171" t="s">
        <v>15</v>
      </c>
      <c r="E218" s="74"/>
      <c r="F218" s="75">
        <f t="shared" si="5"/>
        <v>0</v>
      </c>
    </row>
    <row r="219" spans="1:6" s="13" customFormat="1" x14ac:dyDescent="0.25">
      <c r="A219" s="174" t="s">
        <v>252</v>
      </c>
      <c r="B219" s="175" t="s">
        <v>253</v>
      </c>
      <c r="C219" s="176">
        <v>3</v>
      </c>
      <c r="D219" s="171" t="s">
        <v>15</v>
      </c>
      <c r="E219" s="74"/>
      <c r="F219" s="75">
        <f t="shared" si="5"/>
        <v>0</v>
      </c>
    </row>
    <row r="220" spans="1:6" s="9" customFormat="1" ht="38.25" x14ac:dyDescent="0.25">
      <c r="A220" s="174" t="s">
        <v>254</v>
      </c>
      <c r="B220" s="175" t="s">
        <v>255</v>
      </c>
      <c r="C220" s="189">
        <v>1</v>
      </c>
      <c r="D220" s="254" t="s">
        <v>15</v>
      </c>
      <c r="E220" s="79"/>
      <c r="F220" s="75">
        <f t="shared" si="5"/>
        <v>0</v>
      </c>
    </row>
    <row r="221" spans="1:6" s="9" customFormat="1" x14ac:dyDescent="0.25">
      <c r="A221" s="174" t="s">
        <v>256</v>
      </c>
      <c r="B221" s="175" t="s">
        <v>257</v>
      </c>
      <c r="C221" s="176">
        <v>12</v>
      </c>
      <c r="D221" s="171" t="s">
        <v>15</v>
      </c>
      <c r="E221" s="74"/>
      <c r="F221" s="75">
        <f t="shared" si="5"/>
        <v>0</v>
      </c>
    </row>
    <row r="222" spans="1:6" s="9" customFormat="1" x14ac:dyDescent="0.25">
      <c r="A222" s="174" t="s">
        <v>258</v>
      </c>
      <c r="B222" s="175" t="s">
        <v>259</v>
      </c>
      <c r="C222" s="176">
        <v>8</v>
      </c>
      <c r="D222" s="171" t="s">
        <v>15</v>
      </c>
      <c r="E222" s="74"/>
      <c r="F222" s="75">
        <f t="shared" si="5"/>
        <v>0</v>
      </c>
    </row>
    <row r="223" spans="1:6" s="9" customFormat="1" x14ac:dyDescent="0.25">
      <c r="A223" s="174" t="s">
        <v>260</v>
      </c>
      <c r="B223" s="175" t="s">
        <v>261</v>
      </c>
      <c r="C223" s="176">
        <v>12</v>
      </c>
      <c r="D223" s="171" t="s">
        <v>15</v>
      </c>
      <c r="E223" s="74"/>
      <c r="F223" s="75">
        <f t="shared" si="5"/>
        <v>0</v>
      </c>
    </row>
    <row r="224" spans="1:6" s="9" customFormat="1" x14ac:dyDescent="0.25">
      <c r="A224" s="174" t="s">
        <v>262</v>
      </c>
      <c r="B224" s="175" t="s">
        <v>263</v>
      </c>
      <c r="C224" s="176">
        <v>1</v>
      </c>
      <c r="D224" s="171" t="s">
        <v>15</v>
      </c>
      <c r="E224" s="74"/>
      <c r="F224" s="75">
        <f t="shared" si="5"/>
        <v>0</v>
      </c>
    </row>
    <row r="225" spans="1:6" s="9" customFormat="1" x14ac:dyDescent="0.25">
      <c r="A225" s="269"/>
      <c r="B225" s="175"/>
      <c r="C225" s="176"/>
      <c r="D225" s="171"/>
      <c r="E225" s="73"/>
      <c r="F225" s="75">
        <f t="shared" si="5"/>
        <v>0</v>
      </c>
    </row>
    <row r="226" spans="1:6" s="9" customFormat="1" x14ac:dyDescent="0.25">
      <c r="A226" s="268">
        <v>2.2000000000000002</v>
      </c>
      <c r="B226" s="192" t="s">
        <v>264</v>
      </c>
      <c r="C226" s="176"/>
      <c r="D226" s="171"/>
      <c r="E226" s="73"/>
      <c r="F226" s="75">
        <f t="shared" si="5"/>
        <v>0</v>
      </c>
    </row>
    <row r="227" spans="1:6" s="9" customFormat="1" ht="38.25" x14ac:dyDescent="0.25">
      <c r="A227" s="273" t="s">
        <v>265</v>
      </c>
      <c r="B227" s="175" t="s">
        <v>266</v>
      </c>
      <c r="C227" s="274">
        <v>2</v>
      </c>
      <c r="D227" s="275" t="s">
        <v>42</v>
      </c>
      <c r="E227" s="107"/>
      <c r="F227" s="75">
        <f t="shared" si="5"/>
        <v>0</v>
      </c>
    </row>
    <row r="228" spans="1:6" s="9" customFormat="1" ht="58.15" customHeight="1" x14ac:dyDescent="0.25">
      <c r="A228" s="273" t="s">
        <v>267</v>
      </c>
      <c r="B228" s="175" t="s">
        <v>268</v>
      </c>
      <c r="C228" s="274">
        <v>10</v>
      </c>
      <c r="D228" s="275" t="s">
        <v>42</v>
      </c>
      <c r="E228" s="107"/>
      <c r="F228" s="75">
        <f t="shared" si="5"/>
        <v>0</v>
      </c>
    </row>
    <row r="229" spans="1:6" s="9" customFormat="1" ht="44.45" customHeight="1" x14ac:dyDescent="0.25">
      <c r="A229" s="273" t="s">
        <v>269</v>
      </c>
      <c r="B229" s="175" t="s">
        <v>270</v>
      </c>
      <c r="C229" s="274">
        <v>30</v>
      </c>
      <c r="D229" s="275" t="s">
        <v>42</v>
      </c>
      <c r="E229" s="107"/>
      <c r="F229" s="75">
        <f t="shared" si="5"/>
        <v>0</v>
      </c>
    </row>
    <row r="230" spans="1:6" s="9" customFormat="1" ht="38.25" x14ac:dyDescent="0.25">
      <c r="A230" s="273" t="s">
        <v>271</v>
      </c>
      <c r="B230" s="175" t="s">
        <v>272</v>
      </c>
      <c r="C230" s="274">
        <v>12</v>
      </c>
      <c r="D230" s="275" t="s">
        <v>42</v>
      </c>
      <c r="E230" s="107"/>
      <c r="F230" s="75">
        <f t="shared" si="5"/>
        <v>0</v>
      </c>
    </row>
    <row r="231" spans="1:6" s="9" customFormat="1" ht="51" x14ac:dyDescent="0.25">
      <c r="A231" s="273" t="s">
        <v>273</v>
      </c>
      <c r="B231" s="175" t="s">
        <v>274</v>
      </c>
      <c r="C231" s="274">
        <v>4</v>
      </c>
      <c r="D231" s="275" t="s">
        <v>42</v>
      </c>
      <c r="E231" s="107"/>
      <c r="F231" s="75">
        <f t="shared" si="5"/>
        <v>0</v>
      </c>
    </row>
    <row r="232" spans="1:6" s="9" customFormat="1" ht="38.25" x14ac:dyDescent="0.25">
      <c r="A232" s="273" t="s">
        <v>275</v>
      </c>
      <c r="B232" s="175" t="s">
        <v>276</v>
      </c>
      <c r="C232" s="274">
        <v>16</v>
      </c>
      <c r="D232" s="275" t="s">
        <v>42</v>
      </c>
      <c r="E232" s="107"/>
      <c r="F232" s="75">
        <f t="shared" si="5"/>
        <v>0</v>
      </c>
    </row>
    <row r="233" spans="1:6" s="9" customFormat="1" ht="38.25" x14ac:dyDescent="0.25">
      <c r="A233" s="273" t="s">
        <v>277</v>
      </c>
      <c r="B233" s="175" t="s">
        <v>278</v>
      </c>
      <c r="C233" s="274">
        <v>4</v>
      </c>
      <c r="D233" s="275" t="s">
        <v>42</v>
      </c>
      <c r="E233" s="107"/>
      <c r="F233" s="75">
        <f t="shared" si="5"/>
        <v>0</v>
      </c>
    </row>
    <row r="234" spans="1:6" s="10" customFormat="1" ht="38.25" x14ac:dyDescent="0.25">
      <c r="A234" s="273" t="s">
        <v>279</v>
      </c>
      <c r="B234" s="175" t="s">
        <v>280</v>
      </c>
      <c r="C234" s="274">
        <v>4</v>
      </c>
      <c r="D234" s="275" t="s">
        <v>42</v>
      </c>
      <c r="E234" s="107"/>
      <c r="F234" s="75">
        <f t="shared" si="5"/>
        <v>0</v>
      </c>
    </row>
    <row r="235" spans="1:6" s="18" customFormat="1" ht="38.25" x14ac:dyDescent="0.25">
      <c r="A235" s="273" t="s">
        <v>281</v>
      </c>
      <c r="B235" s="175" t="s">
        <v>282</v>
      </c>
      <c r="C235" s="274">
        <v>4</v>
      </c>
      <c r="D235" s="275" t="s">
        <v>42</v>
      </c>
      <c r="E235" s="107"/>
      <c r="F235" s="75">
        <f t="shared" si="5"/>
        <v>0</v>
      </c>
    </row>
    <row r="236" spans="1:6" s="18" customFormat="1" ht="38.25" x14ac:dyDescent="0.25">
      <c r="A236" s="273" t="s">
        <v>283</v>
      </c>
      <c r="B236" s="175" t="s">
        <v>284</v>
      </c>
      <c r="C236" s="274">
        <v>6</v>
      </c>
      <c r="D236" s="275" t="s">
        <v>42</v>
      </c>
      <c r="E236" s="107"/>
      <c r="F236" s="75">
        <f t="shared" si="5"/>
        <v>0</v>
      </c>
    </row>
    <row r="237" spans="1:6" s="18" customFormat="1" ht="25.5" x14ac:dyDescent="0.25">
      <c r="A237" s="174" t="s">
        <v>285</v>
      </c>
      <c r="B237" s="175" t="s">
        <v>286</v>
      </c>
      <c r="C237" s="189">
        <v>1</v>
      </c>
      <c r="D237" s="254" t="s">
        <v>15</v>
      </c>
      <c r="E237" s="79"/>
      <c r="F237" s="75">
        <f t="shared" si="5"/>
        <v>0</v>
      </c>
    </row>
    <row r="238" spans="1:6" ht="25.5" x14ac:dyDescent="0.25">
      <c r="A238" s="174" t="s">
        <v>287</v>
      </c>
      <c r="B238" s="175" t="s">
        <v>288</v>
      </c>
      <c r="C238" s="189">
        <v>1</v>
      </c>
      <c r="D238" s="254" t="s">
        <v>15</v>
      </c>
      <c r="E238" s="79"/>
      <c r="F238" s="75">
        <f t="shared" si="5"/>
        <v>0</v>
      </c>
    </row>
    <row r="239" spans="1:6" x14ac:dyDescent="0.25">
      <c r="A239" s="273" t="s">
        <v>289</v>
      </c>
      <c r="B239" s="175" t="s">
        <v>290</v>
      </c>
      <c r="C239" s="176">
        <v>1</v>
      </c>
      <c r="D239" s="171" t="s">
        <v>15</v>
      </c>
      <c r="E239" s="74"/>
      <c r="F239" s="75">
        <f t="shared" si="5"/>
        <v>0</v>
      </c>
    </row>
    <row r="240" spans="1:6" x14ac:dyDescent="0.25">
      <c r="A240" s="174" t="s">
        <v>291</v>
      </c>
      <c r="B240" s="175" t="s">
        <v>292</v>
      </c>
      <c r="C240" s="176">
        <v>1</v>
      </c>
      <c r="D240" s="171" t="s">
        <v>15</v>
      </c>
      <c r="E240" s="74"/>
      <c r="F240" s="75">
        <f t="shared" si="5"/>
        <v>0</v>
      </c>
    </row>
    <row r="241" spans="1:220" x14ac:dyDescent="0.25">
      <c r="A241" s="174" t="s">
        <v>293</v>
      </c>
      <c r="B241" s="175" t="s">
        <v>294</v>
      </c>
      <c r="C241" s="176">
        <v>2</v>
      </c>
      <c r="D241" s="171" t="s">
        <v>15</v>
      </c>
      <c r="E241" s="74"/>
      <c r="F241" s="75">
        <f t="shared" si="5"/>
        <v>0</v>
      </c>
    </row>
    <row r="242" spans="1:220" x14ac:dyDescent="0.25">
      <c r="A242" s="273" t="s">
        <v>295</v>
      </c>
      <c r="B242" s="175" t="s">
        <v>296</v>
      </c>
      <c r="C242" s="176">
        <v>1</v>
      </c>
      <c r="D242" s="171" t="s">
        <v>15</v>
      </c>
      <c r="E242" s="74"/>
      <c r="F242" s="75">
        <f t="shared" si="5"/>
        <v>0</v>
      </c>
    </row>
    <row r="243" spans="1:220" s="18" customFormat="1" x14ac:dyDescent="0.25">
      <c r="A243" s="174" t="s">
        <v>297</v>
      </c>
      <c r="B243" s="175" t="s">
        <v>298</v>
      </c>
      <c r="C243" s="176">
        <v>1</v>
      </c>
      <c r="D243" s="171" t="s">
        <v>15</v>
      </c>
      <c r="E243" s="74"/>
      <c r="F243" s="75">
        <f t="shared" si="5"/>
        <v>0</v>
      </c>
    </row>
    <row r="244" spans="1:220" s="19" customFormat="1" x14ac:dyDescent="0.25">
      <c r="A244" s="276"/>
      <c r="B244" s="194"/>
      <c r="C244" s="195"/>
      <c r="D244" s="196"/>
      <c r="E244" s="81"/>
      <c r="F244" s="75">
        <f t="shared" si="5"/>
        <v>0</v>
      </c>
    </row>
    <row r="245" spans="1:220" s="19" customFormat="1" x14ac:dyDescent="0.25">
      <c r="A245" s="277">
        <v>2.2999999999999998</v>
      </c>
      <c r="B245" s="278" t="s">
        <v>299</v>
      </c>
      <c r="C245" s="279"/>
      <c r="D245" s="280"/>
      <c r="E245" s="108"/>
      <c r="F245" s="75">
        <f t="shared" si="5"/>
        <v>0</v>
      </c>
    </row>
    <row r="246" spans="1:220" s="19" customFormat="1" ht="51" x14ac:dyDescent="0.25">
      <c r="A246" s="174" t="s">
        <v>300</v>
      </c>
      <c r="B246" s="265" t="s">
        <v>301</v>
      </c>
      <c r="C246" s="281">
        <v>1</v>
      </c>
      <c r="D246" s="254" t="s">
        <v>15</v>
      </c>
      <c r="E246" s="109"/>
      <c r="F246" s="75">
        <f t="shared" si="5"/>
        <v>0</v>
      </c>
    </row>
    <row r="247" spans="1:220" s="19" customFormat="1" x14ac:dyDescent="0.25">
      <c r="A247" s="174" t="s">
        <v>302</v>
      </c>
      <c r="B247" s="265" t="s">
        <v>303</v>
      </c>
      <c r="C247" s="282">
        <v>1</v>
      </c>
      <c r="D247" s="171" t="s">
        <v>15</v>
      </c>
      <c r="E247" s="110"/>
      <c r="F247" s="75">
        <f t="shared" si="5"/>
        <v>0</v>
      </c>
    </row>
    <row r="248" spans="1:220" s="10" customFormat="1" x14ac:dyDescent="0.25">
      <c r="A248" s="174" t="s">
        <v>304</v>
      </c>
      <c r="B248" s="265" t="s">
        <v>305</v>
      </c>
      <c r="C248" s="282">
        <v>1</v>
      </c>
      <c r="D248" s="171" t="s">
        <v>15</v>
      </c>
      <c r="E248" s="110"/>
      <c r="F248" s="75">
        <f t="shared" si="5"/>
        <v>0</v>
      </c>
    </row>
    <row r="249" spans="1:220" ht="25.5" x14ac:dyDescent="0.25">
      <c r="A249" s="174" t="s">
        <v>306</v>
      </c>
      <c r="B249" s="265" t="s">
        <v>307</v>
      </c>
      <c r="C249" s="282">
        <v>1</v>
      </c>
      <c r="D249" s="171" t="s">
        <v>15</v>
      </c>
      <c r="E249" s="111"/>
      <c r="F249" s="75">
        <f t="shared" si="5"/>
        <v>0</v>
      </c>
    </row>
    <row r="250" spans="1:220" x14ac:dyDescent="0.25">
      <c r="A250" s="174" t="s">
        <v>308</v>
      </c>
      <c r="B250" s="175" t="s">
        <v>309</v>
      </c>
      <c r="C250" s="283">
        <v>1</v>
      </c>
      <c r="D250" s="171" t="s">
        <v>15</v>
      </c>
      <c r="E250" s="86"/>
      <c r="F250" s="75">
        <f t="shared" si="5"/>
        <v>0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</row>
    <row r="251" spans="1:220" x14ac:dyDescent="0.25">
      <c r="A251" s="174" t="s">
        <v>310</v>
      </c>
      <c r="B251" s="265" t="s">
        <v>311</v>
      </c>
      <c r="C251" s="282">
        <v>1</v>
      </c>
      <c r="D251" s="171" t="s">
        <v>15</v>
      </c>
      <c r="E251" s="110"/>
      <c r="F251" s="75">
        <f t="shared" si="5"/>
        <v>0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</row>
    <row r="252" spans="1:220" x14ac:dyDescent="0.25">
      <c r="A252" s="174" t="s">
        <v>312</v>
      </c>
      <c r="B252" s="265" t="s">
        <v>313</v>
      </c>
      <c r="C252" s="282">
        <v>1</v>
      </c>
      <c r="D252" s="171" t="s">
        <v>15</v>
      </c>
      <c r="E252" s="110"/>
      <c r="F252" s="75">
        <f t="shared" si="5"/>
        <v>0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</row>
    <row r="253" spans="1:220" x14ac:dyDescent="0.25">
      <c r="A253" s="257"/>
      <c r="B253" s="284" t="s">
        <v>314</v>
      </c>
      <c r="C253" s="259"/>
      <c r="D253" s="260"/>
      <c r="E253" s="101"/>
      <c r="F253" s="102">
        <f>SUM(F183:F252)</f>
        <v>0</v>
      </c>
    </row>
    <row r="254" spans="1:220" s="16" customFormat="1" x14ac:dyDescent="0.25">
      <c r="A254" s="285"/>
      <c r="B254" s="286"/>
      <c r="C254" s="287"/>
      <c r="D254" s="288"/>
      <c r="E254" s="114"/>
      <c r="F254" s="75"/>
    </row>
    <row r="255" spans="1:220" s="16" customFormat="1" ht="25.5" x14ac:dyDescent="0.25">
      <c r="A255" s="285" t="s">
        <v>315</v>
      </c>
      <c r="B255" s="286" t="s">
        <v>316</v>
      </c>
      <c r="C255" s="287"/>
      <c r="D255" s="288"/>
      <c r="E255" s="114"/>
      <c r="F255" s="75">
        <f t="shared" si="5"/>
        <v>0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</row>
    <row r="256" spans="1:220" s="16" customFormat="1" x14ac:dyDescent="0.25">
      <c r="A256" s="285"/>
      <c r="B256" s="286"/>
      <c r="C256" s="287"/>
      <c r="D256" s="288"/>
      <c r="E256" s="114"/>
      <c r="F256" s="75">
        <f t="shared" si="5"/>
        <v>0</v>
      </c>
    </row>
    <row r="257" spans="1:220" s="16" customFormat="1" ht="15" customHeight="1" x14ac:dyDescent="0.25">
      <c r="A257" s="289">
        <v>1</v>
      </c>
      <c r="B257" s="286" t="s">
        <v>317</v>
      </c>
      <c r="C257" s="287"/>
      <c r="D257" s="288"/>
      <c r="E257" s="113"/>
      <c r="F257" s="75">
        <f t="shared" si="5"/>
        <v>0</v>
      </c>
    </row>
    <row r="258" spans="1:220" s="16" customFormat="1" ht="15" x14ac:dyDescent="0.2">
      <c r="A258" s="290">
        <v>1.1000000000000001</v>
      </c>
      <c r="B258" s="291" t="s">
        <v>318</v>
      </c>
      <c r="C258" s="292">
        <v>0.54</v>
      </c>
      <c r="D258" s="293" t="s">
        <v>26</v>
      </c>
      <c r="E258" s="115"/>
      <c r="F258" s="75">
        <f t="shared" si="5"/>
        <v>0</v>
      </c>
    </row>
    <row r="259" spans="1:220" s="16" customFormat="1" x14ac:dyDescent="0.25">
      <c r="A259" s="290"/>
      <c r="B259" s="291"/>
      <c r="C259" s="287"/>
      <c r="D259" s="288"/>
      <c r="E259" s="113"/>
      <c r="F259" s="75">
        <f t="shared" si="5"/>
        <v>0</v>
      </c>
    </row>
    <row r="260" spans="1:220" s="16" customFormat="1" x14ac:dyDescent="0.25">
      <c r="A260" s="290">
        <v>1.2</v>
      </c>
      <c r="B260" s="286" t="s">
        <v>319</v>
      </c>
      <c r="C260" s="287"/>
      <c r="D260" s="288"/>
      <c r="E260" s="113"/>
      <c r="F260" s="75">
        <f t="shared" si="5"/>
        <v>0</v>
      </c>
    </row>
    <row r="261" spans="1:220" s="16" customFormat="1" ht="29.45" customHeight="1" x14ac:dyDescent="0.25">
      <c r="A261" s="290" t="s">
        <v>320</v>
      </c>
      <c r="B261" s="187" t="s">
        <v>321</v>
      </c>
      <c r="C261" s="294">
        <v>6</v>
      </c>
      <c r="D261" s="295" t="s">
        <v>37</v>
      </c>
      <c r="E261" s="116"/>
      <c r="F261" s="75">
        <f t="shared" si="5"/>
        <v>0</v>
      </c>
    </row>
    <row r="262" spans="1:220" s="16" customFormat="1" x14ac:dyDescent="0.25">
      <c r="A262" s="290"/>
      <c r="B262" s="187"/>
      <c r="C262" s="287"/>
      <c r="D262" s="288"/>
      <c r="E262" s="113"/>
      <c r="F262" s="75">
        <f t="shared" si="5"/>
        <v>0</v>
      </c>
    </row>
    <row r="263" spans="1:220" s="16" customFormat="1" x14ac:dyDescent="0.25">
      <c r="A263" s="289">
        <v>1.3</v>
      </c>
      <c r="B263" s="286" t="s">
        <v>322</v>
      </c>
      <c r="C263" s="287"/>
      <c r="D263" s="288"/>
      <c r="E263" s="113"/>
      <c r="F263" s="75">
        <f t="shared" si="5"/>
        <v>0</v>
      </c>
    </row>
    <row r="264" spans="1:220" s="16" customFormat="1" ht="15" x14ac:dyDescent="0.25">
      <c r="A264" s="290" t="s">
        <v>323</v>
      </c>
      <c r="B264" s="187" t="s">
        <v>324</v>
      </c>
      <c r="C264" s="287">
        <v>13.59</v>
      </c>
      <c r="D264" s="296" t="s">
        <v>37</v>
      </c>
      <c r="E264" s="113"/>
      <c r="F264" s="75">
        <f t="shared" si="5"/>
        <v>0</v>
      </c>
    </row>
    <row r="265" spans="1:220" s="16" customFormat="1" ht="15" x14ac:dyDescent="0.25">
      <c r="A265" s="290" t="s">
        <v>325</v>
      </c>
      <c r="B265" s="187" t="s">
        <v>41</v>
      </c>
      <c r="C265" s="287">
        <v>0.8</v>
      </c>
      <c r="D265" s="296" t="s">
        <v>37</v>
      </c>
      <c r="E265" s="113"/>
      <c r="F265" s="75">
        <f t="shared" si="5"/>
        <v>0</v>
      </c>
    </row>
    <row r="266" spans="1:220" s="16" customFormat="1" ht="15" x14ac:dyDescent="0.25">
      <c r="A266" s="290" t="s">
        <v>326</v>
      </c>
      <c r="B266" s="187" t="s">
        <v>327</v>
      </c>
      <c r="C266" s="287">
        <v>1.82</v>
      </c>
      <c r="D266" s="296" t="s">
        <v>37</v>
      </c>
      <c r="E266" s="113"/>
      <c r="F266" s="75">
        <f t="shared" si="5"/>
        <v>0</v>
      </c>
    </row>
    <row r="267" spans="1:220" s="16" customFormat="1" ht="15" x14ac:dyDescent="0.25">
      <c r="A267" s="290" t="s">
        <v>328</v>
      </c>
      <c r="B267" s="187" t="s">
        <v>329</v>
      </c>
      <c r="C267" s="287">
        <f>+C266+C264</f>
        <v>15.41</v>
      </c>
      <c r="D267" s="296" t="s">
        <v>37</v>
      </c>
      <c r="E267" s="113"/>
      <c r="F267" s="75">
        <f t="shared" si="5"/>
        <v>0</v>
      </c>
    </row>
    <row r="268" spans="1:220" s="22" customFormat="1" x14ac:dyDescent="0.25">
      <c r="A268" s="257"/>
      <c r="B268" s="284" t="s">
        <v>330</v>
      </c>
      <c r="C268" s="259"/>
      <c r="D268" s="260"/>
      <c r="E268" s="101"/>
      <c r="F268" s="102">
        <f>SUM(F255:F267)</f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</row>
    <row r="269" spans="1:220" s="16" customFormat="1" x14ac:dyDescent="0.25">
      <c r="A269" s="297"/>
      <c r="B269" s="187"/>
      <c r="C269" s="287"/>
      <c r="D269" s="288"/>
      <c r="E269" s="113"/>
      <c r="F269" s="75"/>
    </row>
    <row r="270" spans="1:220" s="16" customFormat="1" x14ac:dyDescent="0.25">
      <c r="A270" s="298" t="s">
        <v>331</v>
      </c>
      <c r="B270" s="286" t="s">
        <v>332</v>
      </c>
      <c r="C270" s="287"/>
      <c r="D270" s="288"/>
      <c r="E270" s="113"/>
      <c r="F270" s="75">
        <f t="shared" si="5"/>
        <v>0</v>
      </c>
    </row>
    <row r="271" spans="1:220" s="16" customFormat="1" x14ac:dyDescent="0.25">
      <c r="A271" s="299">
        <v>1</v>
      </c>
      <c r="B271" s="286" t="s">
        <v>13</v>
      </c>
      <c r="C271" s="300"/>
      <c r="D271" s="288"/>
      <c r="E271" s="114"/>
      <c r="F271" s="75">
        <f t="shared" si="5"/>
        <v>0</v>
      </c>
    </row>
    <row r="272" spans="1:220" s="16" customFormat="1" x14ac:dyDescent="0.25">
      <c r="A272" s="301">
        <v>1.1000000000000001</v>
      </c>
      <c r="B272" s="187" t="s">
        <v>16</v>
      </c>
      <c r="C272" s="287">
        <v>2201</v>
      </c>
      <c r="D272" s="288" t="s">
        <v>42</v>
      </c>
      <c r="E272" s="113"/>
      <c r="F272" s="75">
        <f t="shared" si="5"/>
        <v>0</v>
      </c>
    </row>
    <row r="273" spans="1:6" s="16" customFormat="1" x14ac:dyDescent="0.25">
      <c r="A273" s="299"/>
      <c r="B273" s="286"/>
      <c r="C273" s="287"/>
      <c r="D273" s="288"/>
      <c r="E273" s="113"/>
      <c r="F273" s="75">
        <f t="shared" si="5"/>
        <v>0</v>
      </c>
    </row>
    <row r="274" spans="1:6" s="16" customFormat="1" x14ac:dyDescent="0.25">
      <c r="A274" s="299">
        <v>2</v>
      </c>
      <c r="B274" s="286" t="s">
        <v>17</v>
      </c>
      <c r="C274" s="287"/>
      <c r="D274" s="288"/>
      <c r="E274" s="113"/>
      <c r="F274" s="75">
        <f t="shared" si="5"/>
        <v>0</v>
      </c>
    </row>
    <row r="275" spans="1:6" s="16" customFormat="1" ht="15" x14ac:dyDescent="0.25">
      <c r="A275" s="290">
        <v>2.1</v>
      </c>
      <c r="B275" s="187" t="s">
        <v>333</v>
      </c>
      <c r="C275" s="287">
        <v>1789.2</v>
      </c>
      <c r="D275" s="296" t="s">
        <v>52</v>
      </c>
      <c r="E275" s="113"/>
      <c r="F275" s="75">
        <f t="shared" ref="F275:F338" si="6">+E275*C275</f>
        <v>0</v>
      </c>
    </row>
    <row r="276" spans="1:6" s="16" customFormat="1" ht="15" x14ac:dyDescent="0.25">
      <c r="A276" s="290">
        <v>2.2000000000000002</v>
      </c>
      <c r="B276" s="187" t="s">
        <v>18</v>
      </c>
      <c r="C276" s="287">
        <v>1192.8</v>
      </c>
      <c r="D276" s="296" t="s">
        <v>52</v>
      </c>
      <c r="E276" s="113"/>
      <c r="F276" s="75">
        <f t="shared" si="6"/>
        <v>0</v>
      </c>
    </row>
    <row r="277" spans="1:6" s="16" customFormat="1" ht="15" x14ac:dyDescent="0.25">
      <c r="A277" s="290">
        <v>2.2999999999999998</v>
      </c>
      <c r="B277" s="187" t="s">
        <v>334</v>
      </c>
      <c r="C277" s="287">
        <v>213</v>
      </c>
      <c r="D277" s="296" t="s">
        <v>52</v>
      </c>
      <c r="E277" s="113"/>
      <c r="F277" s="75">
        <f t="shared" si="6"/>
        <v>0</v>
      </c>
    </row>
    <row r="278" spans="1:6" s="16" customFormat="1" ht="15" x14ac:dyDescent="0.25">
      <c r="A278" s="290">
        <v>2.4</v>
      </c>
      <c r="B278" s="187" t="s">
        <v>335</v>
      </c>
      <c r="C278" s="287">
        <v>1184.05</v>
      </c>
      <c r="D278" s="296" t="s">
        <v>52</v>
      </c>
      <c r="E278" s="113"/>
      <c r="F278" s="75">
        <f t="shared" si="6"/>
        <v>0</v>
      </c>
    </row>
    <row r="279" spans="1:6" s="16" customFormat="1" ht="15" x14ac:dyDescent="0.25">
      <c r="A279" s="290">
        <v>2.5</v>
      </c>
      <c r="B279" s="187" t="s">
        <v>336</v>
      </c>
      <c r="C279" s="287">
        <v>2368.1</v>
      </c>
      <c r="D279" s="296" t="s">
        <v>52</v>
      </c>
      <c r="E279" s="113"/>
      <c r="F279" s="75">
        <f t="shared" si="6"/>
        <v>0</v>
      </c>
    </row>
    <row r="280" spans="1:6" s="16" customFormat="1" ht="15.6" customHeight="1" x14ac:dyDescent="0.25">
      <c r="A280" s="290">
        <v>2.6</v>
      </c>
      <c r="B280" s="187" t="s">
        <v>337</v>
      </c>
      <c r="C280" s="294">
        <v>2157.54</v>
      </c>
      <c r="D280" s="295" t="s">
        <v>52</v>
      </c>
      <c r="E280" s="116"/>
      <c r="F280" s="75">
        <f t="shared" si="6"/>
        <v>0</v>
      </c>
    </row>
    <row r="281" spans="1:6" s="16" customFormat="1" x14ac:dyDescent="0.25">
      <c r="A281" s="301"/>
      <c r="B281" s="187"/>
      <c r="C281" s="287"/>
      <c r="D281" s="288"/>
      <c r="E281" s="113"/>
      <c r="F281" s="75">
        <f t="shared" si="6"/>
        <v>0</v>
      </c>
    </row>
    <row r="282" spans="1:6" s="16" customFormat="1" x14ac:dyDescent="0.25">
      <c r="A282" s="299">
        <v>3</v>
      </c>
      <c r="B282" s="286" t="s">
        <v>338</v>
      </c>
      <c r="C282" s="287"/>
      <c r="D282" s="288"/>
      <c r="E282" s="113"/>
      <c r="F282" s="75">
        <f t="shared" si="6"/>
        <v>0</v>
      </c>
    </row>
    <row r="283" spans="1:6" s="16" customFormat="1" x14ac:dyDescent="0.25">
      <c r="A283" s="290">
        <v>3.1</v>
      </c>
      <c r="B283" s="187" t="s">
        <v>339</v>
      </c>
      <c r="C283" s="287">
        <v>2311.0500000000002</v>
      </c>
      <c r="D283" s="288" t="s">
        <v>42</v>
      </c>
      <c r="E283" s="113"/>
      <c r="F283" s="75">
        <f t="shared" si="6"/>
        <v>0</v>
      </c>
    </row>
    <row r="284" spans="1:6" s="16" customFormat="1" x14ac:dyDescent="0.25">
      <c r="A284" s="301"/>
      <c r="B284" s="187"/>
      <c r="C284" s="287"/>
      <c r="D284" s="288"/>
      <c r="E284" s="113"/>
      <c r="F284" s="75">
        <f t="shared" si="6"/>
        <v>0</v>
      </c>
    </row>
    <row r="285" spans="1:6" s="16" customFormat="1" x14ac:dyDescent="0.25">
      <c r="A285" s="299">
        <v>4</v>
      </c>
      <c r="B285" s="286" t="s">
        <v>340</v>
      </c>
      <c r="C285" s="287"/>
      <c r="D285" s="288"/>
      <c r="E285" s="113"/>
      <c r="F285" s="75">
        <f t="shared" si="6"/>
        <v>0</v>
      </c>
    </row>
    <row r="286" spans="1:6" s="16" customFormat="1" x14ac:dyDescent="0.25">
      <c r="A286" s="290">
        <v>4.0999999999999996</v>
      </c>
      <c r="B286" s="187" t="s">
        <v>341</v>
      </c>
      <c r="C286" s="287">
        <v>2201</v>
      </c>
      <c r="D286" s="288" t="s">
        <v>42</v>
      </c>
      <c r="E286" s="113"/>
      <c r="F286" s="75">
        <f t="shared" si="6"/>
        <v>0</v>
      </c>
    </row>
    <row r="287" spans="1:6" s="16" customFormat="1" x14ac:dyDescent="0.25">
      <c r="A287" s="301"/>
      <c r="B287" s="187"/>
      <c r="C287" s="287"/>
      <c r="D287" s="288"/>
      <c r="E287" s="113"/>
      <c r="F287" s="75">
        <f t="shared" si="6"/>
        <v>0</v>
      </c>
    </row>
    <row r="288" spans="1:6" s="16" customFormat="1" ht="25.5" x14ac:dyDescent="0.25">
      <c r="A288" s="299">
        <v>5</v>
      </c>
      <c r="B288" s="286" t="s">
        <v>342</v>
      </c>
      <c r="C288" s="287"/>
      <c r="D288" s="288"/>
      <c r="E288" s="113"/>
      <c r="F288" s="75">
        <f t="shared" si="6"/>
        <v>0</v>
      </c>
    </row>
    <row r="289" spans="1:210" s="16" customFormat="1" x14ac:dyDescent="0.25">
      <c r="A289" s="290">
        <v>5.0999999999999996</v>
      </c>
      <c r="B289" s="187" t="s">
        <v>343</v>
      </c>
      <c r="C289" s="287">
        <v>8</v>
      </c>
      <c r="D289" s="288" t="s">
        <v>15</v>
      </c>
      <c r="E289" s="117"/>
      <c r="F289" s="75">
        <f t="shared" si="6"/>
        <v>0</v>
      </c>
    </row>
    <row r="290" spans="1:210" s="16" customFormat="1" x14ac:dyDescent="0.25">
      <c r="A290" s="290">
        <v>5.2</v>
      </c>
      <c r="B290" s="187" t="s">
        <v>344</v>
      </c>
      <c r="C290" s="287">
        <v>1</v>
      </c>
      <c r="D290" s="288" t="s">
        <v>15</v>
      </c>
      <c r="E290" s="117"/>
      <c r="F290" s="75">
        <f t="shared" si="6"/>
        <v>0</v>
      </c>
    </row>
    <row r="291" spans="1:210" s="16" customFormat="1" x14ac:dyDescent="0.25">
      <c r="A291" s="290">
        <v>5.3</v>
      </c>
      <c r="B291" s="187" t="s">
        <v>345</v>
      </c>
      <c r="C291" s="287">
        <v>1</v>
      </c>
      <c r="D291" s="288" t="s">
        <v>15</v>
      </c>
      <c r="E291" s="117"/>
      <c r="F291" s="75">
        <f t="shared" si="6"/>
        <v>0</v>
      </c>
    </row>
    <row r="292" spans="1:210" s="16" customFormat="1" x14ac:dyDescent="0.25">
      <c r="A292" s="290">
        <v>5.4</v>
      </c>
      <c r="B292" s="187" t="s">
        <v>346</v>
      </c>
      <c r="C292" s="287">
        <v>2</v>
      </c>
      <c r="D292" s="288" t="s">
        <v>15</v>
      </c>
      <c r="E292" s="117"/>
      <c r="F292" s="75">
        <f t="shared" si="6"/>
        <v>0</v>
      </c>
    </row>
    <row r="293" spans="1:210" s="16" customFormat="1" x14ac:dyDescent="0.25">
      <c r="A293" s="290">
        <v>5.5</v>
      </c>
      <c r="B293" s="187" t="s">
        <v>347</v>
      </c>
      <c r="C293" s="287">
        <v>7</v>
      </c>
      <c r="D293" s="288" t="s">
        <v>15</v>
      </c>
      <c r="E293" s="117"/>
      <c r="F293" s="75">
        <f t="shared" si="6"/>
        <v>0</v>
      </c>
    </row>
    <row r="294" spans="1:210" s="16" customFormat="1" x14ac:dyDescent="0.25">
      <c r="A294" s="290">
        <v>5.6</v>
      </c>
      <c r="B294" s="187" t="s">
        <v>348</v>
      </c>
      <c r="C294" s="287">
        <v>19</v>
      </c>
      <c r="D294" s="288" t="s">
        <v>15</v>
      </c>
      <c r="E294" s="117"/>
      <c r="F294" s="75">
        <f t="shared" si="6"/>
        <v>0</v>
      </c>
    </row>
    <row r="295" spans="1:210" s="16" customFormat="1" x14ac:dyDescent="0.25">
      <c r="A295" s="302">
        <v>5.7</v>
      </c>
      <c r="B295" s="303" t="s">
        <v>349</v>
      </c>
      <c r="C295" s="304">
        <v>38</v>
      </c>
      <c r="D295" s="305" t="s">
        <v>15</v>
      </c>
      <c r="E295" s="117"/>
      <c r="F295" s="75">
        <f t="shared" si="6"/>
        <v>0</v>
      </c>
    </row>
    <row r="296" spans="1:210" s="16" customFormat="1" x14ac:dyDescent="0.25">
      <c r="A296" s="306"/>
      <c r="B296" s="307"/>
      <c r="C296" s="308"/>
      <c r="D296" s="309"/>
      <c r="E296" s="118"/>
      <c r="F296" s="75">
        <f t="shared" si="6"/>
        <v>0</v>
      </c>
    </row>
    <row r="297" spans="1:210" s="16" customFormat="1" x14ac:dyDescent="0.25">
      <c r="A297" s="299">
        <v>6</v>
      </c>
      <c r="B297" s="286" t="s">
        <v>43</v>
      </c>
      <c r="C297" s="287"/>
      <c r="D297" s="288"/>
      <c r="E297" s="113"/>
      <c r="F297" s="75">
        <f t="shared" si="6"/>
        <v>0</v>
      </c>
    </row>
    <row r="298" spans="1:210" s="16" customFormat="1" x14ac:dyDescent="0.25">
      <c r="A298" s="290">
        <v>6.1</v>
      </c>
      <c r="B298" s="187" t="s">
        <v>350</v>
      </c>
      <c r="C298" s="287">
        <v>5</v>
      </c>
      <c r="D298" s="288" t="s">
        <v>15</v>
      </c>
      <c r="E298" s="113"/>
      <c r="F298" s="75">
        <f t="shared" si="6"/>
        <v>0</v>
      </c>
    </row>
    <row r="299" spans="1:210" s="16" customFormat="1" x14ac:dyDescent="0.25">
      <c r="A299" s="290">
        <v>6.2</v>
      </c>
      <c r="B299" s="187" t="s">
        <v>351</v>
      </c>
      <c r="C299" s="287">
        <v>5</v>
      </c>
      <c r="D299" s="288" t="s">
        <v>15</v>
      </c>
      <c r="E299" s="113"/>
      <c r="F299" s="75">
        <f t="shared" si="6"/>
        <v>0</v>
      </c>
    </row>
    <row r="300" spans="1:210" s="16" customFormat="1" x14ac:dyDescent="0.25">
      <c r="A300" s="290"/>
      <c r="B300" s="187"/>
      <c r="C300" s="287"/>
      <c r="D300" s="288"/>
      <c r="E300" s="113"/>
      <c r="F300" s="75">
        <f t="shared" si="6"/>
        <v>0</v>
      </c>
    </row>
    <row r="301" spans="1:210" s="16" customFormat="1" x14ac:dyDescent="0.25">
      <c r="A301" s="299">
        <v>7</v>
      </c>
      <c r="B301" s="286" t="s">
        <v>352</v>
      </c>
      <c r="C301" s="310"/>
      <c r="D301" s="311"/>
      <c r="E301" s="117"/>
      <c r="F301" s="75">
        <f t="shared" si="6"/>
        <v>0</v>
      </c>
    </row>
    <row r="302" spans="1:210" s="16" customFormat="1" x14ac:dyDescent="0.25">
      <c r="A302" s="290">
        <f>+A301+0.1</f>
        <v>7.1</v>
      </c>
      <c r="B302" s="187" t="s">
        <v>353</v>
      </c>
      <c r="C302" s="312">
        <v>8</v>
      </c>
      <c r="D302" s="288" t="s">
        <v>15</v>
      </c>
      <c r="E302" s="119"/>
      <c r="F302" s="75">
        <f t="shared" si="6"/>
        <v>0</v>
      </c>
    </row>
    <row r="303" spans="1:210" s="16" customFormat="1" x14ac:dyDescent="0.25">
      <c r="A303" s="290">
        <v>7.2</v>
      </c>
      <c r="B303" s="187" t="s">
        <v>354</v>
      </c>
      <c r="C303" s="312">
        <v>1</v>
      </c>
      <c r="D303" s="288" t="s">
        <v>15</v>
      </c>
      <c r="E303" s="120"/>
      <c r="F303" s="75">
        <f t="shared" si="6"/>
        <v>0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</row>
    <row r="304" spans="1:210" s="16" customFormat="1" ht="25.5" x14ac:dyDescent="0.25">
      <c r="A304" s="290">
        <f>+A303+0.1</f>
        <v>7.3</v>
      </c>
      <c r="B304" s="187" t="s">
        <v>355</v>
      </c>
      <c r="C304" s="313">
        <v>8</v>
      </c>
      <c r="D304" s="314" t="s">
        <v>15</v>
      </c>
      <c r="E304" s="121"/>
      <c r="F304" s="75">
        <f t="shared" si="6"/>
        <v>0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</row>
    <row r="305" spans="1:210" s="16" customFormat="1" x14ac:dyDescent="0.25">
      <c r="A305" s="315"/>
      <c r="B305" s="187"/>
      <c r="C305" s="312"/>
      <c r="D305" s="311"/>
      <c r="E305" s="120"/>
      <c r="F305" s="75">
        <f t="shared" si="6"/>
        <v>0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</row>
    <row r="306" spans="1:210" s="16" customFormat="1" x14ac:dyDescent="0.25">
      <c r="A306" s="299">
        <v>8</v>
      </c>
      <c r="B306" s="286" t="s">
        <v>356</v>
      </c>
      <c r="C306" s="310"/>
      <c r="D306" s="311"/>
      <c r="E306" s="117"/>
      <c r="F306" s="75">
        <f t="shared" si="6"/>
        <v>0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</row>
    <row r="307" spans="1:210" s="16" customFormat="1" x14ac:dyDescent="0.25">
      <c r="A307" s="316">
        <v>8.1</v>
      </c>
      <c r="B307" s="286" t="s">
        <v>357</v>
      </c>
      <c r="C307" s="317"/>
      <c r="D307" s="318"/>
      <c r="E307" s="122"/>
      <c r="F307" s="75">
        <f t="shared" si="6"/>
        <v>0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</row>
    <row r="308" spans="1:210" s="16" customFormat="1" ht="15" x14ac:dyDescent="0.25">
      <c r="A308" s="319">
        <v>2.1</v>
      </c>
      <c r="B308" s="187" t="s">
        <v>18</v>
      </c>
      <c r="C308" s="320">
        <v>132</v>
      </c>
      <c r="D308" s="296" t="s">
        <v>52</v>
      </c>
      <c r="E308" s="123"/>
      <c r="F308" s="75">
        <f t="shared" si="6"/>
        <v>0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</row>
    <row r="309" spans="1:210" s="16" customFormat="1" ht="15" x14ac:dyDescent="0.25">
      <c r="A309" s="290" t="s">
        <v>358</v>
      </c>
      <c r="B309" s="187" t="s">
        <v>334</v>
      </c>
      <c r="C309" s="287">
        <v>12</v>
      </c>
      <c r="D309" s="296" t="s">
        <v>52</v>
      </c>
      <c r="E309" s="113"/>
      <c r="F309" s="75">
        <f t="shared" si="6"/>
        <v>0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</row>
    <row r="310" spans="1:210" s="16" customFormat="1" ht="15" x14ac:dyDescent="0.25">
      <c r="A310" s="290" t="s">
        <v>359</v>
      </c>
      <c r="B310" s="187" t="s">
        <v>360</v>
      </c>
      <c r="C310" s="287">
        <v>56.23</v>
      </c>
      <c r="D310" s="296" t="s">
        <v>52</v>
      </c>
      <c r="E310" s="113"/>
      <c r="F310" s="75">
        <f t="shared" si="6"/>
        <v>0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</row>
    <row r="311" spans="1:210" s="16" customFormat="1" ht="15" x14ac:dyDescent="0.25">
      <c r="A311" s="290" t="s">
        <v>361</v>
      </c>
      <c r="B311" s="187" t="s">
        <v>336</v>
      </c>
      <c r="C311" s="287">
        <v>112.46</v>
      </c>
      <c r="D311" s="296" t="s">
        <v>52</v>
      </c>
      <c r="E311" s="113"/>
      <c r="F311" s="75">
        <f t="shared" si="6"/>
        <v>0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</row>
    <row r="312" spans="1:210" s="16" customFormat="1" ht="25.5" x14ac:dyDescent="0.25">
      <c r="A312" s="290" t="s">
        <v>362</v>
      </c>
      <c r="B312" s="187" t="s">
        <v>337</v>
      </c>
      <c r="C312" s="287">
        <v>90.92</v>
      </c>
      <c r="D312" s="296" t="s">
        <v>52</v>
      </c>
      <c r="E312" s="113"/>
      <c r="F312" s="75">
        <f t="shared" si="6"/>
        <v>0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</row>
    <row r="313" spans="1:210" s="16" customFormat="1" x14ac:dyDescent="0.25">
      <c r="A313" s="299">
        <v>8.1999999999999993</v>
      </c>
      <c r="B313" s="286" t="s">
        <v>338</v>
      </c>
      <c r="C313" s="287"/>
      <c r="D313" s="288"/>
      <c r="E313" s="113"/>
      <c r="F313" s="75">
        <f t="shared" si="6"/>
        <v>0</v>
      </c>
    </row>
    <row r="314" spans="1:210" s="16" customFormat="1" x14ac:dyDescent="0.25">
      <c r="A314" s="290" t="s">
        <v>363</v>
      </c>
      <c r="B314" s="187" t="s">
        <v>364</v>
      </c>
      <c r="C314" s="287">
        <v>204</v>
      </c>
      <c r="D314" s="288" t="s">
        <v>42</v>
      </c>
      <c r="E314" s="113"/>
      <c r="F314" s="75">
        <f t="shared" si="6"/>
        <v>0</v>
      </c>
    </row>
    <row r="315" spans="1:210" s="16" customFormat="1" x14ac:dyDescent="0.25">
      <c r="A315" s="301"/>
      <c r="B315" s="187"/>
      <c r="C315" s="287"/>
      <c r="D315" s="288"/>
      <c r="E315" s="113"/>
      <c r="F315" s="75">
        <f t="shared" si="6"/>
        <v>0</v>
      </c>
    </row>
    <row r="316" spans="1:210" s="16" customFormat="1" x14ac:dyDescent="0.25">
      <c r="A316" s="299">
        <v>8.3000000000000007</v>
      </c>
      <c r="B316" s="286" t="s">
        <v>340</v>
      </c>
      <c r="C316" s="287"/>
      <c r="D316" s="288"/>
      <c r="E316" s="113"/>
      <c r="F316" s="75">
        <f t="shared" si="6"/>
        <v>0</v>
      </c>
    </row>
    <row r="317" spans="1:210" s="16" customFormat="1" x14ac:dyDescent="0.25">
      <c r="A317" s="290" t="s">
        <v>365</v>
      </c>
      <c r="B317" s="187" t="s">
        <v>366</v>
      </c>
      <c r="C317" s="287">
        <v>200</v>
      </c>
      <c r="D317" s="288" t="s">
        <v>42</v>
      </c>
      <c r="E317" s="113"/>
      <c r="F317" s="75">
        <f t="shared" si="6"/>
        <v>0</v>
      </c>
    </row>
    <row r="318" spans="1:210" s="16" customFormat="1" x14ac:dyDescent="0.25">
      <c r="A318" s="290"/>
      <c r="B318" s="187"/>
      <c r="C318" s="312"/>
      <c r="D318" s="311"/>
      <c r="E318" s="120"/>
      <c r="F318" s="75">
        <f t="shared" si="6"/>
        <v>0</v>
      </c>
    </row>
    <row r="319" spans="1:210" s="16" customFormat="1" ht="51" x14ac:dyDescent="0.25">
      <c r="A319" s="299">
        <v>9</v>
      </c>
      <c r="B319" s="321" t="s">
        <v>367</v>
      </c>
      <c r="C319" s="322">
        <v>2201</v>
      </c>
      <c r="D319" s="323" t="s">
        <v>42</v>
      </c>
      <c r="E319" s="125"/>
      <c r="F319" s="75">
        <f t="shared" si="6"/>
        <v>0</v>
      </c>
    </row>
    <row r="320" spans="1:210" s="16" customFormat="1" x14ac:dyDescent="0.25">
      <c r="A320" s="299"/>
      <c r="B320" s="321"/>
      <c r="C320" s="324"/>
      <c r="D320" s="325"/>
      <c r="E320" s="126"/>
      <c r="F320" s="75">
        <f t="shared" si="6"/>
        <v>0</v>
      </c>
    </row>
    <row r="321" spans="1:6" s="16" customFormat="1" ht="25.5" x14ac:dyDescent="0.25">
      <c r="A321" s="299">
        <v>10</v>
      </c>
      <c r="B321" s="321" t="s">
        <v>368</v>
      </c>
      <c r="C321" s="322">
        <v>2201</v>
      </c>
      <c r="D321" s="326" t="s">
        <v>42</v>
      </c>
      <c r="E321" s="124"/>
      <c r="F321" s="75">
        <f t="shared" si="6"/>
        <v>0</v>
      </c>
    </row>
    <row r="322" spans="1:6" x14ac:dyDescent="0.25">
      <c r="A322" s="257"/>
      <c r="B322" s="284" t="s">
        <v>369</v>
      </c>
      <c r="C322" s="259"/>
      <c r="D322" s="260"/>
      <c r="E322" s="101"/>
      <c r="F322" s="102">
        <f>SUM(F270:F321)</f>
        <v>0</v>
      </c>
    </row>
    <row r="323" spans="1:6" x14ac:dyDescent="0.25">
      <c r="A323" s="261"/>
      <c r="B323" s="175"/>
      <c r="C323" s="176"/>
      <c r="D323" s="327"/>
      <c r="E323" s="74"/>
      <c r="F323" s="75"/>
    </row>
    <row r="324" spans="1:6" x14ac:dyDescent="0.25">
      <c r="A324" s="328" t="s">
        <v>370</v>
      </c>
      <c r="B324" s="202" t="s">
        <v>371</v>
      </c>
      <c r="C324" s="329"/>
      <c r="D324" s="214"/>
      <c r="E324" s="83"/>
      <c r="F324" s="75">
        <f t="shared" si="6"/>
        <v>0</v>
      </c>
    </row>
    <row r="325" spans="1:6" x14ac:dyDescent="0.25">
      <c r="A325" s="328"/>
      <c r="B325" s="202"/>
      <c r="C325" s="329"/>
      <c r="D325" s="214"/>
      <c r="E325" s="83"/>
      <c r="F325" s="75">
        <f t="shared" si="6"/>
        <v>0</v>
      </c>
    </row>
    <row r="326" spans="1:6" s="24" customFormat="1" x14ac:dyDescent="0.25">
      <c r="A326" s="330">
        <v>1</v>
      </c>
      <c r="B326" s="202" t="s">
        <v>13</v>
      </c>
      <c r="C326" s="331"/>
      <c r="D326" s="332"/>
      <c r="E326" s="127"/>
      <c r="F326" s="75">
        <f t="shared" si="6"/>
        <v>0</v>
      </c>
    </row>
    <row r="327" spans="1:6" s="25" customFormat="1" x14ac:dyDescent="0.25">
      <c r="A327" s="333">
        <v>1.1000000000000001</v>
      </c>
      <c r="B327" s="175" t="s">
        <v>372</v>
      </c>
      <c r="C327" s="334">
        <v>20</v>
      </c>
      <c r="D327" s="335" t="s">
        <v>15</v>
      </c>
      <c r="E327" s="128"/>
      <c r="F327" s="75">
        <f t="shared" si="6"/>
        <v>0</v>
      </c>
    </row>
    <row r="328" spans="1:6" s="24" customFormat="1" x14ac:dyDescent="0.25">
      <c r="A328" s="330"/>
      <c r="B328" s="202"/>
      <c r="C328" s="331"/>
      <c r="D328" s="332"/>
      <c r="E328" s="127"/>
      <c r="F328" s="75">
        <f t="shared" si="6"/>
        <v>0</v>
      </c>
    </row>
    <row r="329" spans="1:6" x14ac:dyDescent="0.25">
      <c r="A329" s="228">
        <v>2</v>
      </c>
      <c r="B329" s="202" t="s">
        <v>373</v>
      </c>
      <c r="C329" s="329"/>
      <c r="D329" s="214"/>
      <c r="E329" s="83"/>
      <c r="F329" s="75">
        <f t="shared" si="6"/>
        <v>0</v>
      </c>
    </row>
    <row r="330" spans="1:6" ht="25.5" x14ac:dyDescent="0.25">
      <c r="A330" s="336">
        <v>2.1</v>
      </c>
      <c r="B330" s="175" t="s">
        <v>374</v>
      </c>
      <c r="C330" s="329">
        <v>5000</v>
      </c>
      <c r="D330" s="214" t="s">
        <v>42</v>
      </c>
      <c r="E330" s="86"/>
      <c r="F330" s="75">
        <f t="shared" si="6"/>
        <v>0</v>
      </c>
    </row>
    <row r="331" spans="1:6" x14ac:dyDescent="0.25">
      <c r="A331" s="337"/>
      <c r="B331" s="205"/>
      <c r="C331" s="329"/>
      <c r="D331" s="214"/>
      <c r="E331" s="83"/>
      <c r="F331" s="75">
        <f t="shared" si="6"/>
        <v>0</v>
      </c>
    </row>
    <row r="332" spans="1:6" ht="25.5" x14ac:dyDescent="0.25">
      <c r="A332" s="228">
        <v>3</v>
      </c>
      <c r="B332" s="192" t="s">
        <v>375</v>
      </c>
      <c r="C332" s="329"/>
      <c r="D332" s="214"/>
      <c r="E332" s="83"/>
      <c r="F332" s="75">
        <f t="shared" si="6"/>
        <v>0</v>
      </c>
    </row>
    <row r="333" spans="1:6" x14ac:dyDescent="0.25">
      <c r="A333" s="338">
        <v>3.1</v>
      </c>
      <c r="B333" s="205" t="s">
        <v>376</v>
      </c>
      <c r="C333" s="329">
        <v>2000</v>
      </c>
      <c r="D333" s="214" t="s">
        <v>42</v>
      </c>
      <c r="E333" s="112"/>
      <c r="F333" s="75">
        <f t="shared" si="6"/>
        <v>0</v>
      </c>
    </row>
    <row r="334" spans="1:6" ht="14.25" x14ac:dyDescent="0.25">
      <c r="A334" s="338">
        <v>3.2</v>
      </c>
      <c r="B334" s="221" t="s">
        <v>377</v>
      </c>
      <c r="C334" s="329">
        <v>1800</v>
      </c>
      <c r="D334" s="214" t="s">
        <v>26</v>
      </c>
      <c r="E334" s="86"/>
      <c r="F334" s="75">
        <f t="shared" si="6"/>
        <v>0</v>
      </c>
    </row>
    <row r="335" spans="1:6" ht="14.25" x14ac:dyDescent="0.25">
      <c r="A335" s="338">
        <v>3.3</v>
      </c>
      <c r="B335" s="221" t="s">
        <v>378</v>
      </c>
      <c r="C335" s="329">
        <v>1500</v>
      </c>
      <c r="D335" s="214" t="s">
        <v>379</v>
      </c>
      <c r="E335" s="83"/>
      <c r="F335" s="75">
        <f t="shared" si="6"/>
        <v>0</v>
      </c>
    </row>
    <row r="336" spans="1:6" ht="14.25" x14ac:dyDescent="0.25">
      <c r="A336" s="338">
        <v>3.4</v>
      </c>
      <c r="B336" s="221" t="s">
        <v>334</v>
      </c>
      <c r="C336" s="329">
        <v>150</v>
      </c>
      <c r="D336" s="214" t="s">
        <v>26</v>
      </c>
      <c r="E336" s="112"/>
      <c r="F336" s="75">
        <f t="shared" si="6"/>
        <v>0</v>
      </c>
    </row>
    <row r="337" spans="1:6" ht="14.25" x14ac:dyDescent="0.25">
      <c r="A337" s="338">
        <v>3.5</v>
      </c>
      <c r="B337" s="221" t="s">
        <v>380</v>
      </c>
      <c r="C337" s="329">
        <v>1505.9</v>
      </c>
      <c r="D337" s="214" t="s">
        <v>26</v>
      </c>
      <c r="E337" s="73"/>
      <c r="F337" s="75">
        <f t="shared" si="6"/>
        <v>0</v>
      </c>
    </row>
    <row r="338" spans="1:6" ht="14.25" x14ac:dyDescent="0.25">
      <c r="A338" s="338">
        <v>3.6</v>
      </c>
      <c r="B338" s="221" t="s">
        <v>381</v>
      </c>
      <c r="C338" s="329">
        <v>352.92</v>
      </c>
      <c r="D338" s="214" t="s">
        <v>26</v>
      </c>
      <c r="E338" s="86"/>
      <c r="F338" s="75">
        <f t="shared" si="6"/>
        <v>0</v>
      </c>
    </row>
    <row r="339" spans="1:6" x14ac:dyDescent="0.25">
      <c r="A339" s="338"/>
      <c r="B339" s="221"/>
      <c r="C339" s="329"/>
      <c r="D339" s="214"/>
      <c r="E339" s="83"/>
      <c r="F339" s="75">
        <f t="shared" ref="F339:F402" si="7">+E339*C339</f>
        <v>0</v>
      </c>
    </row>
    <row r="340" spans="1:6" x14ac:dyDescent="0.25">
      <c r="A340" s="339">
        <v>4</v>
      </c>
      <c r="B340" s="230" t="s">
        <v>338</v>
      </c>
      <c r="C340" s="329"/>
      <c r="D340" s="214"/>
      <c r="E340" s="83"/>
      <c r="F340" s="75">
        <f t="shared" si="7"/>
        <v>0</v>
      </c>
    </row>
    <row r="341" spans="1:6" x14ac:dyDescent="0.25">
      <c r="A341" s="336">
        <v>4.0999999999999996</v>
      </c>
      <c r="B341" s="221" t="s">
        <v>382</v>
      </c>
      <c r="C341" s="329">
        <v>2000.1399999999999</v>
      </c>
      <c r="D341" s="214" t="s">
        <v>42</v>
      </c>
      <c r="E341" s="86"/>
      <c r="F341" s="75">
        <f t="shared" si="7"/>
        <v>0</v>
      </c>
    </row>
    <row r="342" spans="1:6" x14ac:dyDescent="0.25">
      <c r="A342" s="338"/>
      <c r="B342" s="175"/>
      <c r="C342" s="329"/>
      <c r="D342" s="214"/>
      <c r="E342" s="83"/>
      <c r="F342" s="75">
        <f t="shared" si="7"/>
        <v>0</v>
      </c>
    </row>
    <row r="343" spans="1:6" x14ac:dyDescent="0.25">
      <c r="A343" s="339">
        <v>5</v>
      </c>
      <c r="B343" s="230" t="s">
        <v>383</v>
      </c>
      <c r="C343" s="329"/>
      <c r="D343" s="214"/>
      <c r="E343" s="83"/>
      <c r="F343" s="75">
        <f t="shared" si="7"/>
        <v>0</v>
      </c>
    </row>
    <row r="344" spans="1:6" x14ac:dyDescent="0.25">
      <c r="A344" s="336">
        <v>5.0999999999999996</v>
      </c>
      <c r="B344" s="221" t="s">
        <v>384</v>
      </c>
      <c r="C344" s="329">
        <v>2000</v>
      </c>
      <c r="D344" s="214" t="s">
        <v>42</v>
      </c>
      <c r="E344" s="83"/>
      <c r="F344" s="75">
        <f t="shared" si="7"/>
        <v>0</v>
      </c>
    </row>
    <row r="345" spans="1:6" x14ac:dyDescent="0.25">
      <c r="A345" s="336"/>
      <c r="B345" s="221"/>
      <c r="C345" s="329"/>
      <c r="D345" s="214"/>
      <c r="E345" s="83"/>
      <c r="F345" s="75">
        <f t="shared" si="7"/>
        <v>0</v>
      </c>
    </row>
    <row r="346" spans="1:6" s="26" customFormat="1" x14ac:dyDescent="0.25">
      <c r="A346" s="340">
        <v>6</v>
      </c>
      <c r="B346" s="192" t="s">
        <v>385</v>
      </c>
      <c r="C346" s="341"/>
      <c r="D346" s="341"/>
      <c r="E346" s="129"/>
      <c r="F346" s="75">
        <f t="shared" si="7"/>
        <v>0</v>
      </c>
    </row>
    <row r="347" spans="1:6" s="27" customFormat="1" x14ac:dyDescent="0.25">
      <c r="A347" s="342">
        <v>6.1</v>
      </c>
      <c r="B347" s="194" t="s">
        <v>386</v>
      </c>
      <c r="C347" s="343">
        <v>2000</v>
      </c>
      <c r="D347" s="344" t="s">
        <v>42</v>
      </c>
      <c r="E347" s="130"/>
      <c r="F347" s="75">
        <f t="shared" si="7"/>
        <v>0</v>
      </c>
    </row>
    <row r="348" spans="1:6" s="27" customFormat="1" x14ac:dyDescent="0.25">
      <c r="A348" s="345"/>
      <c r="B348" s="198"/>
      <c r="C348" s="346"/>
      <c r="D348" s="347"/>
      <c r="E348" s="131"/>
      <c r="F348" s="75">
        <f t="shared" si="7"/>
        <v>0</v>
      </c>
    </row>
    <row r="349" spans="1:6" s="28" customFormat="1" ht="25.5" x14ac:dyDescent="0.25">
      <c r="A349" s="348">
        <v>7</v>
      </c>
      <c r="B349" s="192" t="s">
        <v>387</v>
      </c>
      <c r="C349" s="349"/>
      <c r="D349" s="350"/>
      <c r="E349" s="132"/>
      <c r="F349" s="75">
        <f t="shared" si="7"/>
        <v>0</v>
      </c>
    </row>
    <row r="350" spans="1:6" s="28" customFormat="1" ht="25.5" x14ac:dyDescent="0.25">
      <c r="A350" s="351">
        <v>7.1</v>
      </c>
      <c r="B350" s="175" t="s">
        <v>388</v>
      </c>
      <c r="C350" s="352">
        <v>20</v>
      </c>
      <c r="D350" s="353" t="s">
        <v>15</v>
      </c>
      <c r="E350" s="133"/>
      <c r="F350" s="75">
        <f t="shared" si="7"/>
        <v>0</v>
      </c>
    </row>
    <row r="351" spans="1:6" s="28" customFormat="1" x14ac:dyDescent="0.25">
      <c r="A351" s="351"/>
      <c r="B351" s="175"/>
      <c r="C351" s="354"/>
      <c r="D351" s="355"/>
      <c r="E351" s="134"/>
      <c r="F351" s="75">
        <f t="shared" si="7"/>
        <v>0</v>
      </c>
    </row>
    <row r="352" spans="1:6" s="29" customFormat="1" ht="25.5" x14ac:dyDescent="0.25">
      <c r="A352" s="356">
        <v>8</v>
      </c>
      <c r="B352" s="192" t="s">
        <v>389</v>
      </c>
      <c r="C352" s="203">
        <v>100</v>
      </c>
      <c r="D352" s="355" t="s">
        <v>15</v>
      </c>
      <c r="E352" s="84"/>
      <c r="F352" s="75">
        <f t="shared" si="7"/>
        <v>0</v>
      </c>
    </row>
    <row r="353" spans="1:6" x14ac:dyDescent="0.25">
      <c r="A353" s="337"/>
      <c r="B353" s="205"/>
      <c r="C353" s="329"/>
      <c r="D353" s="214"/>
      <c r="E353" s="83"/>
      <c r="F353" s="75">
        <f t="shared" si="7"/>
        <v>0</v>
      </c>
    </row>
    <row r="354" spans="1:6" x14ac:dyDescent="0.25">
      <c r="A354" s="339">
        <v>9</v>
      </c>
      <c r="B354" s="230" t="s">
        <v>390</v>
      </c>
      <c r="C354" s="329">
        <v>1</v>
      </c>
      <c r="D354" s="355" t="s">
        <v>15</v>
      </c>
      <c r="E354" s="86"/>
      <c r="F354" s="75">
        <f t="shared" si="7"/>
        <v>0</v>
      </c>
    </row>
    <row r="355" spans="1:6" x14ac:dyDescent="0.25">
      <c r="A355" s="357"/>
      <c r="B355" s="230"/>
      <c r="C355" s="329"/>
      <c r="D355" s="214"/>
      <c r="E355" s="83"/>
      <c r="F355" s="75">
        <f t="shared" si="7"/>
        <v>0</v>
      </c>
    </row>
    <row r="356" spans="1:6" x14ac:dyDescent="0.25">
      <c r="A356" s="339">
        <v>10</v>
      </c>
      <c r="B356" s="230" t="s">
        <v>391</v>
      </c>
      <c r="C356" s="329">
        <v>2000</v>
      </c>
      <c r="D356" s="214" t="s">
        <v>42</v>
      </c>
      <c r="E356" s="73"/>
      <c r="F356" s="75">
        <f t="shared" si="7"/>
        <v>0</v>
      </c>
    </row>
    <row r="357" spans="1:6" x14ac:dyDescent="0.25">
      <c r="A357" s="257"/>
      <c r="B357" s="258" t="s">
        <v>392</v>
      </c>
      <c r="C357" s="259"/>
      <c r="D357" s="260"/>
      <c r="E357" s="101"/>
      <c r="F357" s="102">
        <f>SUM(F324:F356)</f>
        <v>0</v>
      </c>
    </row>
    <row r="358" spans="1:6" x14ac:dyDescent="0.25">
      <c r="A358" s="358"/>
      <c r="B358" s="359"/>
      <c r="C358" s="360"/>
      <c r="D358" s="361"/>
      <c r="E358" s="71"/>
      <c r="F358" s="75"/>
    </row>
    <row r="359" spans="1:6" x14ac:dyDescent="0.25">
      <c r="A359" s="168" t="s">
        <v>393</v>
      </c>
      <c r="B359" s="186" t="s">
        <v>394</v>
      </c>
      <c r="C359" s="176"/>
      <c r="D359" s="171"/>
      <c r="E359" s="74"/>
      <c r="F359" s="75">
        <f t="shared" si="7"/>
        <v>0</v>
      </c>
    </row>
    <row r="360" spans="1:6" x14ac:dyDescent="0.25">
      <c r="A360" s="261"/>
      <c r="B360" s="177"/>
      <c r="C360" s="176"/>
      <c r="D360" s="171"/>
      <c r="E360" s="74"/>
      <c r="F360" s="75">
        <f t="shared" si="7"/>
        <v>0</v>
      </c>
    </row>
    <row r="361" spans="1:6" x14ac:dyDescent="0.25">
      <c r="A361" s="168" t="s">
        <v>11</v>
      </c>
      <c r="B361" s="186" t="s">
        <v>395</v>
      </c>
      <c r="C361" s="176"/>
      <c r="D361" s="171"/>
      <c r="E361" s="74"/>
      <c r="F361" s="75">
        <f t="shared" si="7"/>
        <v>0</v>
      </c>
    </row>
    <row r="362" spans="1:6" x14ac:dyDescent="0.25">
      <c r="A362" s="261"/>
      <c r="B362" s="177"/>
      <c r="C362" s="176"/>
      <c r="D362" s="171"/>
      <c r="E362" s="74"/>
      <c r="F362" s="75">
        <f t="shared" si="7"/>
        <v>0</v>
      </c>
    </row>
    <row r="363" spans="1:6" x14ac:dyDescent="0.25">
      <c r="A363" s="173">
        <v>1</v>
      </c>
      <c r="B363" s="169" t="s">
        <v>13</v>
      </c>
      <c r="C363" s="362"/>
      <c r="D363" s="171"/>
      <c r="E363" s="73"/>
      <c r="F363" s="75">
        <f t="shared" si="7"/>
        <v>0</v>
      </c>
    </row>
    <row r="364" spans="1:6" x14ac:dyDescent="0.25">
      <c r="A364" s="174">
        <v>1.1000000000000001</v>
      </c>
      <c r="B364" s="175" t="s">
        <v>16</v>
      </c>
      <c r="C364" s="176">
        <v>1</v>
      </c>
      <c r="D364" s="355" t="s">
        <v>15</v>
      </c>
      <c r="E364" s="74"/>
      <c r="F364" s="75">
        <f t="shared" si="7"/>
        <v>0</v>
      </c>
    </row>
    <row r="365" spans="1:6" x14ac:dyDescent="0.25">
      <c r="A365" s="174"/>
      <c r="B365" s="175"/>
      <c r="C365" s="176"/>
      <c r="D365" s="171"/>
      <c r="E365" s="74"/>
      <c r="F365" s="75">
        <f t="shared" si="7"/>
        <v>0</v>
      </c>
    </row>
    <row r="366" spans="1:6" x14ac:dyDescent="0.25">
      <c r="A366" s="173">
        <v>2</v>
      </c>
      <c r="B366" s="192" t="s">
        <v>357</v>
      </c>
      <c r="C366" s="176"/>
      <c r="D366" s="171"/>
      <c r="E366" s="74"/>
      <c r="F366" s="75">
        <f t="shared" si="7"/>
        <v>0</v>
      </c>
    </row>
    <row r="367" spans="1:6" ht="15" x14ac:dyDescent="0.25">
      <c r="A367" s="174">
        <v>2.1</v>
      </c>
      <c r="B367" s="175" t="s">
        <v>396</v>
      </c>
      <c r="C367" s="176">
        <v>18.649999999999999</v>
      </c>
      <c r="D367" s="363" t="s">
        <v>52</v>
      </c>
      <c r="E367" s="92"/>
      <c r="F367" s="75">
        <f t="shared" si="7"/>
        <v>0</v>
      </c>
    </row>
    <row r="368" spans="1:6" ht="15" x14ac:dyDescent="0.25">
      <c r="A368" s="174">
        <v>2.2000000000000002</v>
      </c>
      <c r="B368" s="175" t="s">
        <v>397</v>
      </c>
      <c r="C368" s="176">
        <v>5.68</v>
      </c>
      <c r="D368" s="363" t="s">
        <v>52</v>
      </c>
      <c r="E368" s="74"/>
      <c r="F368" s="75">
        <f t="shared" si="7"/>
        <v>0</v>
      </c>
    </row>
    <row r="369" spans="1:6" ht="25.5" x14ac:dyDescent="0.25">
      <c r="A369" s="174">
        <v>2.2999999999999998</v>
      </c>
      <c r="B369" s="175" t="s">
        <v>398</v>
      </c>
      <c r="C369" s="176">
        <v>15.56</v>
      </c>
      <c r="D369" s="363" t="s">
        <v>52</v>
      </c>
      <c r="E369" s="74"/>
      <c r="F369" s="75">
        <f t="shared" si="7"/>
        <v>0</v>
      </c>
    </row>
    <row r="370" spans="1:6" x14ac:dyDescent="0.25">
      <c r="A370" s="172"/>
      <c r="B370" s="175"/>
      <c r="C370" s="176"/>
      <c r="D370" s="171"/>
      <c r="E370" s="74"/>
      <c r="F370" s="75">
        <f t="shared" si="7"/>
        <v>0</v>
      </c>
    </row>
    <row r="371" spans="1:6" x14ac:dyDescent="0.25">
      <c r="A371" s="173">
        <v>3</v>
      </c>
      <c r="B371" s="192" t="s">
        <v>399</v>
      </c>
      <c r="C371" s="176"/>
      <c r="D371" s="261"/>
      <c r="E371" s="74"/>
      <c r="F371" s="75">
        <f t="shared" si="7"/>
        <v>0</v>
      </c>
    </row>
    <row r="372" spans="1:6" ht="15" x14ac:dyDescent="0.25">
      <c r="A372" s="174">
        <v>3.1</v>
      </c>
      <c r="B372" s="175" t="s">
        <v>400</v>
      </c>
      <c r="C372" s="176">
        <v>6.76</v>
      </c>
      <c r="D372" s="363" t="s">
        <v>52</v>
      </c>
      <c r="E372" s="74"/>
      <c r="F372" s="75">
        <f t="shared" si="7"/>
        <v>0</v>
      </c>
    </row>
    <row r="373" spans="1:6" ht="15" x14ac:dyDescent="0.25">
      <c r="A373" s="174">
        <v>3.2</v>
      </c>
      <c r="B373" s="175" t="s">
        <v>401</v>
      </c>
      <c r="C373" s="176">
        <v>18.940000000000001</v>
      </c>
      <c r="D373" s="363" t="s">
        <v>52</v>
      </c>
      <c r="E373" s="74"/>
      <c r="F373" s="75">
        <f t="shared" si="7"/>
        <v>0</v>
      </c>
    </row>
    <row r="374" spans="1:6" ht="15" x14ac:dyDescent="0.25">
      <c r="A374" s="174">
        <v>3.3</v>
      </c>
      <c r="B374" s="175" t="s">
        <v>402</v>
      </c>
      <c r="C374" s="176">
        <v>4.4400000000000004</v>
      </c>
      <c r="D374" s="363" t="s">
        <v>52</v>
      </c>
      <c r="E374" s="74"/>
      <c r="F374" s="75">
        <f t="shared" si="7"/>
        <v>0</v>
      </c>
    </row>
    <row r="375" spans="1:6" x14ac:dyDescent="0.25">
      <c r="A375" s="172"/>
      <c r="B375" s="175"/>
      <c r="C375" s="176"/>
      <c r="D375" s="171"/>
      <c r="E375" s="74"/>
      <c r="F375" s="75">
        <f t="shared" si="7"/>
        <v>0</v>
      </c>
    </row>
    <row r="376" spans="1:6" x14ac:dyDescent="0.25">
      <c r="A376" s="173">
        <v>4</v>
      </c>
      <c r="B376" s="192" t="s">
        <v>35</v>
      </c>
      <c r="C376" s="176"/>
      <c r="D376" s="171"/>
      <c r="E376" s="74"/>
      <c r="F376" s="75">
        <f t="shared" si="7"/>
        <v>0</v>
      </c>
    </row>
    <row r="377" spans="1:6" s="30" customFormat="1" ht="15" x14ac:dyDescent="0.25">
      <c r="A377" s="174">
        <v>4.0999999999999996</v>
      </c>
      <c r="B377" s="175" t="s">
        <v>403</v>
      </c>
      <c r="C377" s="176">
        <v>64.900000000000006</v>
      </c>
      <c r="D377" s="363" t="s">
        <v>37</v>
      </c>
      <c r="E377" s="74"/>
      <c r="F377" s="75">
        <f t="shared" si="7"/>
        <v>0</v>
      </c>
    </row>
    <row r="378" spans="1:6" s="30" customFormat="1" ht="15" x14ac:dyDescent="0.25">
      <c r="A378" s="172">
        <v>4.2</v>
      </c>
      <c r="B378" s="175" t="s">
        <v>404</v>
      </c>
      <c r="C378" s="362">
        <v>106.99</v>
      </c>
      <c r="D378" s="363" t="s">
        <v>37</v>
      </c>
      <c r="E378" s="86"/>
      <c r="F378" s="75">
        <f t="shared" si="7"/>
        <v>0</v>
      </c>
    </row>
    <row r="379" spans="1:6" s="30" customFormat="1" ht="15" x14ac:dyDescent="0.25">
      <c r="A379" s="174">
        <v>4.3</v>
      </c>
      <c r="B379" s="175" t="s">
        <v>405</v>
      </c>
      <c r="C379" s="176">
        <v>33.15</v>
      </c>
      <c r="D379" s="363" t="s">
        <v>37</v>
      </c>
      <c r="E379" s="74"/>
      <c r="F379" s="75">
        <f t="shared" si="7"/>
        <v>0</v>
      </c>
    </row>
    <row r="380" spans="1:6" s="30" customFormat="1" x14ac:dyDescent="0.25">
      <c r="A380" s="174">
        <v>4.4000000000000004</v>
      </c>
      <c r="B380" s="175" t="s">
        <v>41</v>
      </c>
      <c r="C380" s="176">
        <v>121.18</v>
      </c>
      <c r="D380" s="171" t="s">
        <v>42</v>
      </c>
      <c r="E380" s="74"/>
      <c r="F380" s="75">
        <f t="shared" si="7"/>
        <v>0</v>
      </c>
    </row>
    <row r="381" spans="1:6" s="30" customFormat="1" x14ac:dyDescent="0.25">
      <c r="A381" s="172"/>
      <c r="B381" s="175"/>
      <c r="C381" s="176"/>
      <c r="D381" s="171"/>
      <c r="E381" s="74"/>
      <c r="F381" s="75">
        <f t="shared" si="7"/>
        <v>0</v>
      </c>
    </row>
    <row r="382" spans="1:6" s="30" customFormat="1" x14ac:dyDescent="0.25">
      <c r="A382" s="364">
        <v>5</v>
      </c>
      <c r="B382" s="192" t="s">
        <v>406</v>
      </c>
      <c r="C382" s="176"/>
      <c r="D382" s="171"/>
      <c r="E382" s="74"/>
      <c r="F382" s="75">
        <f t="shared" si="7"/>
        <v>0</v>
      </c>
    </row>
    <row r="383" spans="1:6" s="30" customFormat="1" ht="25.5" x14ac:dyDescent="0.25">
      <c r="A383" s="174">
        <v>5.0999999999999996</v>
      </c>
      <c r="B383" s="175" t="s">
        <v>407</v>
      </c>
      <c r="C383" s="176">
        <v>2</v>
      </c>
      <c r="D383" s="355" t="s">
        <v>15</v>
      </c>
      <c r="E383" s="74"/>
      <c r="F383" s="75">
        <f t="shared" si="7"/>
        <v>0</v>
      </c>
    </row>
    <row r="384" spans="1:6" s="30" customFormat="1" x14ac:dyDescent="0.25">
      <c r="A384" s="174">
        <v>5.2</v>
      </c>
      <c r="B384" s="175" t="s">
        <v>408</v>
      </c>
      <c r="C384" s="176">
        <v>2</v>
      </c>
      <c r="D384" s="355" t="s">
        <v>15</v>
      </c>
      <c r="E384" s="74"/>
      <c r="F384" s="75">
        <f t="shared" si="7"/>
        <v>0</v>
      </c>
    </row>
    <row r="385" spans="1:6" s="30" customFormat="1" x14ac:dyDescent="0.25">
      <c r="A385" s="174">
        <v>5.3</v>
      </c>
      <c r="B385" s="175" t="s">
        <v>409</v>
      </c>
      <c r="C385" s="176">
        <v>2</v>
      </c>
      <c r="D385" s="355" t="s">
        <v>15</v>
      </c>
      <c r="E385" s="74"/>
      <c r="F385" s="75">
        <f t="shared" si="7"/>
        <v>0</v>
      </c>
    </row>
    <row r="386" spans="1:6" s="30" customFormat="1" x14ac:dyDescent="0.25">
      <c r="A386" s="261"/>
      <c r="B386" s="175"/>
      <c r="C386" s="176"/>
      <c r="D386" s="171"/>
      <c r="E386" s="73"/>
      <c r="F386" s="75">
        <f t="shared" si="7"/>
        <v>0</v>
      </c>
    </row>
    <row r="387" spans="1:6" s="30" customFormat="1" x14ac:dyDescent="0.25">
      <c r="A387" s="168" t="s">
        <v>410</v>
      </c>
      <c r="B387" s="192" t="s">
        <v>411</v>
      </c>
      <c r="C387" s="176"/>
      <c r="D387" s="171"/>
      <c r="E387" s="73"/>
      <c r="F387" s="75">
        <f t="shared" si="7"/>
        <v>0</v>
      </c>
    </row>
    <row r="388" spans="1:6" s="30" customFormat="1" x14ac:dyDescent="0.25">
      <c r="A388" s="261"/>
      <c r="B388" s="175"/>
      <c r="C388" s="176"/>
      <c r="D388" s="171"/>
      <c r="E388" s="74"/>
      <c r="F388" s="75">
        <f t="shared" si="7"/>
        <v>0</v>
      </c>
    </row>
    <row r="389" spans="1:6" s="30" customFormat="1" x14ac:dyDescent="0.25">
      <c r="A389" s="173">
        <v>1</v>
      </c>
      <c r="B389" s="192" t="s">
        <v>13</v>
      </c>
      <c r="C389" s="362"/>
      <c r="D389" s="171"/>
      <c r="E389" s="73"/>
      <c r="F389" s="75">
        <f t="shared" si="7"/>
        <v>0</v>
      </c>
    </row>
    <row r="390" spans="1:6" s="30" customFormat="1" x14ac:dyDescent="0.25">
      <c r="A390" s="174">
        <v>1.1000000000000001</v>
      </c>
      <c r="B390" s="175" t="s">
        <v>160</v>
      </c>
      <c r="C390" s="176">
        <v>1</v>
      </c>
      <c r="D390" s="355" t="s">
        <v>15</v>
      </c>
      <c r="E390" s="74"/>
      <c r="F390" s="75">
        <f t="shared" si="7"/>
        <v>0</v>
      </c>
    </row>
    <row r="391" spans="1:6" s="30" customFormat="1" x14ac:dyDescent="0.25">
      <c r="A391" s="172"/>
      <c r="B391" s="175"/>
      <c r="C391" s="176"/>
      <c r="D391" s="171"/>
      <c r="E391" s="74"/>
      <c r="F391" s="75">
        <f t="shared" si="7"/>
        <v>0</v>
      </c>
    </row>
    <row r="392" spans="1:6" s="30" customFormat="1" x14ac:dyDescent="0.25">
      <c r="A392" s="364">
        <v>2</v>
      </c>
      <c r="B392" s="192" t="s">
        <v>357</v>
      </c>
      <c r="C392" s="176"/>
      <c r="D392" s="171"/>
      <c r="E392" s="74"/>
      <c r="F392" s="75">
        <f t="shared" si="7"/>
        <v>0</v>
      </c>
    </row>
    <row r="393" spans="1:6" s="30" customFormat="1" ht="14.25" x14ac:dyDescent="0.25">
      <c r="A393" s="174">
        <v>2.1</v>
      </c>
      <c r="B393" s="175" t="s">
        <v>396</v>
      </c>
      <c r="C393" s="176">
        <v>3.44</v>
      </c>
      <c r="D393" s="361" t="s">
        <v>26</v>
      </c>
      <c r="E393" s="74"/>
      <c r="F393" s="75">
        <f t="shared" si="7"/>
        <v>0</v>
      </c>
    </row>
    <row r="394" spans="1:6" s="30" customFormat="1" ht="25.5" x14ac:dyDescent="0.25">
      <c r="A394" s="174">
        <v>2.2000000000000002</v>
      </c>
      <c r="B394" s="175" t="s">
        <v>398</v>
      </c>
      <c r="C394" s="176">
        <v>4.13</v>
      </c>
      <c r="D394" s="361" t="s">
        <v>26</v>
      </c>
      <c r="E394" s="74"/>
      <c r="F394" s="75">
        <f t="shared" si="7"/>
        <v>0</v>
      </c>
    </row>
    <row r="395" spans="1:6" s="30" customFormat="1" x14ac:dyDescent="0.25">
      <c r="A395" s="172"/>
      <c r="B395" s="175"/>
      <c r="C395" s="176"/>
      <c r="D395" s="171"/>
      <c r="E395" s="74"/>
      <c r="F395" s="75">
        <f t="shared" si="7"/>
        <v>0</v>
      </c>
    </row>
    <row r="396" spans="1:6" s="30" customFormat="1" x14ac:dyDescent="0.25">
      <c r="A396" s="173">
        <v>3</v>
      </c>
      <c r="B396" s="192" t="s">
        <v>412</v>
      </c>
      <c r="C396" s="176"/>
      <c r="D396" s="171"/>
      <c r="E396" s="74"/>
      <c r="F396" s="75">
        <f t="shared" si="7"/>
        <v>0</v>
      </c>
    </row>
    <row r="397" spans="1:6" s="30" customFormat="1" ht="14.25" x14ac:dyDescent="0.25">
      <c r="A397" s="174">
        <v>3.1</v>
      </c>
      <c r="B397" s="175" t="s">
        <v>413</v>
      </c>
      <c r="C397" s="176">
        <v>0.39</v>
      </c>
      <c r="D397" s="361" t="s">
        <v>26</v>
      </c>
      <c r="E397" s="74"/>
      <c r="F397" s="75">
        <f t="shared" si="7"/>
        <v>0</v>
      </c>
    </row>
    <row r="398" spans="1:6" s="30" customFormat="1" ht="14.25" x14ac:dyDescent="0.25">
      <c r="A398" s="223">
        <v>3.2</v>
      </c>
      <c r="B398" s="194" t="s">
        <v>414</v>
      </c>
      <c r="C398" s="195">
        <v>0.82</v>
      </c>
      <c r="D398" s="344" t="s">
        <v>26</v>
      </c>
      <c r="E398" s="81"/>
      <c r="F398" s="75">
        <f t="shared" si="7"/>
        <v>0</v>
      </c>
    </row>
    <row r="399" spans="1:6" s="30" customFormat="1" x14ac:dyDescent="0.25">
      <c r="A399" s="365"/>
      <c r="B399" s="198"/>
      <c r="C399" s="199"/>
      <c r="D399" s="200"/>
      <c r="E399" s="82"/>
      <c r="F399" s="75">
        <f t="shared" si="7"/>
        <v>0</v>
      </c>
    </row>
    <row r="400" spans="1:6" s="30" customFormat="1" x14ac:dyDescent="0.25">
      <c r="A400" s="173">
        <v>4</v>
      </c>
      <c r="B400" s="192" t="s">
        <v>35</v>
      </c>
      <c r="C400" s="176"/>
      <c r="D400" s="171"/>
      <c r="E400" s="74"/>
      <c r="F400" s="75">
        <f t="shared" si="7"/>
        <v>0</v>
      </c>
    </row>
    <row r="401" spans="1:6" s="30" customFormat="1" ht="15" x14ac:dyDescent="0.25">
      <c r="A401" s="174">
        <v>4.0999999999999996</v>
      </c>
      <c r="B401" s="175" t="s">
        <v>36</v>
      </c>
      <c r="C401" s="176">
        <v>3.86</v>
      </c>
      <c r="D401" s="363" t="s">
        <v>37</v>
      </c>
      <c r="E401" s="74"/>
      <c r="F401" s="75">
        <f t="shared" si="7"/>
        <v>0</v>
      </c>
    </row>
    <row r="402" spans="1:6" s="30" customFormat="1" ht="15" x14ac:dyDescent="0.25">
      <c r="A402" s="174">
        <v>4.2</v>
      </c>
      <c r="B402" s="175" t="s">
        <v>404</v>
      </c>
      <c r="C402" s="176">
        <v>3.4</v>
      </c>
      <c r="D402" s="363" t="s">
        <v>37</v>
      </c>
      <c r="E402" s="74"/>
      <c r="F402" s="75">
        <f t="shared" si="7"/>
        <v>0</v>
      </c>
    </row>
    <row r="403" spans="1:6" s="30" customFormat="1" ht="15" x14ac:dyDescent="0.25">
      <c r="A403" s="174">
        <v>4.3</v>
      </c>
      <c r="B403" s="175" t="s">
        <v>405</v>
      </c>
      <c r="C403" s="176">
        <v>1</v>
      </c>
      <c r="D403" s="363" t="s">
        <v>37</v>
      </c>
      <c r="E403" s="74"/>
      <c r="F403" s="75">
        <f t="shared" ref="F403:F466" si="8">+E403*C403</f>
        <v>0</v>
      </c>
    </row>
    <row r="404" spans="1:6" s="30" customFormat="1" x14ac:dyDescent="0.25">
      <c r="A404" s="174">
        <v>4.4000000000000004</v>
      </c>
      <c r="B404" s="175" t="s">
        <v>41</v>
      </c>
      <c r="C404" s="176">
        <v>11.6</v>
      </c>
      <c r="D404" s="171" t="s">
        <v>42</v>
      </c>
      <c r="E404" s="74"/>
      <c r="F404" s="75">
        <f t="shared" si="8"/>
        <v>0</v>
      </c>
    </row>
    <row r="405" spans="1:6" s="30" customFormat="1" x14ac:dyDescent="0.25">
      <c r="A405" s="172"/>
      <c r="B405" s="175"/>
      <c r="C405" s="176"/>
      <c r="D405" s="171"/>
      <c r="E405" s="74"/>
      <c r="F405" s="75">
        <f t="shared" si="8"/>
        <v>0</v>
      </c>
    </row>
    <row r="406" spans="1:6" s="30" customFormat="1" x14ac:dyDescent="0.25">
      <c r="A406" s="173">
        <v>5</v>
      </c>
      <c r="B406" s="192" t="s">
        <v>406</v>
      </c>
      <c r="C406" s="176"/>
      <c r="D406" s="171"/>
      <c r="E406" s="74"/>
      <c r="F406" s="75">
        <f t="shared" si="8"/>
        <v>0</v>
      </c>
    </row>
    <row r="407" spans="1:6" s="30" customFormat="1" x14ac:dyDescent="0.25">
      <c r="A407" s="174">
        <v>5.0999999999999996</v>
      </c>
      <c r="B407" s="175" t="s">
        <v>415</v>
      </c>
      <c r="C407" s="176">
        <v>13.200000000000001</v>
      </c>
      <c r="D407" s="171" t="s">
        <v>42</v>
      </c>
      <c r="E407" s="74"/>
      <c r="F407" s="75">
        <f t="shared" si="8"/>
        <v>0</v>
      </c>
    </row>
    <row r="408" spans="1:6" s="30" customFormat="1" x14ac:dyDescent="0.25">
      <c r="A408" s="174">
        <v>5.2</v>
      </c>
      <c r="B408" s="175" t="s">
        <v>416</v>
      </c>
      <c r="C408" s="176">
        <v>2</v>
      </c>
      <c r="D408" s="355" t="s">
        <v>15</v>
      </c>
      <c r="E408" s="74"/>
      <c r="F408" s="75">
        <f t="shared" si="8"/>
        <v>0</v>
      </c>
    </row>
    <row r="409" spans="1:6" s="30" customFormat="1" x14ac:dyDescent="0.25">
      <c r="A409" s="174">
        <v>5.3</v>
      </c>
      <c r="B409" s="175" t="s">
        <v>417</v>
      </c>
      <c r="C409" s="176">
        <v>2</v>
      </c>
      <c r="D409" s="355" t="s">
        <v>15</v>
      </c>
      <c r="E409" s="74"/>
      <c r="F409" s="75">
        <f t="shared" si="8"/>
        <v>0</v>
      </c>
    </row>
    <row r="410" spans="1:6" s="30" customFormat="1" ht="25.5" x14ac:dyDescent="0.25">
      <c r="A410" s="174">
        <v>5.4</v>
      </c>
      <c r="B410" s="187" t="s">
        <v>44</v>
      </c>
      <c r="C410" s="176">
        <v>1</v>
      </c>
      <c r="D410" s="355" t="s">
        <v>15</v>
      </c>
      <c r="E410" s="74"/>
      <c r="F410" s="75">
        <f t="shared" si="8"/>
        <v>0</v>
      </c>
    </row>
    <row r="411" spans="1:6" s="30" customFormat="1" x14ac:dyDescent="0.25">
      <c r="A411" s="261"/>
      <c r="B411" s="175"/>
      <c r="C411" s="176"/>
      <c r="D411" s="171"/>
      <c r="E411" s="74"/>
      <c r="F411" s="75">
        <f t="shared" si="8"/>
        <v>0</v>
      </c>
    </row>
    <row r="412" spans="1:6" s="30" customFormat="1" x14ac:dyDescent="0.25">
      <c r="A412" s="168" t="s">
        <v>418</v>
      </c>
      <c r="B412" s="192" t="s">
        <v>419</v>
      </c>
      <c r="C412" s="176"/>
      <c r="D412" s="171"/>
      <c r="E412" s="74"/>
      <c r="F412" s="75">
        <f t="shared" si="8"/>
        <v>0</v>
      </c>
    </row>
    <row r="413" spans="1:6" s="30" customFormat="1" x14ac:dyDescent="0.25">
      <c r="A413" s="261"/>
      <c r="B413" s="175"/>
      <c r="C413" s="176"/>
      <c r="D413" s="171"/>
      <c r="E413" s="74"/>
      <c r="F413" s="75">
        <f t="shared" si="8"/>
        <v>0</v>
      </c>
    </row>
    <row r="414" spans="1:6" s="30" customFormat="1" x14ac:dyDescent="0.25">
      <c r="A414" s="173">
        <v>1</v>
      </c>
      <c r="B414" s="192" t="s">
        <v>13</v>
      </c>
      <c r="C414" s="176"/>
      <c r="D414" s="31"/>
      <c r="E414" s="74"/>
      <c r="F414" s="75">
        <f t="shared" si="8"/>
        <v>0</v>
      </c>
    </row>
    <row r="415" spans="1:6" s="30" customFormat="1" x14ac:dyDescent="0.25">
      <c r="A415" s="174">
        <v>1.1000000000000001</v>
      </c>
      <c r="B415" s="175" t="s">
        <v>16</v>
      </c>
      <c r="C415" s="176">
        <v>1</v>
      </c>
      <c r="D415" s="355" t="s">
        <v>15</v>
      </c>
      <c r="E415" s="74"/>
      <c r="F415" s="75">
        <f t="shared" si="8"/>
        <v>0</v>
      </c>
    </row>
    <row r="416" spans="1:6" s="30" customFormat="1" x14ac:dyDescent="0.25">
      <c r="A416" s="172"/>
      <c r="B416" s="175"/>
      <c r="C416" s="176"/>
      <c r="D416" s="171"/>
      <c r="E416" s="74"/>
      <c r="F416" s="75">
        <f t="shared" si="8"/>
        <v>0</v>
      </c>
    </row>
    <row r="417" spans="1:6" x14ac:dyDescent="0.25">
      <c r="A417" s="173">
        <v>2</v>
      </c>
      <c r="B417" s="192" t="s">
        <v>357</v>
      </c>
      <c r="C417" s="176"/>
      <c r="D417" s="171"/>
      <c r="E417" s="74"/>
      <c r="F417" s="75">
        <f t="shared" si="8"/>
        <v>0</v>
      </c>
    </row>
    <row r="418" spans="1:6" ht="14.25" x14ac:dyDescent="0.25">
      <c r="A418" s="174">
        <v>2.1</v>
      </c>
      <c r="B418" s="175" t="s">
        <v>420</v>
      </c>
      <c r="C418" s="176">
        <v>18.649999999999999</v>
      </c>
      <c r="D418" s="361" t="s">
        <v>26</v>
      </c>
      <c r="E418" s="74"/>
      <c r="F418" s="75">
        <f t="shared" si="8"/>
        <v>0</v>
      </c>
    </row>
    <row r="419" spans="1:6" ht="14.25" x14ac:dyDescent="0.25">
      <c r="A419" s="174">
        <v>2.2000000000000002</v>
      </c>
      <c r="B419" s="175" t="s">
        <v>397</v>
      </c>
      <c r="C419" s="176">
        <v>5.68</v>
      </c>
      <c r="D419" s="361" t="s">
        <v>26</v>
      </c>
      <c r="E419" s="74"/>
      <c r="F419" s="75">
        <f t="shared" si="8"/>
        <v>0</v>
      </c>
    </row>
    <row r="420" spans="1:6" ht="25.5" x14ac:dyDescent="0.25">
      <c r="A420" s="174">
        <v>2.2999999999999998</v>
      </c>
      <c r="B420" s="175" t="s">
        <v>398</v>
      </c>
      <c r="C420" s="176">
        <v>15.56</v>
      </c>
      <c r="D420" s="361" t="s">
        <v>26</v>
      </c>
      <c r="E420" s="74"/>
      <c r="F420" s="75">
        <f t="shared" si="8"/>
        <v>0</v>
      </c>
    </row>
    <row r="421" spans="1:6" x14ac:dyDescent="0.25">
      <c r="A421" s="172"/>
      <c r="B421" s="175"/>
      <c r="C421" s="176"/>
      <c r="D421" s="171"/>
      <c r="E421" s="74"/>
      <c r="F421" s="75">
        <f t="shared" si="8"/>
        <v>0</v>
      </c>
    </row>
    <row r="422" spans="1:6" x14ac:dyDescent="0.25">
      <c r="A422" s="173">
        <v>3</v>
      </c>
      <c r="B422" s="192" t="s">
        <v>399</v>
      </c>
      <c r="C422" s="176"/>
      <c r="D422" s="171"/>
      <c r="E422" s="74"/>
      <c r="F422" s="75">
        <f t="shared" si="8"/>
        <v>0</v>
      </c>
    </row>
    <row r="423" spans="1:6" ht="14.25" x14ac:dyDescent="0.25">
      <c r="A423" s="174">
        <v>3.1</v>
      </c>
      <c r="B423" s="175" t="s">
        <v>421</v>
      </c>
      <c r="C423" s="176">
        <v>2.4899999999999998</v>
      </c>
      <c r="D423" s="361" t="s">
        <v>26</v>
      </c>
      <c r="E423" s="74"/>
      <c r="F423" s="75">
        <f t="shared" si="8"/>
        <v>0</v>
      </c>
    </row>
    <row r="424" spans="1:6" ht="14.25" x14ac:dyDescent="0.25">
      <c r="A424" s="174">
        <v>3.2</v>
      </c>
      <c r="B424" s="175" t="s">
        <v>401</v>
      </c>
      <c r="C424" s="176">
        <v>3.37</v>
      </c>
      <c r="D424" s="361" t="s">
        <v>26</v>
      </c>
      <c r="E424" s="74"/>
      <c r="F424" s="75">
        <f t="shared" si="8"/>
        <v>0</v>
      </c>
    </row>
    <row r="425" spans="1:6" x14ac:dyDescent="0.25">
      <c r="A425" s="172"/>
      <c r="B425" s="175"/>
      <c r="C425" s="176"/>
      <c r="D425" s="171"/>
      <c r="E425" s="74"/>
      <c r="F425" s="75">
        <f t="shared" si="8"/>
        <v>0</v>
      </c>
    </row>
    <row r="426" spans="1:6" x14ac:dyDescent="0.25">
      <c r="A426" s="173">
        <v>4</v>
      </c>
      <c r="B426" s="192" t="s">
        <v>35</v>
      </c>
      <c r="C426" s="176"/>
      <c r="D426" s="171"/>
      <c r="E426" s="74"/>
      <c r="F426" s="75">
        <f t="shared" si="8"/>
        <v>0</v>
      </c>
    </row>
    <row r="427" spans="1:6" s="30" customFormat="1" ht="15" x14ac:dyDescent="0.25">
      <c r="A427" s="174">
        <v>4.0999999999999996</v>
      </c>
      <c r="B427" s="175" t="s">
        <v>403</v>
      </c>
      <c r="C427" s="176">
        <v>64.900000000000006</v>
      </c>
      <c r="D427" s="363" t="s">
        <v>37</v>
      </c>
      <c r="E427" s="74"/>
      <c r="F427" s="75">
        <f t="shared" si="8"/>
        <v>0</v>
      </c>
    </row>
    <row r="428" spans="1:6" s="30" customFormat="1" ht="15" x14ac:dyDescent="0.25">
      <c r="A428" s="174">
        <v>4.2</v>
      </c>
      <c r="B428" s="175" t="s">
        <v>404</v>
      </c>
      <c r="C428" s="176">
        <v>106.99</v>
      </c>
      <c r="D428" s="363" t="s">
        <v>37</v>
      </c>
      <c r="E428" s="74"/>
      <c r="F428" s="75">
        <f t="shared" si="8"/>
        <v>0</v>
      </c>
    </row>
    <row r="429" spans="1:6" s="30" customFormat="1" ht="15" x14ac:dyDescent="0.25">
      <c r="A429" s="174">
        <v>4.3</v>
      </c>
      <c r="B429" s="175" t="s">
        <v>405</v>
      </c>
      <c r="C429" s="176">
        <v>33.15</v>
      </c>
      <c r="D429" s="363" t="s">
        <v>37</v>
      </c>
      <c r="E429" s="74"/>
      <c r="F429" s="75">
        <f t="shared" si="8"/>
        <v>0</v>
      </c>
    </row>
    <row r="430" spans="1:6" s="30" customFormat="1" x14ac:dyDescent="0.25">
      <c r="A430" s="174">
        <v>4.4000000000000004</v>
      </c>
      <c r="B430" s="175" t="s">
        <v>41</v>
      </c>
      <c r="C430" s="176">
        <v>121.18</v>
      </c>
      <c r="D430" s="171" t="s">
        <v>42</v>
      </c>
      <c r="E430" s="74"/>
      <c r="F430" s="75">
        <f t="shared" si="8"/>
        <v>0</v>
      </c>
    </row>
    <row r="431" spans="1:6" s="30" customFormat="1" x14ac:dyDescent="0.25">
      <c r="A431" s="172"/>
      <c r="B431" s="175"/>
      <c r="C431" s="176"/>
      <c r="D431" s="171"/>
      <c r="E431" s="74"/>
      <c r="F431" s="75">
        <f t="shared" si="8"/>
        <v>0</v>
      </c>
    </row>
    <row r="432" spans="1:6" s="30" customFormat="1" x14ac:dyDescent="0.25">
      <c r="A432" s="173">
        <v>5</v>
      </c>
      <c r="B432" s="192" t="s">
        <v>406</v>
      </c>
      <c r="C432" s="176"/>
      <c r="D432" s="171"/>
      <c r="E432" s="74"/>
      <c r="F432" s="75">
        <f t="shared" si="8"/>
        <v>0</v>
      </c>
    </row>
    <row r="433" spans="1:6" s="30" customFormat="1" x14ac:dyDescent="0.25">
      <c r="A433" s="174">
        <v>5.0999999999999996</v>
      </c>
      <c r="B433" s="175" t="s">
        <v>422</v>
      </c>
      <c r="C433" s="176">
        <v>12</v>
      </c>
      <c r="D433" s="171" t="s">
        <v>42</v>
      </c>
      <c r="E433" s="74"/>
      <c r="F433" s="75">
        <f t="shared" si="8"/>
        <v>0</v>
      </c>
    </row>
    <row r="434" spans="1:6" s="30" customFormat="1" x14ac:dyDescent="0.25">
      <c r="A434" s="174">
        <v>5.2</v>
      </c>
      <c r="B434" s="175" t="s">
        <v>423</v>
      </c>
      <c r="C434" s="176">
        <v>1</v>
      </c>
      <c r="D434" s="355" t="s">
        <v>15</v>
      </c>
      <c r="E434" s="74"/>
      <c r="F434" s="75">
        <f t="shared" si="8"/>
        <v>0</v>
      </c>
    </row>
    <row r="435" spans="1:6" s="30" customFormat="1" x14ac:dyDescent="0.25">
      <c r="A435" s="172"/>
      <c r="B435" s="175"/>
      <c r="C435" s="176"/>
      <c r="D435" s="171"/>
      <c r="E435" s="74"/>
      <c r="F435" s="75">
        <f t="shared" si="8"/>
        <v>0</v>
      </c>
    </row>
    <row r="436" spans="1:6" s="30" customFormat="1" x14ac:dyDescent="0.25">
      <c r="A436" s="168" t="s">
        <v>424</v>
      </c>
      <c r="B436" s="192" t="s">
        <v>425</v>
      </c>
      <c r="C436" s="176"/>
      <c r="D436" s="171"/>
      <c r="E436" s="73"/>
      <c r="F436" s="75">
        <f t="shared" si="8"/>
        <v>0</v>
      </c>
    </row>
    <row r="437" spans="1:6" s="30" customFormat="1" x14ac:dyDescent="0.25">
      <c r="A437" s="261"/>
      <c r="B437" s="175"/>
      <c r="C437" s="176"/>
      <c r="D437" s="171"/>
      <c r="E437" s="74"/>
      <c r="F437" s="75">
        <f t="shared" si="8"/>
        <v>0</v>
      </c>
    </row>
    <row r="438" spans="1:6" s="30" customFormat="1" ht="15" x14ac:dyDescent="0.25">
      <c r="A438" s="364">
        <v>1</v>
      </c>
      <c r="B438" s="175" t="s">
        <v>426</v>
      </c>
      <c r="C438" s="176">
        <v>3720</v>
      </c>
      <c r="D438" s="363" t="s">
        <v>37</v>
      </c>
      <c r="E438" s="74"/>
      <c r="F438" s="75">
        <f t="shared" si="8"/>
        <v>0</v>
      </c>
    </row>
    <row r="439" spans="1:6" s="30" customFormat="1" x14ac:dyDescent="0.25">
      <c r="A439" s="261"/>
      <c r="B439" s="175"/>
      <c r="C439" s="176"/>
      <c r="D439" s="214"/>
      <c r="E439" s="74"/>
      <c r="F439" s="75">
        <f t="shared" si="8"/>
        <v>0</v>
      </c>
    </row>
    <row r="440" spans="1:6" s="30" customFormat="1" x14ac:dyDescent="0.25">
      <c r="A440" s="173">
        <v>2</v>
      </c>
      <c r="B440" s="192" t="s">
        <v>427</v>
      </c>
      <c r="C440" s="176"/>
      <c r="D440" s="214"/>
      <c r="E440" s="74"/>
      <c r="F440" s="75">
        <f t="shared" si="8"/>
        <v>0</v>
      </c>
    </row>
    <row r="441" spans="1:6" s="30" customFormat="1" ht="15" x14ac:dyDescent="0.25">
      <c r="A441" s="174">
        <v>2.1</v>
      </c>
      <c r="B441" s="175" t="s">
        <v>428</v>
      </c>
      <c r="C441" s="176">
        <v>8371.2000000000007</v>
      </c>
      <c r="D441" s="363" t="s">
        <v>37</v>
      </c>
      <c r="E441" s="74"/>
      <c r="F441" s="75">
        <f t="shared" si="8"/>
        <v>0</v>
      </c>
    </row>
    <row r="442" spans="1:6" s="30" customFormat="1" ht="14.25" x14ac:dyDescent="0.25">
      <c r="A442" s="174">
        <v>2.2000000000000002</v>
      </c>
      <c r="B442" s="175" t="s">
        <v>429</v>
      </c>
      <c r="C442" s="176">
        <v>1648.3</v>
      </c>
      <c r="D442" s="361" t="s">
        <v>26</v>
      </c>
      <c r="E442" s="74"/>
      <c r="F442" s="75">
        <f t="shared" si="8"/>
        <v>0</v>
      </c>
    </row>
    <row r="443" spans="1:6" s="30" customFormat="1" ht="14.25" x14ac:dyDescent="0.25">
      <c r="A443" s="174">
        <v>2.2999999999999998</v>
      </c>
      <c r="B443" s="175" t="s">
        <v>397</v>
      </c>
      <c r="C443" s="176">
        <v>1565.89</v>
      </c>
      <c r="D443" s="361" t="s">
        <v>26</v>
      </c>
      <c r="E443" s="74"/>
      <c r="F443" s="75">
        <f t="shared" si="8"/>
        <v>0</v>
      </c>
    </row>
    <row r="444" spans="1:6" s="30" customFormat="1" ht="15" x14ac:dyDescent="0.25">
      <c r="A444" s="174">
        <v>2.4</v>
      </c>
      <c r="B444" s="175" t="s">
        <v>430</v>
      </c>
      <c r="C444" s="176">
        <v>8371.2000000000007</v>
      </c>
      <c r="D444" s="363" t="s">
        <v>37</v>
      </c>
      <c r="E444" s="74"/>
      <c r="F444" s="75">
        <f t="shared" si="8"/>
        <v>0</v>
      </c>
    </row>
    <row r="445" spans="1:6" s="30" customFormat="1" ht="15" x14ac:dyDescent="0.25">
      <c r="A445" s="174">
        <v>2.5</v>
      </c>
      <c r="B445" s="175" t="s">
        <v>431</v>
      </c>
      <c r="C445" s="176">
        <v>8371.2000000000007</v>
      </c>
      <c r="D445" s="363" t="s">
        <v>37</v>
      </c>
      <c r="E445" s="74"/>
      <c r="F445" s="75">
        <f t="shared" si="8"/>
        <v>0</v>
      </c>
    </row>
    <row r="446" spans="1:6" s="30" customFormat="1" x14ac:dyDescent="0.25">
      <c r="A446" s="193"/>
      <c r="B446" s="194"/>
      <c r="C446" s="195"/>
      <c r="D446" s="196"/>
      <c r="E446" s="81"/>
      <c r="F446" s="75">
        <f t="shared" si="8"/>
        <v>0</v>
      </c>
    </row>
    <row r="447" spans="1:6" s="30" customFormat="1" x14ac:dyDescent="0.25">
      <c r="A447" s="366">
        <v>3</v>
      </c>
      <c r="B447" s="367" t="s">
        <v>432</v>
      </c>
      <c r="C447" s="199"/>
      <c r="D447" s="368"/>
      <c r="E447" s="82"/>
      <c r="F447" s="75">
        <f t="shared" si="8"/>
        <v>0</v>
      </c>
    </row>
    <row r="448" spans="1:6" s="30" customFormat="1" x14ac:dyDescent="0.25">
      <c r="A448" s="173">
        <v>3.1</v>
      </c>
      <c r="B448" s="192" t="s">
        <v>357</v>
      </c>
      <c r="C448" s="176"/>
      <c r="D448" s="214"/>
      <c r="E448" s="74"/>
      <c r="F448" s="75">
        <f t="shared" si="8"/>
        <v>0</v>
      </c>
    </row>
    <row r="449" spans="1:6" s="30" customFormat="1" ht="14.25" x14ac:dyDescent="0.25">
      <c r="A449" s="174" t="s">
        <v>433</v>
      </c>
      <c r="B449" s="175" t="s">
        <v>396</v>
      </c>
      <c r="C449" s="176">
        <v>8.4</v>
      </c>
      <c r="D449" s="361" t="s">
        <v>26</v>
      </c>
      <c r="E449" s="74"/>
      <c r="F449" s="75">
        <f t="shared" si="8"/>
        <v>0</v>
      </c>
    </row>
    <row r="450" spans="1:6" s="30" customFormat="1" ht="14.25" x14ac:dyDescent="0.25">
      <c r="A450" s="174" t="s">
        <v>434</v>
      </c>
      <c r="B450" s="175" t="s">
        <v>397</v>
      </c>
      <c r="C450" s="176">
        <v>1.5300000000000011</v>
      </c>
      <c r="D450" s="361" t="s">
        <v>26</v>
      </c>
      <c r="E450" s="74"/>
      <c r="F450" s="75">
        <f t="shared" si="8"/>
        <v>0</v>
      </c>
    </row>
    <row r="451" spans="1:6" s="30" customFormat="1" ht="25.5" x14ac:dyDescent="0.25">
      <c r="A451" s="174" t="s">
        <v>435</v>
      </c>
      <c r="B451" s="175" t="s">
        <v>398</v>
      </c>
      <c r="C451" s="176">
        <v>9.39</v>
      </c>
      <c r="D451" s="361" t="s">
        <v>26</v>
      </c>
      <c r="E451" s="74"/>
      <c r="F451" s="75">
        <f t="shared" si="8"/>
        <v>0</v>
      </c>
    </row>
    <row r="452" spans="1:6" s="30" customFormat="1" x14ac:dyDescent="0.25">
      <c r="A452" s="174"/>
      <c r="B452" s="175"/>
      <c r="C452" s="176"/>
      <c r="D452" s="214"/>
      <c r="E452" s="74"/>
      <c r="F452" s="75">
        <f t="shared" si="8"/>
        <v>0</v>
      </c>
    </row>
    <row r="453" spans="1:6" s="30" customFormat="1" x14ac:dyDescent="0.25">
      <c r="A453" s="173">
        <v>3.2</v>
      </c>
      <c r="B453" s="192" t="s">
        <v>399</v>
      </c>
      <c r="C453" s="176"/>
      <c r="D453" s="369"/>
      <c r="E453" s="74"/>
      <c r="F453" s="75">
        <f t="shared" si="8"/>
        <v>0</v>
      </c>
    </row>
    <row r="454" spans="1:6" s="30" customFormat="1" ht="14.25" x14ac:dyDescent="0.25">
      <c r="A454" s="174" t="s">
        <v>436</v>
      </c>
      <c r="B454" s="175" t="s">
        <v>437</v>
      </c>
      <c r="C454" s="176">
        <v>2.52</v>
      </c>
      <c r="D454" s="361" t="s">
        <v>26</v>
      </c>
      <c r="E454" s="74"/>
      <c r="F454" s="75">
        <f t="shared" si="8"/>
        <v>0</v>
      </c>
    </row>
    <row r="455" spans="1:6" s="30" customFormat="1" ht="14.25" x14ac:dyDescent="0.25">
      <c r="A455" s="174" t="s">
        <v>438</v>
      </c>
      <c r="B455" s="175" t="s">
        <v>439</v>
      </c>
      <c r="C455" s="176">
        <v>4.3499999999999996</v>
      </c>
      <c r="D455" s="361" t="s">
        <v>26</v>
      </c>
      <c r="E455" s="74"/>
      <c r="F455" s="75">
        <f t="shared" si="8"/>
        <v>0</v>
      </c>
    </row>
    <row r="456" spans="1:6" s="30" customFormat="1" x14ac:dyDescent="0.25">
      <c r="A456" s="174"/>
      <c r="B456" s="175"/>
      <c r="C456" s="176"/>
      <c r="D456" s="214"/>
      <c r="E456" s="74"/>
      <c r="F456" s="75">
        <f t="shared" si="8"/>
        <v>0</v>
      </c>
    </row>
    <row r="457" spans="1:6" s="30" customFormat="1" x14ac:dyDescent="0.25">
      <c r="A457" s="173">
        <v>3.3</v>
      </c>
      <c r="B457" s="192" t="s">
        <v>35</v>
      </c>
      <c r="C457" s="176"/>
      <c r="D457" s="171"/>
      <c r="E457" s="74"/>
      <c r="F457" s="75">
        <f t="shared" si="8"/>
        <v>0</v>
      </c>
    </row>
    <row r="458" spans="1:6" s="30" customFormat="1" ht="15" x14ac:dyDescent="0.25">
      <c r="A458" s="174" t="s">
        <v>440</v>
      </c>
      <c r="B458" s="175" t="s">
        <v>441</v>
      </c>
      <c r="C458" s="176">
        <v>16.8</v>
      </c>
      <c r="D458" s="363" t="s">
        <v>37</v>
      </c>
      <c r="E458" s="74"/>
      <c r="F458" s="75">
        <f t="shared" si="8"/>
        <v>0</v>
      </c>
    </row>
    <row r="459" spans="1:6" s="30" customFormat="1" ht="15" x14ac:dyDescent="0.25">
      <c r="A459" s="174" t="s">
        <v>442</v>
      </c>
      <c r="B459" s="175" t="s">
        <v>443</v>
      </c>
      <c r="C459" s="176">
        <v>29</v>
      </c>
      <c r="D459" s="363" t="s">
        <v>37</v>
      </c>
      <c r="E459" s="74"/>
      <c r="F459" s="75">
        <f t="shared" si="8"/>
        <v>0</v>
      </c>
    </row>
    <row r="460" spans="1:6" s="30" customFormat="1" x14ac:dyDescent="0.25">
      <c r="A460" s="174" t="s">
        <v>444</v>
      </c>
      <c r="B460" s="175" t="s">
        <v>41</v>
      </c>
      <c r="C460" s="176">
        <v>200</v>
      </c>
      <c r="D460" s="214" t="s">
        <v>42</v>
      </c>
      <c r="E460" s="74"/>
      <c r="F460" s="75">
        <f t="shared" si="8"/>
        <v>0</v>
      </c>
    </row>
    <row r="461" spans="1:6" s="30" customFormat="1" x14ac:dyDescent="0.25">
      <c r="A461" s="172"/>
      <c r="B461" s="175"/>
      <c r="C461" s="176"/>
      <c r="D461" s="171"/>
      <c r="E461" s="74"/>
      <c r="F461" s="75">
        <f t="shared" si="8"/>
        <v>0</v>
      </c>
    </row>
    <row r="462" spans="1:6" s="30" customFormat="1" x14ac:dyDescent="0.25">
      <c r="A462" s="173">
        <v>4</v>
      </c>
      <c r="B462" s="192" t="s">
        <v>445</v>
      </c>
      <c r="C462" s="176"/>
      <c r="D462" s="171"/>
      <c r="E462" s="73"/>
      <c r="F462" s="75">
        <f t="shared" si="8"/>
        <v>0</v>
      </c>
    </row>
    <row r="463" spans="1:6" s="30" customFormat="1" x14ac:dyDescent="0.25">
      <c r="A463" s="173">
        <v>4.0999999999999996</v>
      </c>
      <c r="B463" s="192" t="s">
        <v>357</v>
      </c>
      <c r="C463" s="176"/>
      <c r="D463" s="214"/>
      <c r="E463" s="74"/>
      <c r="F463" s="75">
        <f t="shared" si="8"/>
        <v>0</v>
      </c>
    </row>
    <row r="464" spans="1:6" s="30" customFormat="1" ht="14.25" x14ac:dyDescent="0.25">
      <c r="A464" s="174" t="s">
        <v>446</v>
      </c>
      <c r="B464" s="175" t="s">
        <v>420</v>
      </c>
      <c r="C464" s="176">
        <v>9.6</v>
      </c>
      <c r="D464" s="361" t="s">
        <v>26</v>
      </c>
      <c r="E464" s="74"/>
      <c r="F464" s="75">
        <f t="shared" si="8"/>
        <v>0</v>
      </c>
    </row>
    <row r="465" spans="1:6" s="30" customFormat="1" ht="14.25" x14ac:dyDescent="0.25">
      <c r="A465" s="174" t="s">
        <v>447</v>
      </c>
      <c r="B465" s="175" t="s">
        <v>397</v>
      </c>
      <c r="C465" s="176">
        <v>1.62</v>
      </c>
      <c r="D465" s="361" t="s">
        <v>26</v>
      </c>
      <c r="E465" s="74"/>
      <c r="F465" s="75">
        <f t="shared" si="8"/>
        <v>0</v>
      </c>
    </row>
    <row r="466" spans="1:6" s="30" customFormat="1" ht="25.5" x14ac:dyDescent="0.25">
      <c r="A466" s="174" t="s">
        <v>448</v>
      </c>
      <c r="B466" s="175" t="s">
        <v>398</v>
      </c>
      <c r="C466" s="176">
        <v>10.86</v>
      </c>
      <c r="D466" s="361" t="s">
        <v>26</v>
      </c>
      <c r="E466" s="74"/>
      <c r="F466" s="75">
        <f t="shared" si="8"/>
        <v>0</v>
      </c>
    </row>
    <row r="467" spans="1:6" s="30" customFormat="1" x14ac:dyDescent="0.25">
      <c r="A467" s="174"/>
      <c r="B467" s="175"/>
      <c r="C467" s="176"/>
      <c r="D467" s="214"/>
      <c r="E467" s="74"/>
      <c r="F467" s="75">
        <f t="shared" ref="F467:F530" si="9">+E467*C467</f>
        <v>0</v>
      </c>
    </row>
    <row r="468" spans="1:6" s="30" customFormat="1" ht="14.25" x14ac:dyDescent="0.25">
      <c r="A468" s="173">
        <v>4.2</v>
      </c>
      <c r="B468" s="192" t="s">
        <v>449</v>
      </c>
      <c r="C468" s="176"/>
      <c r="D468" s="369"/>
      <c r="E468" s="74"/>
      <c r="F468" s="75">
        <f t="shared" si="9"/>
        <v>0</v>
      </c>
    </row>
    <row r="469" spans="1:6" s="30" customFormat="1" ht="14.25" x14ac:dyDescent="0.25">
      <c r="A469" s="174" t="s">
        <v>450</v>
      </c>
      <c r="B469" s="175" t="s">
        <v>451</v>
      </c>
      <c r="C469" s="176">
        <v>2.88</v>
      </c>
      <c r="D469" s="361" t="s">
        <v>26</v>
      </c>
      <c r="E469" s="74"/>
      <c r="F469" s="75">
        <f t="shared" si="9"/>
        <v>0</v>
      </c>
    </row>
    <row r="470" spans="1:6" s="30" customFormat="1" ht="14.25" x14ac:dyDescent="0.25">
      <c r="A470" s="174" t="s">
        <v>452</v>
      </c>
      <c r="B470" s="175" t="s">
        <v>453</v>
      </c>
      <c r="C470" s="176">
        <v>5.0999999999999996</v>
      </c>
      <c r="D470" s="361" t="s">
        <v>26</v>
      </c>
      <c r="E470" s="74"/>
      <c r="F470" s="75">
        <f t="shared" si="9"/>
        <v>0</v>
      </c>
    </row>
    <row r="471" spans="1:6" s="30" customFormat="1" x14ac:dyDescent="0.25">
      <c r="A471" s="174"/>
      <c r="B471" s="175"/>
      <c r="C471" s="176"/>
      <c r="D471" s="214"/>
      <c r="E471" s="74"/>
      <c r="F471" s="75">
        <f t="shared" si="9"/>
        <v>0</v>
      </c>
    </row>
    <row r="472" spans="1:6" s="30" customFormat="1" x14ac:dyDescent="0.25">
      <c r="A472" s="173">
        <v>4.3</v>
      </c>
      <c r="B472" s="192" t="s">
        <v>35</v>
      </c>
      <c r="C472" s="176"/>
      <c r="D472" s="171"/>
      <c r="E472" s="74"/>
      <c r="F472" s="75">
        <f t="shared" si="9"/>
        <v>0</v>
      </c>
    </row>
    <row r="473" spans="1:6" s="30" customFormat="1" ht="15" x14ac:dyDescent="0.25">
      <c r="A473" s="174" t="s">
        <v>454</v>
      </c>
      <c r="B473" s="175" t="s">
        <v>441</v>
      </c>
      <c r="C473" s="176">
        <v>19.2</v>
      </c>
      <c r="D473" s="363" t="s">
        <v>37</v>
      </c>
      <c r="E473" s="74"/>
      <c r="F473" s="75">
        <f t="shared" si="9"/>
        <v>0</v>
      </c>
    </row>
    <row r="474" spans="1:6" ht="15" x14ac:dyDescent="0.25">
      <c r="A474" s="174" t="s">
        <v>455</v>
      </c>
      <c r="B474" s="175" t="s">
        <v>443</v>
      </c>
      <c r="C474" s="176">
        <v>34</v>
      </c>
      <c r="D474" s="363" t="s">
        <v>37</v>
      </c>
      <c r="E474" s="74"/>
      <c r="F474" s="75">
        <f t="shared" si="9"/>
        <v>0</v>
      </c>
    </row>
    <row r="475" spans="1:6" x14ac:dyDescent="0.25">
      <c r="A475" s="174" t="s">
        <v>456</v>
      </c>
      <c r="B475" s="175" t="s">
        <v>41</v>
      </c>
      <c r="C475" s="176">
        <v>137.6</v>
      </c>
      <c r="D475" s="214" t="s">
        <v>42</v>
      </c>
      <c r="E475" s="74"/>
      <c r="F475" s="75">
        <f t="shared" si="9"/>
        <v>0</v>
      </c>
    </row>
    <row r="476" spans="1:6" x14ac:dyDescent="0.25">
      <c r="A476" s="174"/>
      <c r="B476" s="175"/>
      <c r="C476" s="176"/>
      <c r="D476" s="214"/>
      <c r="E476" s="74"/>
      <c r="F476" s="75">
        <f t="shared" si="9"/>
        <v>0</v>
      </c>
    </row>
    <row r="477" spans="1:6" x14ac:dyDescent="0.25">
      <c r="A477" s="173">
        <v>4.4000000000000004</v>
      </c>
      <c r="B477" s="192" t="s">
        <v>457</v>
      </c>
      <c r="C477" s="176"/>
      <c r="D477" s="171"/>
      <c r="E477" s="74"/>
      <c r="F477" s="75">
        <f t="shared" si="9"/>
        <v>0</v>
      </c>
    </row>
    <row r="478" spans="1:6" x14ac:dyDescent="0.25">
      <c r="A478" s="172" t="s">
        <v>458</v>
      </c>
      <c r="B478" s="175" t="s">
        <v>16</v>
      </c>
      <c r="C478" s="176">
        <v>120.4</v>
      </c>
      <c r="D478" s="171" t="s">
        <v>42</v>
      </c>
      <c r="E478" s="74"/>
      <c r="F478" s="75">
        <f t="shared" si="9"/>
        <v>0</v>
      </c>
    </row>
    <row r="479" spans="1:6" x14ac:dyDescent="0.25">
      <c r="A479" s="173"/>
      <c r="B479" s="192"/>
      <c r="C479" s="176"/>
      <c r="D479" s="171"/>
      <c r="E479" s="74"/>
      <c r="F479" s="75">
        <f t="shared" si="9"/>
        <v>0</v>
      </c>
    </row>
    <row r="480" spans="1:6" x14ac:dyDescent="0.25">
      <c r="A480" s="173" t="s">
        <v>459</v>
      </c>
      <c r="B480" s="192" t="s">
        <v>17</v>
      </c>
      <c r="C480" s="176"/>
      <c r="D480" s="171"/>
      <c r="E480" s="74"/>
      <c r="F480" s="75">
        <f t="shared" si="9"/>
        <v>0</v>
      </c>
    </row>
    <row r="481" spans="1:6" ht="14.25" x14ac:dyDescent="0.25">
      <c r="A481" s="172" t="s">
        <v>460</v>
      </c>
      <c r="B481" s="175" t="s">
        <v>396</v>
      </c>
      <c r="C481" s="176">
        <v>133.04</v>
      </c>
      <c r="D481" s="361" t="s">
        <v>26</v>
      </c>
      <c r="E481" s="74"/>
      <c r="F481" s="75">
        <f t="shared" si="9"/>
        <v>0</v>
      </c>
    </row>
    <row r="482" spans="1:6" ht="14.25" x14ac:dyDescent="0.25">
      <c r="A482" s="172" t="s">
        <v>461</v>
      </c>
      <c r="B482" s="175" t="s">
        <v>334</v>
      </c>
      <c r="C482" s="176">
        <v>10.23</v>
      </c>
      <c r="D482" s="361" t="s">
        <v>26</v>
      </c>
      <c r="E482" s="74"/>
      <c r="F482" s="75">
        <f t="shared" si="9"/>
        <v>0</v>
      </c>
    </row>
    <row r="483" spans="1:6" ht="14.25" x14ac:dyDescent="0.25">
      <c r="A483" s="172" t="s">
        <v>462</v>
      </c>
      <c r="B483" s="175" t="s">
        <v>463</v>
      </c>
      <c r="C483" s="176">
        <v>54.16</v>
      </c>
      <c r="D483" s="361" t="s">
        <v>26</v>
      </c>
      <c r="E483" s="74"/>
      <c r="F483" s="75">
        <f t="shared" si="9"/>
        <v>0</v>
      </c>
    </row>
    <row r="484" spans="1:6" s="30" customFormat="1" ht="14.25" x14ac:dyDescent="0.25">
      <c r="A484" s="172" t="s">
        <v>464</v>
      </c>
      <c r="B484" s="175" t="s">
        <v>336</v>
      </c>
      <c r="C484" s="176">
        <v>108.32</v>
      </c>
      <c r="D484" s="361" t="s">
        <v>26</v>
      </c>
      <c r="E484" s="74"/>
      <c r="F484" s="75">
        <f t="shared" si="9"/>
        <v>0</v>
      </c>
    </row>
    <row r="485" spans="1:6" s="30" customFormat="1" ht="25.5" x14ac:dyDescent="0.25">
      <c r="A485" s="172" t="s">
        <v>465</v>
      </c>
      <c r="B485" s="175" t="s">
        <v>398</v>
      </c>
      <c r="C485" s="176">
        <v>94.66</v>
      </c>
      <c r="D485" s="361" t="s">
        <v>26</v>
      </c>
      <c r="E485" s="74"/>
      <c r="F485" s="75">
        <f t="shared" si="9"/>
        <v>0</v>
      </c>
    </row>
    <row r="486" spans="1:6" s="30" customFormat="1" x14ac:dyDescent="0.25">
      <c r="A486" s="174"/>
      <c r="B486" s="175"/>
      <c r="C486" s="176"/>
      <c r="D486" s="171"/>
      <c r="E486" s="74"/>
      <c r="F486" s="75">
        <f t="shared" si="9"/>
        <v>0</v>
      </c>
    </row>
    <row r="487" spans="1:6" s="30" customFormat="1" x14ac:dyDescent="0.25">
      <c r="A487" s="173" t="s">
        <v>466</v>
      </c>
      <c r="B487" s="192" t="s">
        <v>43</v>
      </c>
      <c r="C487" s="176"/>
      <c r="D487" s="214"/>
      <c r="E487" s="74"/>
      <c r="F487" s="75">
        <f t="shared" si="9"/>
        <v>0</v>
      </c>
    </row>
    <row r="488" spans="1:6" s="30" customFormat="1" ht="15.75" customHeight="1" x14ac:dyDescent="0.25">
      <c r="A488" s="172" t="s">
        <v>467</v>
      </c>
      <c r="B488" s="175" t="s">
        <v>468</v>
      </c>
      <c r="C488" s="176">
        <v>125.22</v>
      </c>
      <c r="D488" s="214" t="s">
        <v>42</v>
      </c>
      <c r="E488" s="74"/>
      <c r="F488" s="75">
        <f t="shared" si="9"/>
        <v>0</v>
      </c>
    </row>
    <row r="489" spans="1:6" s="30" customFormat="1" ht="14.25" customHeight="1" x14ac:dyDescent="0.25">
      <c r="A489" s="172" t="s">
        <v>469</v>
      </c>
      <c r="B489" s="175" t="s">
        <v>470</v>
      </c>
      <c r="C489" s="176">
        <v>120.4</v>
      </c>
      <c r="D489" s="214" t="s">
        <v>42</v>
      </c>
      <c r="E489" s="74"/>
      <c r="F489" s="75">
        <f t="shared" si="9"/>
        <v>0</v>
      </c>
    </row>
    <row r="490" spans="1:6" x14ac:dyDescent="0.25">
      <c r="A490" s="172" t="s">
        <v>471</v>
      </c>
      <c r="B490" s="175" t="s">
        <v>472</v>
      </c>
      <c r="C490" s="176">
        <v>8</v>
      </c>
      <c r="D490" s="355" t="s">
        <v>15</v>
      </c>
      <c r="E490" s="74"/>
      <c r="F490" s="75">
        <f t="shared" si="9"/>
        <v>0</v>
      </c>
    </row>
    <row r="491" spans="1:6" x14ac:dyDescent="0.25">
      <c r="A491" s="261"/>
      <c r="B491" s="175"/>
      <c r="C491" s="176"/>
      <c r="D491" s="214"/>
      <c r="E491" s="73"/>
      <c r="F491" s="75">
        <f t="shared" si="9"/>
        <v>0</v>
      </c>
    </row>
    <row r="492" spans="1:6" x14ac:dyDescent="0.25">
      <c r="A492" s="168" t="s">
        <v>473</v>
      </c>
      <c r="B492" s="192" t="s">
        <v>474</v>
      </c>
      <c r="C492" s="176"/>
      <c r="D492" s="214"/>
      <c r="E492" s="73"/>
      <c r="F492" s="75">
        <f t="shared" si="9"/>
        <v>0</v>
      </c>
    </row>
    <row r="493" spans="1:6" x14ac:dyDescent="0.25">
      <c r="A493" s="261"/>
      <c r="B493" s="175"/>
      <c r="C493" s="176"/>
      <c r="D493" s="214"/>
      <c r="E493" s="74"/>
      <c r="F493" s="75">
        <f t="shared" si="9"/>
        <v>0</v>
      </c>
    </row>
    <row r="494" spans="1:6" ht="25.5" x14ac:dyDescent="0.2">
      <c r="A494" s="370">
        <v>1</v>
      </c>
      <c r="B494" s="371" t="s">
        <v>475</v>
      </c>
      <c r="C494" s="372">
        <v>27048</v>
      </c>
      <c r="D494" s="373" t="s">
        <v>37</v>
      </c>
      <c r="E494" s="137"/>
      <c r="F494" s="75">
        <f t="shared" si="9"/>
        <v>0</v>
      </c>
    </row>
    <row r="495" spans="1:6" x14ac:dyDescent="0.25">
      <c r="A495" s="374"/>
      <c r="B495" s="375"/>
      <c r="C495" s="376"/>
      <c r="D495" s="377"/>
      <c r="E495" s="138"/>
      <c r="F495" s="75">
        <f t="shared" si="9"/>
        <v>0</v>
      </c>
    </row>
    <row r="496" spans="1:6" x14ac:dyDescent="0.25">
      <c r="A496" s="173">
        <v>2</v>
      </c>
      <c r="B496" s="192" t="s">
        <v>427</v>
      </c>
      <c r="C496" s="176"/>
      <c r="D496" s="214"/>
      <c r="E496" s="74"/>
      <c r="F496" s="75">
        <f t="shared" si="9"/>
        <v>0</v>
      </c>
    </row>
    <row r="497" spans="1:220" ht="15" x14ac:dyDescent="0.25">
      <c r="A497" s="174">
        <v>2.1</v>
      </c>
      <c r="B497" s="175" t="s">
        <v>428</v>
      </c>
      <c r="C497" s="176">
        <v>27599.200000000001</v>
      </c>
      <c r="D497" s="363" t="s">
        <v>37</v>
      </c>
      <c r="E497" s="74"/>
      <c r="F497" s="75">
        <f t="shared" si="9"/>
        <v>0</v>
      </c>
    </row>
    <row r="498" spans="1:220" ht="14.25" x14ac:dyDescent="0.25">
      <c r="A498" s="174">
        <v>2.2000000000000002</v>
      </c>
      <c r="B498" s="175" t="s">
        <v>429</v>
      </c>
      <c r="C498" s="176">
        <v>1724.95</v>
      </c>
      <c r="D498" s="361" t="s">
        <v>26</v>
      </c>
      <c r="E498" s="74"/>
      <c r="F498" s="75">
        <f t="shared" si="9"/>
        <v>0</v>
      </c>
    </row>
    <row r="499" spans="1:220" ht="14.25" x14ac:dyDescent="0.25">
      <c r="A499" s="174">
        <v>2.2999999999999998</v>
      </c>
      <c r="B499" s="175" t="s">
        <v>397</v>
      </c>
      <c r="C499" s="176">
        <v>1724.95</v>
      </c>
      <c r="D499" s="361" t="s">
        <v>26</v>
      </c>
      <c r="E499" s="74"/>
      <c r="F499" s="75">
        <f t="shared" si="9"/>
        <v>0</v>
      </c>
    </row>
    <row r="500" spans="1:220" ht="15" x14ac:dyDescent="0.25">
      <c r="A500" s="174">
        <v>2.4</v>
      </c>
      <c r="B500" s="175" t="s">
        <v>430</v>
      </c>
      <c r="C500" s="176">
        <v>27599.200000000001</v>
      </c>
      <c r="D500" s="363" t="s">
        <v>37</v>
      </c>
      <c r="E500" s="74"/>
      <c r="F500" s="75">
        <f t="shared" si="9"/>
        <v>0</v>
      </c>
    </row>
    <row r="501" spans="1:220" ht="15" x14ac:dyDescent="0.25">
      <c r="A501" s="174">
        <v>2.5</v>
      </c>
      <c r="B501" s="175" t="s">
        <v>431</v>
      </c>
      <c r="C501" s="176">
        <v>27599.200000000001</v>
      </c>
      <c r="D501" s="363" t="s">
        <v>37</v>
      </c>
      <c r="E501" s="74"/>
      <c r="F501" s="75">
        <f t="shared" si="9"/>
        <v>0</v>
      </c>
    </row>
    <row r="502" spans="1:220" s="32" customFormat="1" x14ac:dyDescent="0.25">
      <c r="A502" s="172"/>
      <c r="B502" s="175"/>
      <c r="C502" s="176"/>
      <c r="D502" s="214"/>
      <c r="E502" s="74"/>
      <c r="F502" s="75">
        <f t="shared" si="9"/>
        <v>0</v>
      </c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</row>
    <row r="503" spans="1:220" s="33" customFormat="1" ht="15" x14ac:dyDescent="0.25">
      <c r="A503" s="173">
        <v>3</v>
      </c>
      <c r="B503" s="192" t="s">
        <v>432</v>
      </c>
      <c r="C503" s="176"/>
      <c r="D503" s="214"/>
      <c r="E503" s="74"/>
      <c r="F503" s="75">
        <f t="shared" si="9"/>
        <v>0</v>
      </c>
    </row>
    <row r="504" spans="1:220" s="33" customFormat="1" ht="15" x14ac:dyDescent="0.25">
      <c r="A504" s="173">
        <v>3.1</v>
      </c>
      <c r="B504" s="192" t="s">
        <v>357</v>
      </c>
      <c r="C504" s="176"/>
      <c r="D504" s="214"/>
      <c r="E504" s="74"/>
      <c r="F504" s="75">
        <f t="shared" si="9"/>
        <v>0</v>
      </c>
    </row>
    <row r="505" spans="1:220" s="33" customFormat="1" ht="15" x14ac:dyDescent="0.25">
      <c r="A505" s="174" t="s">
        <v>433</v>
      </c>
      <c r="B505" s="175" t="s">
        <v>18</v>
      </c>
      <c r="C505" s="176">
        <v>12</v>
      </c>
      <c r="D505" s="361" t="s">
        <v>26</v>
      </c>
      <c r="E505" s="74"/>
      <c r="F505" s="75">
        <f t="shared" si="9"/>
        <v>0</v>
      </c>
    </row>
    <row r="506" spans="1:220" s="34" customFormat="1" ht="14.25" x14ac:dyDescent="0.25">
      <c r="A506" s="174" t="s">
        <v>434</v>
      </c>
      <c r="B506" s="175" t="s">
        <v>397</v>
      </c>
      <c r="C506" s="176">
        <v>0.66000000000000014</v>
      </c>
      <c r="D506" s="361" t="s">
        <v>26</v>
      </c>
      <c r="E506" s="74"/>
      <c r="F506" s="75">
        <f t="shared" si="9"/>
        <v>0</v>
      </c>
    </row>
    <row r="507" spans="1:220" s="33" customFormat="1" ht="25.5" x14ac:dyDescent="0.25">
      <c r="A507" s="174" t="s">
        <v>435</v>
      </c>
      <c r="B507" s="175" t="s">
        <v>398</v>
      </c>
      <c r="C507" s="176">
        <v>14.940000000000001</v>
      </c>
      <c r="D507" s="361" t="s">
        <v>26</v>
      </c>
      <c r="E507" s="74"/>
      <c r="F507" s="75">
        <f t="shared" si="9"/>
        <v>0</v>
      </c>
    </row>
    <row r="508" spans="1:220" s="35" customFormat="1" ht="15" x14ac:dyDescent="0.25">
      <c r="A508" s="174"/>
      <c r="B508" s="175"/>
      <c r="C508" s="176"/>
      <c r="D508" s="214"/>
      <c r="E508" s="74"/>
      <c r="F508" s="75">
        <f t="shared" si="9"/>
        <v>0</v>
      </c>
    </row>
    <row r="509" spans="1:220" s="33" customFormat="1" ht="15" x14ac:dyDescent="0.25">
      <c r="A509" s="173">
        <v>3.2</v>
      </c>
      <c r="B509" s="192" t="s">
        <v>449</v>
      </c>
      <c r="C509" s="176"/>
      <c r="D509" s="369"/>
      <c r="E509" s="74"/>
      <c r="F509" s="75">
        <f t="shared" si="9"/>
        <v>0</v>
      </c>
    </row>
    <row r="510" spans="1:220" s="33" customFormat="1" ht="15" x14ac:dyDescent="0.25">
      <c r="A510" s="174" t="s">
        <v>436</v>
      </c>
      <c r="B510" s="175" t="s">
        <v>451</v>
      </c>
      <c r="C510" s="176">
        <v>5.04</v>
      </c>
      <c r="D510" s="361" t="s">
        <v>26</v>
      </c>
      <c r="E510" s="74"/>
      <c r="F510" s="75">
        <f t="shared" si="9"/>
        <v>0</v>
      </c>
    </row>
    <row r="511" spans="1:220" s="34" customFormat="1" ht="14.25" x14ac:dyDescent="0.25">
      <c r="A511" s="174" t="s">
        <v>438</v>
      </c>
      <c r="B511" s="175" t="s">
        <v>453</v>
      </c>
      <c r="C511" s="176">
        <v>6.3</v>
      </c>
      <c r="D511" s="361" t="s">
        <v>26</v>
      </c>
      <c r="E511" s="74"/>
      <c r="F511" s="75">
        <f t="shared" si="9"/>
        <v>0</v>
      </c>
    </row>
    <row r="512" spans="1:220" s="33" customFormat="1" ht="15" x14ac:dyDescent="0.25">
      <c r="A512" s="174"/>
      <c r="B512" s="175"/>
      <c r="C512" s="176"/>
      <c r="D512" s="214"/>
      <c r="E512" s="74"/>
      <c r="F512" s="75">
        <f t="shared" si="9"/>
        <v>0</v>
      </c>
    </row>
    <row r="513" spans="1:6" s="33" customFormat="1" ht="15" x14ac:dyDescent="0.25">
      <c r="A513" s="173">
        <v>3.3</v>
      </c>
      <c r="B513" s="192" t="s">
        <v>476</v>
      </c>
      <c r="C513" s="176"/>
      <c r="D513" s="171"/>
      <c r="E513" s="74"/>
      <c r="F513" s="75">
        <f t="shared" si="9"/>
        <v>0</v>
      </c>
    </row>
    <row r="514" spans="1:6" s="33" customFormat="1" ht="15" x14ac:dyDescent="0.25">
      <c r="A514" s="174" t="s">
        <v>440</v>
      </c>
      <c r="B514" s="175" t="s">
        <v>441</v>
      </c>
      <c r="C514" s="176">
        <v>33.6</v>
      </c>
      <c r="D514" s="363" t="s">
        <v>37</v>
      </c>
      <c r="E514" s="74"/>
      <c r="F514" s="75">
        <f t="shared" si="9"/>
        <v>0</v>
      </c>
    </row>
    <row r="515" spans="1:6" s="33" customFormat="1" ht="15" x14ac:dyDescent="0.25">
      <c r="A515" s="174" t="s">
        <v>442</v>
      </c>
      <c r="B515" s="175" t="s">
        <v>443</v>
      </c>
      <c r="C515" s="176">
        <v>42</v>
      </c>
      <c r="D515" s="363" t="s">
        <v>37</v>
      </c>
      <c r="E515" s="74"/>
      <c r="F515" s="75">
        <f t="shared" si="9"/>
        <v>0</v>
      </c>
    </row>
    <row r="516" spans="1:6" s="36" customFormat="1" x14ac:dyDescent="0.25">
      <c r="A516" s="174" t="s">
        <v>444</v>
      </c>
      <c r="B516" s="175" t="s">
        <v>41</v>
      </c>
      <c r="C516" s="176">
        <v>320</v>
      </c>
      <c r="D516" s="214" t="s">
        <v>42</v>
      </c>
      <c r="E516" s="74"/>
      <c r="F516" s="75">
        <f t="shared" si="9"/>
        <v>0</v>
      </c>
    </row>
    <row r="517" spans="1:6" s="35" customFormat="1" ht="15" x14ac:dyDescent="0.25">
      <c r="A517" s="172"/>
      <c r="B517" s="175"/>
      <c r="C517" s="176"/>
      <c r="D517" s="214"/>
      <c r="E517" s="73"/>
      <c r="F517" s="75">
        <f t="shared" si="9"/>
        <v>0</v>
      </c>
    </row>
    <row r="518" spans="1:6" s="35" customFormat="1" ht="15" x14ac:dyDescent="0.25">
      <c r="A518" s="173">
        <v>4</v>
      </c>
      <c r="B518" s="192" t="s">
        <v>477</v>
      </c>
      <c r="C518" s="176"/>
      <c r="D518" s="171"/>
      <c r="E518" s="74"/>
      <c r="F518" s="75">
        <f t="shared" si="9"/>
        <v>0</v>
      </c>
    </row>
    <row r="519" spans="1:6" s="35" customFormat="1" ht="15" x14ac:dyDescent="0.25">
      <c r="A519" s="173">
        <v>4.0999999999999996</v>
      </c>
      <c r="B519" s="192" t="s">
        <v>357</v>
      </c>
      <c r="C519" s="176"/>
      <c r="D519" s="214"/>
      <c r="E519" s="74"/>
      <c r="F519" s="75">
        <f t="shared" si="9"/>
        <v>0</v>
      </c>
    </row>
    <row r="520" spans="1:6" s="36" customFormat="1" ht="14.25" x14ac:dyDescent="0.25">
      <c r="A520" s="174" t="s">
        <v>446</v>
      </c>
      <c r="B520" s="175" t="s">
        <v>396</v>
      </c>
      <c r="C520" s="176">
        <v>24</v>
      </c>
      <c r="D520" s="361" t="s">
        <v>26</v>
      </c>
      <c r="E520" s="74"/>
      <c r="F520" s="75">
        <f t="shared" si="9"/>
        <v>0</v>
      </c>
    </row>
    <row r="521" spans="1:6" s="35" customFormat="1" ht="15" x14ac:dyDescent="0.25">
      <c r="A521" s="174" t="s">
        <v>447</v>
      </c>
      <c r="B521" s="175" t="s">
        <v>397</v>
      </c>
      <c r="C521" s="176">
        <v>4.5</v>
      </c>
      <c r="D521" s="361" t="s">
        <v>26</v>
      </c>
      <c r="E521" s="74"/>
      <c r="F521" s="75">
        <f t="shared" si="9"/>
        <v>0</v>
      </c>
    </row>
    <row r="522" spans="1:6" s="35" customFormat="1" ht="25.5" x14ac:dyDescent="0.25">
      <c r="A522" s="174" t="s">
        <v>448</v>
      </c>
      <c r="B522" s="175" t="s">
        <v>398</v>
      </c>
      <c r="C522" s="176">
        <v>26.700000000000003</v>
      </c>
      <c r="D522" s="361" t="s">
        <v>26</v>
      </c>
      <c r="E522" s="74"/>
      <c r="F522" s="75">
        <f t="shared" si="9"/>
        <v>0</v>
      </c>
    </row>
    <row r="523" spans="1:6" s="35" customFormat="1" ht="15" x14ac:dyDescent="0.25">
      <c r="A523" s="174"/>
      <c r="B523" s="175"/>
      <c r="C523" s="176"/>
      <c r="D523" s="361"/>
      <c r="E523" s="74"/>
      <c r="F523" s="75">
        <f t="shared" si="9"/>
        <v>0</v>
      </c>
    </row>
    <row r="524" spans="1:6" s="33" customFormat="1" ht="15" x14ac:dyDescent="0.25">
      <c r="A524" s="173">
        <v>4.2</v>
      </c>
      <c r="B524" s="192" t="s">
        <v>449</v>
      </c>
      <c r="C524" s="176"/>
      <c r="D524" s="361"/>
      <c r="E524" s="74"/>
      <c r="F524" s="75">
        <f t="shared" si="9"/>
        <v>0</v>
      </c>
    </row>
    <row r="525" spans="1:6" s="33" customFormat="1" ht="15" x14ac:dyDescent="0.25">
      <c r="A525" s="174" t="s">
        <v>450</v>
      </c>
      <c r="B525" s="175" t="s">
        <v>437</v>
      </c>
      <c r="C525" s="176">
        <v>7.1999999999999993</v>
      </c>
      <c r="D525" s="361" t="s">
        <v>26</v>
      </c>
      <c r="E525" s="74"/>
      <c r="F525" s="75">
        <f t="shared" si="9"/>
        <v>0</v>
      </c>
    </row>
    <row r="526" spans="1:6" s="33" customFormat="1" ht="15" x14ac:dyDescent="0.25">
      <c r="A526" s="174" t="s">
        <v>478</v>
      </c>
      <c r="B526" s="175" t="s">
        <v>453</v>
      </c>
      <c r="C526" s="176">
        <v>12.299999999999999</v>
      </c>
      <c r="D526" s="361" t="s">
        <v>26</v>
      </c>
      <c r="E526" s="74"/>
      <c r="F526" s="75">
        <f t="shared" si="9"/>
        <v>0</v>
      </c>
    </row>
    <row r="527" spans="1:6" s="33" customFormat="1" ht="15" x14ac:dyDescent="0.25">
      <c r="A527" s="174"/>
      <c r="B527" s="175"/>
      <c r="C527" s="176"/>
      <c r="D527" s="214"/>
      <c r="E527" s="74"/>
      <c r="F527" s="75">
        <f t="shared" si="9"/>
        <v>0</v>
      </c>
    </row>
    <row r="528" spans="1:6" s="33" customFormat="1" ht="15" x14ac:dyDescent="0.25">
      <c r="A528" s="173">
        <v>4.3</v>
      </c>
      <c r="B528" s="192" t="s">
        <v>35</v>
      </c>
      <c r="C528" s="176"/>
      <c r="D528" s="171"/>
      <c r="E528" s="74"/>
      <c r="F528" s="75">
        <f t="shared" si="9"/>
        <v>0</v>
      </c>
    </row>
    <row r="529" spans="1:6" s="33" customFormat="1" ht="15" x14ac:dyDescent="0.25">
      <c r="A529" s="174" t="s">
        <v>454</v>
      </c>
      <c r="B529" s="175" t="s">
        <v>441</v>
      </c>
      <c r="C529" s="176">
        <v>48</v>
      </c>
      <c r="D529" s="363" t="s">
        <v>37</v>
      </c>
      <c r="E529" s="74"/>
      <c r="F529" s="75">
        <f t="shared" si="9"/>
        <v>0</v>
      </c>
    </row>
    <row r="530" spans="1:6" s="33" customFormat="1" ht="15" x14ac:dyDescent="0.25">
      <c r="A530" s="174" t="s">
        <v>455</v>
      </c>
      <c r="B530" s="175" t="s">
        <v>443</v>
      </c>
      <c r="C530" s="176">
        <v>82</v>
      </c>
      <c r="D530" s="363" t="s">
        <v>37</v>
      </c>
      <c r="E530" s="74"/>
      <c r="F530" s="75">
        <f t="shared" si="9"/>
        <v>0</v>
      </c>
    </row>
    <row r="531" spans="1:6" s="35" customFormat="1" ht="15" x14ac:dyDescent="0.25">
      <c r="A531" s="174" t="s">
        <v>456</v>
      </c>
      <c r="B531" s="175" t="s">
        <v>41</v>
      </c>
      <c r="C531" s="176">
        <v>329.6</v>
      </c>
      <c r="D531" s="214" t="s">
        <v>42</v>
      </c>
      <c r="E531" s="74"/>
      <c r="F531" s="75">
        <f t="shared" ref="F531:F594" si="10">+E531*C531</f>
        <v>0</v>
      </c>
    </row>
    <row r="532" spans="1:6" s="33" customFormat="1" ht="15" x14ac:dyDescent="0.25">
      <c r="A532" s="172"/>
      <c r="B532" s="175"/>
      <c r="C532" s="176"/>
      <c r="D532" s="214"/>
      <c r="E532" s="74"/>
      <c r="F532" s="75">
        <f t="shared" si="10"/>
        <v>0</v>
      </c>
    </row>
    <row r="533" spans="1:6" s="34" customFormat="1" x14ac:dyDescent="0.25">
      <c r="A533" s="173">
        <v>4.4000000000000004</v>
      </c>
      <c r="B533" s="192" t="s">
        <v>457</v>
      </c>
      <c r="C533" s="176"/>
      <c r="D533" s="171"/>
      <c r="E533" s="74"/>
      <c r="F533" s="75">
        <f t="shared" si="10"/>
        <v>0</v>
      </c>
    </row>
    <row r="534" spans="1:6" s="33" customFormat="1" ht="15" x14ac:dyDescent="0.25">
      <c r="A534" s="172" t="s">
        <v>458</v>
      </c>
      <c r="B534" s="175" t="s">
        <v>16</v>
      </c>
      <c r="C534" s="176">
        <v>165.22</v>
      </c>
      <c r="D534" s="171" t="s">
        <v>42</v>
      </c>
      <c r="E534" s="74"/>
      <c r="F534" s="75">
        <f t="shared" si="10"/>
        <v>0</v>
      </c>
    </row>
    <row r="535" spans="1:6" s="33" customFormat="1" ht="15" x14ac:dyDescent="0.25">
      <c r="A535" s="173"/>
      <c r="B535" s="192"/>
      <c r="C535" s="176"/>
      <c r="D535" s="171"/>
      <c r="E535" s="74"/>
      <c r="F535" s="75">
        <f t="shared" si="10"/>
        <v>0</v>
      </c>
    </row>
    <row r="536" spans="1:6" s="33" customFormat="1" ht="15" x14ac:dyDescent="0.25">
      <c r="A536" s="173" t="s">
        <v>459</v>
      </c>
      <c r="B536" s="192" t="s">
        <v>17</v>
      </c>
      <c r="C536" s="176"/>
      <c r="D536" s="171"/>
      <c r="E536" s="74"/>
      <c r="F536" s="75">
        <f t="shared" si="10"/>
        <v>0</v>
      </c>
    </row>
    <row r="537" spans="1:6" s="33" customFormat="1" ht="15" x14ac:dyDescent="0.25">
      <c r="A537" s="172" t="s">
        <v>460</v>
      </c>
      <c r="B537" s="175" t="s">
        <v>18</v>
      </c>
      <c r="C537" s="176">
        <v>264.42</v>
      </c>
      <c r="D537" s="361" t="s">
        <v>26</v>
      </c>
      <c r="E537" s="74"/>
      <c r="F537" s="75">
        <f t="shared" si="10"/>
        <v>0</v>
      </c>
    </row>
    <row r="538" spans="1:6" s="33" customFormat="1" ht="15" x14ac:dyDescent="0.25">
      <c r="A538" s="172" t="s">
        <v>461</v>
      </c>
      <c r="B538" s="175" t="s">
        <v>334</v>
      </c>
      <c r="C538" s="176">
        <v>18.18</v>
      </c>
      <c r="D538" s="361" t="s">
        <v>26</v>
      </c>
      <c r="E538" s="74"/>
      <c r="F538" s="75">
        <f t="shared" si="10"/>
        <v>0</v>
      </c>
    </row>
    <row r="539" spans="1:6" s="33" customFormat="1" ht="15" x14ac:dyDescent="0.25">
      <c r="A539" s="172" t="s">
        <v>462</v>
      </c>
      <c r="B539" s="175" t="s">
        <v>463</v>
      </c>
      <c r="C539" s="176">
        <v>103.91</v>
      </c>
      <c r="D539" s="361" t="s">
        <v>26</v>
      </c>
      <c r="E539" s="74"/>
      <c r="F539" s="75">
        <f t="shared" si="10"/>
        <v>0</v>
      </c>
    </row>
    <row r="540" spans="1:6" s="33" customFormat="1" ht="15" x14ac:dyDescent="0.25">
      <c r="A540" s="172" t="s">
        <v>464</v>
      </c>
      <c r="B540" s="175" t="s">
        <v>336</v>
      </c>
      <c r="C540" s="176">
        <v>207.83</v>
      </c>
      <c r="D540" s="361" t="s">
        <v>26</v>
      </c>
      <c r="E540" s="74"/>
      <c r="F540" s="75">
        <f t="shared" si="10"/>
        <v>0</v>
      </c>
    </row>
    <row r="541" spans="1:6" s="33" customFormat="1" ht="16.5" customHeight="1" x14ac:dyDescent="0.25">
      <c r="A541" s="193" t="s">
        <v>465</v>
      </c>
      <c r="B541" s="194" t="s">
        <v>479</v>
      </c>
      <c r="C541" s="195">
        <v>192.6</v>
      </c>
      <c r="D541" s="344" t="s">
        <v>26</v>
      </c>
      <c r="E541" s="81"/>
      <c r="F541" s="75">
        <f t="shared" si="10"/>
        <v>0</v>
      </c>
    </row>
    <row r="542" spans="1:6" s="33" customFormat="1" ht="15" x14ac:dyDescent="0.25">
      <c r="A542" s="174"/>
      <c r="B542" s="175"/>
      <c r="C542" s="176"/>
      <c r="D542" s="171"/>
      <c r="E542" s="74"/>
      <c r="F542" s="75">
        <f t="shared" si="10"/>
        <v>0</v>
      </c>
    </row>
    <row r="543" spans="1:6" s="37" customFormat="1" ht="15" x14ac:dyDescent="0.25">
      <c r="A543" s="173" t="s">
        <v>466</v>
      </c>
      <c r="B543" s="192" t="s">
        <v>43</v>
      </c>
      <c r="C543" s="176"/>
      <c r="D543" s="214"/>
      <c r="E543" s="74"/>
      <c r="F543" s="75">
        <f t="shared" si="10"/>
        <v>0</v>
      </c>
    </row>
    <row r="544" spans="1:6" s="13" customFormat="1" ht="25.5" x14ac:dyDescent="0.25">
      <c r="A544" s="172" t="s">
        <v>467</v>
      </c>
      <c r="B544" s="175" t="s">
        <v>480</v>
      </c>
      <c r="C544" s="176">
        <v>86.57</v>
      </c>
      <c r="D544" s="214" t="s">
        <v>42</v>
      </c>
      <c r="E544" s="74"/>
      <c r="F544" s="75">
        <f t="shared" si="10"/>
        <v>0</v>
      </c>
    </row>
    <row r="545" spans="1:6" s="32" customFormat="1" ht="25.5" x14ac:dyDescent="0.25">
      <c r="A545" s="172" t="s">
        <v>469</v>
      </c>
      <c r="B545" s="175" t="s">
        <v>481</v>
      </c>
      <c r="C545" s="176">
        <v>82.45</v>
      </c>
      <c r="D545" s="214" t="s">
        <v>42</v>
      </c>
      <c r="E545" s="74"/>
      <c r="F545" s="75">
        <f t="shared" si="10"/>
        <v>0</v>
      </c>
    </row>
    <row r="546" spans="1:6" s="13" customFormat="1" ht="25.5" x14ac:dyDescent="0.25">
      <c r="A546" s="172" t="s">
        <v>471</v>
      </c>
      <c r="B546" s="175" t="s">
        <v>482</v>
      </c>
      <c r="C546" s="176">
        <v>87.74</v>
      </c>
      <c r="D546" s="214" t="s">
        <v>42</v>
      </c>
      <c r="E546" s="74"/>
      <c r="F546" s="75">
        <f t="shared" si="10"/>
        <v>0</v>
      </c>
    </row>
    <row r="547" spans="1:6" s="32" customFormat="1" ht="25.5" x14ac:dyDescent="0.25">
      <c r="A547" s="172" t="s">
        <v>483</v>
      </c>
      <c r="B547" s="175" t="s">
        <v>484</v>
      </c>
      <c r="C547" s="176">
        <v>82.77</v>
      </c>
      <c r="D547" s="214" t="s">
        <v>42</v>
      </c>
      <c r="E547" s="74"/>
      <c r="F547" s="75">
        <f t="shared" si="10"/>
        <v>0</v>
      </c>
    </row>
    <row r="548" spans="1:6" x14ac:dyDescent="0.25">
      <c r="A548" s="172" t="s">
        <v>485</v>
      </c>
      <c r="B548" s="175" t="s">
        <v>486</v>
      </c>
      <c r="C548" s="176">
        <v>4</v>
      </c>
      <c r="D548" s="355" t="s">
        <v>15</v>
      </c>
      <c r="E548" s="74"/>
      <c r="F548" s="75">
        <f t="shared" si="10"/>
        <v>0</v>
      </c>
    </row>
    <row r="549" spans="1:6" x14ac:dyDescent="0.25">
      <c r="A549" s="172"/>
      <c r="B549" s="175"/>
      <c r="C549" s="176"/>
      <c r="D549" s="214"/>
      <c r="E549" s="74"/>
      <c r="F549" s="75">
        <f t="shared" si="10"/>
        <v>0</v>
      </c>
    </row>
    <row r="550" spans="1:6" x14ac:dyDescent="0.25">
      <c r="A550" s="378" t="s">
        <v>487</v>
      </c>
      <c r="B550" s="202" t="s">
        <v>488</v>
      </c>
      <c r="C550" s="379"/>
      <c r="D550" s="380"/>
      <c r="E550" s="139"/>
      <c r="F550" s="75">
        <f t="shared" si="10"/>
        <v>0</v>
      </c>
    </row>
    <row r="551" spans="1:6" x14ac:dyDescent="0.25">
      <c r="A551" s="228"/>
      <c r="B551" s="202"/>
      <c r="C551" s="379"/>
      <c r="D551" s="380"/>
      <c r="E551" s="139"/>
      <c r="F551" s="75">
        <f t="shared" si="10"/>
        <v>0</v>
      </c>
    </row>
    <row r="552" spans="1:6" x14ac:dyDescent="0.25">
      <c r="A552" s="381">
        <v>1</v>
      </c>
      <c r="B552" s="230" t="s">
        <v>160</v>
      </c>
      <c r="C552" s="382">
        <v>1</v>
      </c>
      <c r="D552" s="355" t="s">
        <v>15</v>
      </c>
      <c r="E552" s="87"/>
      <c r="F552" s="75">
        <f t="shared" si="10"/>
        <v>0</v>
      </c>
    </row>
    <row r="553" spans="1:6" x14ac:dyDescent="0.25">
      <c r="A553" s="383"/>
      <c r="B553" s="221"/>
      <c r="C553" s="382"/>
      <c r="D553" s="384"/>
      <c r="E553" s="87"/>
      <c r="F553" s="75">
        <f t="shared" si="10"/>
        <v>0</v>
      </c>
    </row>
    <row r="554" spans="1:6" x14ac:dyDescent="0.25">
      <c r="A554" s="381">
        <v>2</v>
      </c>
      <c r="B554" s="230" t="s">
        <v>357</v>
      </c>
      <c r="C554" s="382"/>
      <c r="D554" s="384"/>
      <c r="E554" s="87"/>
      <c r="F554" s="75">
        <f t="shared" si="10"/>
        <v>0</v>
      </c>
    </row>
    <row r="555" spans="1:6" ht="15" x14ac:dyDescent="0.25">
      <c r="A555" s="209">
        <v>2.1</v>
      </c>
      <c r="B555" s="221" t="s">
        <v>489</v>
      </c>
      <c r="C555" s="382">
        <v>8.8000000000000007</v>
      </c>
      <c r="D555" s="261" t="s">
        <v>490</v>
      </c>
      <c r="E555" s="87"/>
      <c r="F555" s="75">
        <f t="shared" si="10"/>
        <v>0</v>
      </c>
    </row>
    <row r="556" spans="1:6" ht="15" x14ac:dyDescent="0.25">
      <c r="A556" s="209">
        <v>2.2000000000000002</v>
      </c>
      <c r="B556" s="221" t="s">
        <v>491</v>
      </c>
      <c r="C556" s="382">
        <v>3.61</v>
      </c>
      <c r="D556" s="261" t="s">
        <v>490</v>
      </c>
      <c r="E556" s="87"/>
      <c r="F556" s="75">
        <f t="shared" si="10"/>
        <v>0</v>
      </c>
    </row>
    <row r="557" spans="1:6" ht="15" x14ac:dyDescent="0.25">
      <c r="A557" s="209">
        <v>2.2999999999999998</v>
      </c>
      <c r="B557" s="221" t="s">
        <v>492</v>
      </c>
      <c r="C557" s="382">
        <v>6.23</v>
      </c>
      <c r="D557" s="261" t="s">
        <v>490</v>
      </c>
      <c r="E557" s="87"/>
      <c r="F557" s="75">
        <f t="shared" si="10"/>
        <v>0</v>
      </c>
    </row>
    <row r="558" spans="1:6" s="32" customFormat="1" x14ac:dyDescent="0.25">
      <c r="A558" s="385"/>
      <c r="B558" s="221"/>
      <c r="C558" s="382"/>
      <c r="D558" s="384"/>
      <c r="E558" s="87"/>
      <c r="F558" s="75">
        <f t="shared" si="10"/>
        <v>0</v>
      </c>
    </row>
    <row r="559" spans="1:6" s="32" customFormat="1" ht="15.75" x14ac:dyDescent="0.25">
      <c r="A559" s="381">
        <v>3</v>
      </c>
      <c r="B559" s="230" t="s">
        <v>493</v>
      </c>
      <c r="C559" s="382"/>
      <c r="D559" s="384"/>
      <c r="E559" s="87"/>
      <c r="F559" s="75">
        <f t="shared" si="10"/>
        <v>0</v>
      </c>
    </row>
    <row r="560" spans="1:6" s="32" customFormat="1" ht="15" x14ac:dyDescent="0.25">
      <c r="A560" s="209">
        <v>3.1</v>
      </c>
      <c r="B560" s="221" t="s">
        <v>494</v>
      </c>
      <c r="C560" s="382">
        <v>3.73</v>
      </c>
      <c r="D560" s="261" t="s">
        <v>490</v>
      </c>
      <c r="E560" s="140"/>
      <c r="F560" s="75">
        <f t="shared" si="10"/>
        <v>0</v>
      </c>
    </row>
    <row r="561" spans="1:6" ht="15" x14ac:dyDescent="0.25">
      <c r="A561" s="209">
        <v>3.2</v>
      </c>
      <c r="B561" s="221" t="s">
        <v>495</v>
      </c>
      <c r="C561" s="382">
        <v>0.36</v>
      </c>
      <c r="D561" s="261" t="s">
        <v>490</v>
      </c>
      <c r="E561" s="140"/>
      <c r="F561" s="75">
        <f t="shared" si="10"/>
        <v>0</v>
      </c>
    </row>
    <row r="562" spans="1:6" ht="15" x14ac:dyDescent="0.25">
      <c r="A562" s="209">
        <v>3.3</v>
      </c>
      <c r="B562" s="221" t="s">
        <v>496</v>
      </c>
      <c r="C562" s="382">
        <v>4.29</v>
      </c>
      <c r="D562" s="261" t="s">
        <v>490</v>
      </c>
      <c r="E562" s="140"/>
      <c r="F562" s="75">
        <f t="shared" si="10"/>
        <v>0</v>
      </c>
    </row>
    <row r="563" spans="1:6" ht="15" x14ac:dyDescent="0.25">
      <c r="A563" s="209">
        <v>3.4</v>
      </c>
      <c r="B563" s="221" t="s">
        <v>497</v>
      </c>
      <c r="C563" s="382">
        <v>0.2</v>
      </c>
      <c r="D563" s="261" t="s">
        <v>490</v>
      </c>
      <c r="E563" s="140"/>
      <c r="F563" s="75">
        <f t="shared" si="10"/>
        <v>0</v>
      </c>
    </row>
    <row r="564" spans="1:6" ht="15" x14ac:dyDescent="0.25">
      <c r="A564" s="209">
        <v>3.5</v>
      </c>
      <c r="B564" s="221" t="s">
        <v>498</v>
      </c>
      <c r="C564" s="382">
        <v>1.4</v>
      </c>
      <c r="D564" s="261" t="s">
        <v>490</v>
      </c>
      <c r="E564" s="140"/>
      <c r="F564" s="75">
        <f t="shared" si="10"/>
        <v>0</v>
      </c>
    </row>
    <row r="565" spans="1:6" x14ac:dyDescent="0.25">
      <c r="A565" s="386"/>
      <c r="B565" s="221"/>
      <c r="C565" s="382"/>
      <c r="D565" s="384"/>
      <c r="E565" s="87"/>
      <c r="F565" s="75">
        <f t="shared" si="10"/>
        <v>0</v>
      </c>
    </row>
    <row r="566" spans="1:6" x14ac:dyDescent="0.25">
      <c r="A566" s="381">
        <v>4</v>
      </c>
      <c r="B566" s="230" t="s">
        <v>499</v>
      </c>
      <c r="C566" s="382"/>
      <c r="D566" s="384"/>
      <c r="E566" s="87"/>
      <c r="F566" s="75">
        <f t="shared" si="10"/>
        <v>0</v>
      </c>
    </row>
    <row r="567" spans="1:6" ht="15" x14ac:dyDescent="0.25">
      <c r="A567" s="209">
        <v>4.0999999999999996</v>
      </c>
      <c r="B567" s="221" t="s">
        <v>500</v>
      </c>
      <c r="C567" s="382">
        <v>10.84</v>
      </c>
      <c r="D567" s="204" t="s">
        <v>501</v>
      </c>
      <c r="E567" s="140"/>
      <c r="F567" s="75">
        <f t="shared" si="10"/>
        <v>0</v>
      </c>
    </row>
    <row r="568" spans="1:6" ht="15" x14ac:dyDescent="0.25">
      <c r="A568" s="209">
        <v>4.2</v>
      </c>
      <c r="B568" s="221" t="s">
        <v>502</v>
      </c>
      <c r="C568" s="382">
        <v>67.73</v>
      </c>
      <c r="D568" s="204" t="s">
        <v>501</v>
      </c>
      <c r="E568" s="140"/>
      <c r="F568" s="75">
        <f t="shared" si="10"/>
        <v>0</v>
      </c>
    </row>
    <row r="569" spans="1:6" ht="15" x14ac:dyDescent="0.25">
      <c r="A569" s="209">
        <v>4.3</v>
      </c>
      <c r="B569" s="221" t="s">
        <v>503</v>
      </c>
      <c r="C569" s="382">
        <v>12.33</v>
      </c>
      <c r="D569" s="204" t="s">
        <v>501</v>
      </c>
      <c r="E569" s="140"/>
      <c r="F569" s="75">
        <f t="shared" si="10"/>
        <v>0</v>
      </c>
    </row>
    <row r="570" spans="1:6" x14ac:dyDescent="0.25">
      <c r="A570" s="385"/>
      <c r="B570" s="221"/>
      <c r="C570" s="382"/>
      <c r="D570" s="384"/>
      <c r="E570" s="87"/>
      <c r="F570" s="75">
        <f t="shared" si="10"/>
        <v>0</v>
      </c>
    </row>
    <row r="571" spans="1:6" x14ac:dyDescent="0.25">
      <c r="A571" s="387">
        <v>5</v>
      </c>
      <c r="B571" s="230" t="s">
        <v>504</v>
      </c>
      <c r="C571" s="382"/>
      <c r="D571" s="384"/>
      <c r="E571" s="87"/>
      <c r="F571" s="75">
        <f t="shared" si="10"/>
        <v>0</v>
      </c>
    </row>
    <row r="572" spans="1:6" ht="15" x14ac:dyDescent="0.25">
      <c r="A572" s="388">
        <v>5.0999999999999996</v>
      </c>
      <c r="B572" s="221" t="s">
        <v>505</v>
      </c>
      <c r="C572" s="382">
        <v>28.8</v>
      </c>
      <c r="D572" s="204" t="s">
        <v>501</v>
      </c>
      <c r="E572" s="140"/>
      <c r="F572" s="75">
        <f t="shared" si="10"/>
        <v>0</v>
      </c>
    </row>
    <row r="573" spans="1:6" ht="15" x14ac:dyDescent="0.25">
      <c r="A573" s="388">
        <f t="shared" ref="A573:A580" si="11">+A572+0.1</f>
        <v>5.1999999999999993</v>
      </c>
      <c r="B573" s="221" t="s">
        <v>506</v>
      </c>
      <c r="C573" s="382">
        <v>93.1</v>
      </c>
      <c r="D573" s="204" t="s">
        <v>501</v>
      </c>
      <c r="E573" s="140"/>
      <c r="F573" s="75">
        <f t="shared" si="10"/>
        <v>0</v>
      </c>
    </row>
    <row r="574" spans="1:6" ht="15" x14ac:dyDescent="0.25">
      <c r="A574" s="388">
        <f t="shared" si="11"/>
        <v>5.2999999999999989</v>
      </c>
      <c r="B574" s="221" t="s">
        <v>507</v>
      </c>
      <c r="C574" s="382">
        <v>66.59</v>
      </c>
      <c r="D574" s="204" t="s">
        <v>501</v>
      </c>
      <c r="E574" s="140"/>
      <c r="F574" s="75">
        <f t="shared" si="10"/>
        <v>0</v>
      </c>
    </row>
    <row r="575" spans="1:6" x14ac:dyDescent="0.25">
      <c r="A575" s="388">
        <f t="shared" si="11"/>
        <v>5.3999999999999986</v>
      </c>
      <c r="B575" s="221" t="s">
        <v>77</v>
      </c>
      <c r="C575" s="382">
        <v>131.72999999999999</v>
      </c>
      <c r="D575" s="204" t="s">
        <v>42</v>
      </c>
      <c r="E575" s="74"/>
      <c r="F575" s="75">
        <f t="shared" si="10"/>
        <v>0</v>
      </c>
    </row>
    <row r="576" spans="1:6" x14ac:dyDescent="0.25">
      <c r="A576" s="388">
        <f t="shared" si="11"/>
        <v>5.4999999999999982</v>
      </c>
      <c r="B576" s="221" t="s">
        <v>508</v>
      </c>
      <c r="C576" s="382">
        <v>22.75</v>
      </c>
      <c r="D576" s="355" t="s">
        <v>42</v>
      </c>
      <c r="E576" s="140"/>
      <c r="F576" s="75">
        <f t="shared" si="10"/>
        <v>0</v>
      </c>
    </row>
    <row r="577" spans="1:6" ht="15" x14ac:dyDescent="0.25">
      <c r="A577" s="388">
        <f t="shared" si="11"/>
        <v>5.5999999999999979</v>
      </c>
      <c r="B577" s="221" t="s">
        <v>40</v>
      </c>
      <c r="C577" s="382">
        <v>59</v>
      </c>
      <c r="D577" s="204" t="s">
        <v>501</v>
      </c>
      <c r="E577" s="140"/>
      <c r="F577" s="75">
        <f t="shared" si="10"/>
        <v>0</v>
      </c>
    </row>
    <row r="578" spans="1:6" ht="15" x14ac:dyDescent="0.25">
      <c r="A578" s="388">
        <f t="shared" si="11"/>
        <v>5.6999999999999975</v>
      </c>
      <c r="B578" s="175" t="s">
        <v>73</v>
      </c>
      <c r="C578" s="382">
        <v>281.3</v>
      </c>
      <c r="D578" s="204" t="s">
        <v>501</v>
      </c>
      <c r="E578" s="140"/>
      <c r="F578" s="75">
        <f t="shared" si="10"/>
        <v>0</v>
      </c>
    </row>
    <row r="579" spans="1:6" ht="15" x14ac:dyDescent="0.25">
      <c r="A579" s="388">
        <f t="shared" si="11"/>
        <v>5.7999999999999972</v>
      </c>
      <c r="B579" s="221" t="s">
        <v>509</v>
      </c>
      <c r="C579" s="382">
        <v>28.8</v>
      </c>
      <c r="D579" s="204" t="s">
        <v>501</v>
      </c>
      <c r="E579" s="140"/>
      <c r="F579" s="75">
        <f t="shared" si="10"/>
        <v>0</v>
      </c>
    </row>
    <row r="580" spans="1:6" x14ac:dyDescent="0.25">
      <c r="A580" s="388">
        <f t="shared" si="11"/>
        <v>5.8999999999999968</v>
      </c>
      <c r="B580" s="221" t="s">
        <v>510</v>
      </c>
      <c r="C580" s="382">
        <v>36.14</v>
      </c>
      <c r="D580" s="384" t="s">
        <v>192</v>
      </c>
      <c r="E580" s="140"/>
      <c r="F580" s="75">
        <f t="shared" si="10"/>
        <v>0</v>
      </c>
    </row>
    <row r="581" spans="1:6" ht="15" x14ac:dyDescent="0.25">
      <c r="A581" s="389">
        <v>5.0999999999999996</v>
      </c>
      <c r="B581" s="390" t="s">
        <v>511</v>
      </c>
      <c r="C581" s="218">
        <v>13</v>
      </c>
      <c r="D581" s="204" t="s">
        <v>501</v>
      </c>
      <c r="E581" s="88"/>
      <c r="F581" s="75">
        <f t="shared" si="10"/>
        <v>0</v>
      </c>
    </row>
    <row r="582" spans="1:6" s="38" customFormat="1" ht="25.5" x14ac:dyDescent="0.25">
      <c r="A582" s="389">
        <v>5.1100000000000003</v>
      </c>
      <c r="B582" s="175" t="s">
        <v>75</v>
      </c>
      <c r="C582" s="382">
        <v>22.04</v>
      </c>
      <c r="D582" s="204" t="s">
        <v>501</v>
      </c>
      <c r="E582" s="140"/>
      <c r="F582" s="75">
        <f t="shared" si="10"/>
        <v>0</v>
      </c>
    </row>
    <row r="583" spans="1:6" x14ac:dyDescent="0.25">
      <c r="A583" s="391"/>
      <c r="B583" s="392"/>
      <c r="C583" s="393"/>
      <c r="D583" s="394"/>
      <c r="E583" s="141"/>
      <c r="F583" s="75">
        <f t="shared" si="10"/>
        <v>0</v>
      </c>
    </row>
    <row r="584" spans="1:6" x14ac:dyDescent="0.25">
      <c r="A584" s="395">
        <v>6</v>
      </c>
      <c r="B584" s="396" t="s">
        <v>512</v>
      </c>
      <c r="C584" s="397"/>
      <c r="D584" s="398"/>
      <c r="E584" s="142"/>
      <c r="F584" s="75">
        <f t="shared" si="10"/>
        <v>0</v>
      </c>
    </row>
    <row r="585" spans="1:6" x14ac:dyDescent="0.25">
      <c r="A585" s="399">
        <v>6.1</v>
      </c>
      <c r="B585" s="221" t="s">
        <v>513</v>
      </c>
      <c r="C585" s="382">
        <v>1</v>
      </c>
      <c r="D585" s="355" t="s">
        <v>15</v>
      </c>
      <c r="E585" s="140"/>
      <c r="F585" s="75">
        <f t="shared" si="10"/>
        <v>0</v>
      </c>
    </row>
    <row r="586" spans="1:6" x14ac:dyDescent="0.25">
      <c r="A586" s="399">
        <f>+A585+0.1</f>
        <v>6.1999999999999993</v>
      </c>
      <c r="B586" s="175" t="s">
        <v>84</v>
      </c>
      <c r="C586" s="382">
        <v>1</v>
      </c>
      <c r="D586" s="355" t="s">
        <v>15</v>
      </c>
      <c r="E586" s="140"/>
      <c r="F586" s="75">
        <f t="shared" si="10"/>
        <v>0</v>
      </c>
    </row>
    <row r="587" spans="1:6" x14ac:dyDescent="0.25">
      <c r="A587" s="399">
        <f>+A586+0.1</f>
        <v>6.2999999999999989</v>
      </c>
      <c r="B587" s="221" t="s">
        <v>514</v>
      </c>
      <c r="C587" s="382">
        <v>1</v>
      </c>
      <c r="D587" s="355" t="s">
        <v>15</v>
      </c>
      <c r="E587" s="140"/>
      <c r="F587" s="75">
        <f t="shared" si="10"/>
        <v>0</v>
      </c>
    </row>
    <row r="588" spans="1:6" x14ac:dyDescent="0.25">
      <c r="A588" s="201">
        <v>6.4</v>
      </c>
      <c r="B588" s="205" t="s">
        <v>515</v>
      </c>
      <c r="C588" s="203">
        <v>1</v>
      </c>
      <c r="D588" s="355" t="s">
        <v>15</v>
      </c>
      <c r="E588" s="86"/>
      <c r="F588" s="75">
        <f t="shared" si="10"/>
        <v>0</v>
      </c>
    </row>
    <row r="589" spans="1:6" x14ac:dyDescent="0.25">
      <c r="A589" s="399">
        <f>+A588+0.1</f>
        <v>6.5</v>
      </c>
      <c r="B589" s="221" t="s">
        <v>516</v>
      </c>
      <c r="C589" s="382">
        <v>1</v>
      </c>
      <c r="D589" s="355" t="s">
        <v>15</v>
      </c>
      <c r="E589" s="140"/>
      <c r="F589" s="75">
        <f t="shared" si="10"/>
        <v>0</v>
      </c>
    </row>
    <row r="590" spans="1:6" x14ac:dyDescent="0.25">
      <c r="A590" s="399">
        <f>+A589+0.1</f>
        <v>6.6</v>
      </c>
      <c r="B590" s="221" t="s">
        <v>517</v>
      </c>
      <c r="C590" s="382">
        <v>1</v>
      </c>
      <c r="D590" s="355" t="s">
        <v>15</v>
      </c>
      <c r="E590" s="140"/>
      <c r="F590" s="75">
        <f t="shared" si="10"/>
        <v>0</v>
      </c>
    </row>
    <row r="591" spans="1:6" x14ac:dyDescent="0.25">
      <c r="A591" s="399">
        <f>+A590+0.1</f>
        <v>6.6999999999999993</v>
      </c>
      <c r="B591" s="221" t="s">
        <v>518</v>
      </c>
      <c r="C591" s="382">
        <v>1</v>
      </c>
      <c r="D591" s="355" t="s">
        <v>15</v>
      </c>
      <c r="E591" s="140"/>
      <c r="F591" s="75">
        <f t="shared" si="10"/>
        <v>0</v>
      </c>
    </row>
    <row r="592" spans="1:6" x14ac:dyDescent="0.25">
      <c r="A592" s="399">
        <f>+A591+0.1</f>
        <v>6.7999999999999989</v>
      </c>
      <c r="B592" s="221" t="s">
        <v>519</v>
      </c>
      <c r="C592" s="382">
        <v>1</v>
      </c>
      <c r="D592" s="355" t="s">
        <v>15</v>
      </c>
      <c r="E592" s="140"/>
      <c r="F592" s="75">
        <f t="shared" si="10"/>
        <v>0</v>
      </c>
    </row>
    <row r="593" spans="1:210" x14ac:dyDescent="0.25">
      <c r="A593" s="399">
        <f>+A592+0.1</f>
        <v>6.8999999999999986</v>
      </c>
      <c r="B593" s="221" t="s">
        <v>520</v>
      </c>
      <c r="C593" s="382">
        <v>6</v>
      </c>
      <c r="D593" s="355" t="s">
        <v>15</v>
      </c>
      <c r="E593" s="140"/>
      <c r="F593" s="75">
        <f t="shared" si="10"/>
        <v>0</v>
      </c>
    </row>
    <row r="594" spans="1:210" x14ac:dyDescent="0.25">
      <c r="A594" s="400">
        <v>6.1</v>
      </c>
      <c r="B594" s="221" t="s">
        <v>521</v>
      </c>
      <c r="C594" s="382">
        <v>1</v>
      </c>
      <c r="D594" s="355" t="s">
        <v>15</v>
      </c>
      <c r="E594" s="140"/>
      <c r="F594" s="75">
        <f t="shared" si="10"/>
        <v>0</v>
      </c>
    </row>
    <row r="595" spans="1:210" x14ac:dyDescent="0.25">
      <c r="A595" s="400">
        <v>6.11</v>
      </c>
      <c r="B595" s="221" t="s">
        <v>522</v>
      </c>
      <c r="C595" s="382">
        <v>1</v>
      </c>
      <c r="D595" s="355" t="s">
        <v>15</v>
      </c>
      <c r="E595" s="87"/>
      <c r="F595" s="75">
        <f t="shared" ref="F595:F658" si="12">+E595*C595</f>
        <v>0</v>
      </c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  <c r="GN595" s="39"/>
      <c r="GO595" s="39"/>
      <c r="GP595" s="39"/>
      <c r="GQ595" s="39"/>
      <c r="GR595" s="39"/>
      <c r="GS595" s="39"/>
      <c r="GT595" s="39"/>
      <c r="GU595" s="39"/>
      <c r="GV595" s="39"/>
      <c r="GW595" s="39"/>
      <c r="GX595" s="39"/>
      <c r="GY595" s="39"/>
      <c r="GZ595" s="39"/>
      <c r="HA595" s="39"/>
      <c r="HB595" s="39"/>
    </row>
    <row r="596" spans="1:210" x14ac:dyDescent="0.25">
      <c r="A596" s="385"/>
      <c r="B596" s="221"/>
      <c r="C596" s="382"/>
      <c r="D596" s="355"/>
      <c r="E596" s="87"/>
      <c r="F596" s="75">
        <f t="shared" si="12"/>
        <v>0</v>
      </c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  <c r="GN596" s="39"/>
      <c r="GO596" s="39"/>
      <c r="GP596" s="39"/>
      <c r="GQ596" s="39"/>
      <c r="GR596" s="39"/>
      <c r="GS596" s="39"/>
      <c r="GT596" s="39"/>
      <c r="GU596" s="39"/>
      <c r="GV596" s="39"/>
      <c r="GW596" s="39"/>
      <c r="GX596" s="39"/>
      <c r="GY596" s="39"/>
      <c r="GZ596" s="39"/>
      <c r="HA596" s="39"/>
      <c r="HB596" s="39"/>
    </row>
    <row r="597" spans="1:210" x14ac:dyDescent="0.25">
      <c r="A597" s="401">
        <v>7</v>
      </c>
      <c r="B597" s="202" t="s">
        <v>523</v>
      </c>
      <c r="C597" s="402"/>
      <c r="D597" s="355"/>
      <c r="E597" s="143"/>
      <c r="F597" s="75">
        <f t="shared" si="12"/>
        <v>0</v>
      </c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  <c r="GN597" s="39"/>
      <c r="GO597" s="39"/>
      <c r="GP597" s="39"/>
      <c r="GQ597" s="39"/>
      <c r="GR597" s="39"/>
      <c r="GS597" s="39"/>
      <c r="GT597" s="39"/>
      <c r="GU597" s="39"/>
      <c r="GV597" s="39"/>
      <c r="GW597" s="39"/>
      <c r="GX597" s="39"/>
      <c r="GY597" s="39"/>
      <c r="GZ597" s="39"/>
      <c r="HA597" s="39"/>
      <c r="HB597" s="39"/>
    </row>
    <row r="598" spans="1:210" x14ac:dyDescent="0.25">
      <c r="A598" s="403">
        <v>7.1</v>
      </c>
      <c r="B598" s="205" t="s">
        <v>524</v>
      </c>
      <c r="C598" s="402">
        <v>1</v>
      </c>
      <c r="D598" s="355" t="s">
        <v>15</v>
      </c>
      <c r="E598" s="78"/>
      <c r="F598" s="75">
        <f t="shared" si="12"/>
        <v>0</v>
      </c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  <c r="GN598" s="39"/>
      <c r="GO598" s="39"/>
      <c r="GP598" s="39"/>
      <c r="GQ598" s="39"/>
      <c r="GR598" s="39"/>
      <c r="GS598" s="39"/>
      <c r="GT598" s="39"/>
      <c r="GU598" s="39"/>
      <c r="GV598" s="39"/>
      <c r="GW598" s="39"/>
      <c r="GX598" s="39"/>
      <c r="GY598" s="39"/>
      <c r="GZ598" s="39"/>
      <c r="HA598" s="39"/>
      <c r="HB598" s="39"/>
    </row>
    <row r="599" spans="1:210" x14ac:dyDescent="0.25">
      <c r="A599" s="403">
        <v>7.2</v>
      </c>
      <c r="B599" s="205" t="s">
        <v>525</v>
      </c>
      <c r="C599" s="402">
        <v>6</v>
      </c>
      <c r="D599" s="355" t="s">
        <v>15</v>
      </c>
      <c r="E599" s="78"/>
      <c r="F599" s="75">
        <f t="shared" si="12"/>
        <v>0</v>
      </c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  <c r="FC599" s="39"/>
      <c r="FD599" s="39"/>
      <c r="FE599" s="39"/>
      <c r="FF599" s="39"/>
      <c r="FG599" s="39"/>
      <c r="FH599" s="39"/>
      <c r="FI599" s="39"/>
      <c r="FJ599" s="39"/>
      <c r="FK599" s="39"/>
      <c r="FL599" s="39"/>
      <c r="FM599" s="39"/>
      <c r="FN599" s="39"/>
      <c r="FO599" s="39"/>
      <c r="FP599" s="39"/>
      <c r="FQ599" s="39"/>
      <c r="FR599" s="39"/>
      <c r="FS599" s="39"/>
      <c r="FT599" s="39"/>
      <c r="FU599" s="39"/>
      <c r="FV599" s="39"/>
      <c r="FW599" s="39"/>
      <c r="FX599" s="39"/>
      <c r="FY599" s="39"/>
      <c r="FZ599" s="39"/>
      <c r="GA599" s="39"/>
      <c r="GB599" s="39"/>
      <c r="GC599" s="39"/>
      <c r="GD599" s="39"/>
      <c r="GE599" s="39"/>
      <c r="GF599" s="39"/>
      <c r="GG599" s="39"/>
      <c r="GH599" s="39"/>
      <c r="GI599" s="39"/>
      <c r="GJ599" s="39"/>
      <c r="GK599" s="39"/>
      <c r="GL599" s="39"/>
      <c r="GM599" s="39"/>
      <c r="GN599" s="39"/>
      <c r="GO599" s="39"/>
      <c r="GP599" s="39"/>
      <c r="GQ599" s="39"/>
      <c r="GR599" s="39"/>
      <c r="GS599" s="39"/>
      <c r="GT599" s="39"/>
      <c r="GU599" s="39"/>
      <c r="GV599" s="39"/>
      <c r="GW599" s="39"/>
      <c r="GX599" s="39"/>
      <c r="GY599" s="39"/>
      <c r="GZ599" s="39"/>
      <c r="HA599" s="39"/>
      <c r="HB599" s="39"/>
    </row>
    <row r="600" spans="1:210" x14ac:dyDescent="0.25">
      <c r="A600" s="403">
        <v>7.3</v>
      </c>
      <c r="B600" s="205" t="s">
        <v>526</v>
      </c>
      <c r="C600" s="402">
        <v>10</v>
      </c>
      <c r="D600" s="355" t="s">
        <v>15</v>
      </c>
      <c r="E600" s="86"/>
      <c r="F600" s="75">
        <f t="shared" si="12"/>
        <v>0</v>
      </c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</row>
    <row r="601" spans="1:210" x14ac:dyDescent="0.25">
      <c r="A601" s="403">
        <v>7.4</v>
      </c>
      <c r="B601" s="205" t="s">
        <v>527</v>
      </c>
      <c r="C601" s="402">
        <v>2</v>
      </c>
      <c r="D601" s="355" t="s">
        <v>15</v>
      </c>
      <c r="E601" s="86"/>
      <c r="F601" s="75">
        <f t="shared" si="12"/>
        <v>0</v>
      </c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</row>
    <row r="602" spans="1:210" x14ac:dyDescent="0.25">
      <c r="A602" s="403">
        <v>7.5</v>
      </c>
      <c r="B602" s="205" t="s">
        <v>528</v>
      </c>
      <c r="C602" s="402">
        <v>2</v>
      </c>
      <c r="D602" s="355" t="s">
        <v>15</v>
      </c>
      <c r="E602" s="86"/>
      <c r="F602" s="75">
        <f t="shared" si="12"/>
        <v>0</v>
      </c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  <c r="GN602" s="39"/>
      <c r="GO602" s="39"/>
      <c r="GP602" s="39"/>
      <c r="GQ602" s="39"/>
      <c r="GR602" s="39"/>
      <c r="GS602" s="39"/>
      <c r="GT602" s="39"/>
      <c r="GU602" s="39"/>
      <c r="GV602" s="39"/>
      <c r="GW602" s="39"/>
      <c r="GX602" s="39"/>
      <c r="GY602" s="39"/>
      <c r="GZ602" s="39"/>
      <c r="HA602" s="39"/>
      <c r="HB602" s="39"/>
    </row>
    <row r="603" spans="1:210" x14ac:dyDescent="0.25">
      <c r="A603" s="385"/>
      <c r="B603" s="221"/>
      <c r="C603" s="382"/>
      <c r="D603" s="171"/>
      <c r="E603" s="87"/>
      <c r="F603" s="75">
        <f t="shared" si="12"/>
        <v>0</v>
      </c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</row>
    <row r="604" spans="1:210" x14ac:dyDescent="0.25">
      <c r="A604" s="381">
        <v>8</v>
      </c>
      <c r="B604" s="230" t="s">
        <v>529</v>
      </c>
      <c r="C604" s="382"/>
      <c r="D604" s="384"/>
      <c r="E604" s="87"/>
      <c r="F604" s="75">
        <f t="shared" si="12"/>
        <v>0</v>
      </c>
    </row>
    <row r="605" spans="1:210" ht="25.5" x14ac:dyDescent="0.25">
      <c r="A605" s="399">
        <v>8.1</v>
      </c>
      <c r="B605" s="390" t="s">
        <v>530</v>
      </c>
      <c r="C605" s="382">
        <v>4</v>
      </c>
      <c r="D605" s="355" t="s">
        <v>15</v>
      </c>
      <c r="E605" s="87"/>
      <c r="F605" s="75">
        <f t="shared" si="12"/>
        <v>0</v>
      </c>
    </row>
    <row r="606" spans="1:210" x14ac:dyDescent="0.25">
      <c r="A606" s="385"/>
      <c r="B606" s="221"/>
      <c r="C606" s="382"/>
      <c r="D606" s="384"/>
      <c r="E606" s="87"/>
      <c r="F606" s="75">
        <f t="shared" si="12"/>
        <v>0</v>
      </c>
    </row>
    <row r="607" spans="1:210" x14ac:dyDescent="0.25">
      <c r="A607" s="381">
        <v>9</v>
      </c>
      <c r="B607" s="230" t="s">
        <v>531</v>
      </c>
      <c r="C607" s="382"/>
      <c r="D607" s="384"/>
      <c r="E607" s="87"/>
      <c r="F607" s="75">
        <f t="shared" si="12"/>
        <v>0</v>
      </c>
    </row>
    <row r="608" spans="1:210" ht="15" x14ac:dyDescent="0.25">
      <c r="A608" s="399">
        <v>9.1</v>
      </c>
      <c r="B608" s="221" t="s">
        <v>532</v>
      </c>
      <c r="C608" s="382">
        <v>6.96</v>
      </c>
      <c r="D608" s="384" t="s">
        <v>533</v>
      </c>
      <c r="E608" s="87"/>
      <c r="F608" s="75">
        <f t="shared" si="12"/>
        <v>0</v>
      </c>
    </row>
    <row r="609" spans="1:6" x14ac:dyDescent="0.25">
      <c r="A609" s="399">
        <v>9.1999999999999993</v>
      </c>
      <c r="B609" s="221" t="s">
        <v>202</v>
      </c>
      <c r="C609" s="382">
        <v>1</v>
      </c>
      <c r="D609" s="355" t="s">
        <v>15</v>
      </c>
      <c r="E609" s="87"/>
      <c r="F609" s="75">
        <f t="shared" si="12"/>
        <v>0</v>
      </c>
    </row>
    <row r="610" spans="1:6" x14ac:dyDescent="0.25">
      <c r="A610" s="261"/>
      <c r="B610" s="175"/>
      <c r="C610" s="176"/>
      <c r="D610" s="31"/>
      <c r="E610" s="74"/>
      <c r="F610" s="75">
        <f t="shared" si="12"/>
        <v>0</v>
      </c>
    </row>
    <row r="611" spans="1:6" x14ac:dyDescent="0.25">
      <c r="A611" s="404" t="s">
        <v>534</v>
      </c>
      <c r="B611" s="192" t="s">
        <v>535</v>
      </c>
      <c r="C611" s="405"/>
      <c r="D611" s="406"/>
      <c r="E611" s="40"/>
      <c r="F611" s="75">
        <f t="shared" si="12"/>
        <v>0</v>
      </c>
    </row>
    <row r="612" spans="1:6" x14ac:dyDescent="0.25">
      <c r="A612" s="407"/>
      <c r="B612" s="175"/>
      <c r="C612" s="408"/>
      <c r="D612" s="361"/>
      <c r="E612" s="144"/>
      <c r="F612" s="75">
        <f t="shared" si="12"/>
        <v>0</v>
      </c>
    </row>
    <row r="613" spans="1:6" x14ac:dyDescent="0.25">
      <c r="A613" s="409">
        <v>1</v>
      </c>
      <c r="B613" s="192" t="s">
        <v>536</v>
      </c>
      <c r="C613" s="354"/>
      <c r="D613" s="410"/>
      <c r="E613" s="41"/>
      <c r="F613" s="75">
        <f t="shared" si="12"/>
        <v>0</v>
      </c>
    </row>
    <row r="614" spans="1:6" s="42" customFormat="1" ht="14.25" x14ac:dyDescent="0.25">
      <c r="A614" s="407">
        <v>1.1000000000000001</v>
      </c>
      <c r="B614" s="175" t="s">
        <v>537</v>
      </c>
      <c r="C614" s="408">
        <v>341.16</v>
      </c>
      <c r="D614" s="361" t="s">
        <v>26</v>
      </c>
      <c r="E614" s="144"/>
      <c r="F614" s="75">
        <f t="shared" si="12"/>
        <v>0</v>
      </c>
    </row>
    <row r="615" spans="1:6" s="9" customFormat="1" ht="25.5" x14ac:dyDescent="0.25">
      <c r="A615" s="411">
        <v>1.2</v>
      </c>
      <c r="B615" s="175" t="s">
        <v>398</v>
      </c>
      <c r="C615" s="354">
        <v>443.5</v>
      </c>
      <c r="D615" s="412" t="s">
        <v>26</v>
      </c>
      <c r="E615" s="145"/>
      <c r="F615" s="75">
        <f t="shared" si="12"/>
        <v>0</v>
      </c>
    </row>
    <row r="616" spans="1:6" s="9" customFormat="1" ht="14.25" x14ac:dyDescent="0.25">
      <c r="A616" s="407">
        <v>1.3</v>
      </c>
      <c r="B616" s="175" t="s">
        <v>538</v>
      </c>
      <c r="C616" s="408">
        <v>136.46</v>
      </c>
      <c r="D616" s="361" t="s">
        <v>26</v>
      </c>
      <c r="E616" s="144"/>
      <c r="F616" s="75">
        <f t="shared" si="12"/>
        <v>0</v>
      </c>
    </row>
    <row r="617" spans="1:6" s="9" customFormat="1" x14ac:dyDescent="0.25">
      <c r="A617" s="172"/>
      <c r="B617" s="230"/>
      <c r="C617" s="176"/>
      <c r="D617" s="31"/>
      <c r="E617" s="74"/>
      <c r="F617" s="75">
        <f t="shared" si="12"/>
        <v>0</v>
      </c>
    </row>
    <row r="618" spans="1:6" s="9" customFormat="1" ht="15" x14ac:dyDescent="0.25">
      <c r="A618" s="172">
        <v>2</v>
      </c>
      <c r="B618" s="175" t="s">
        <v>539</v>
      </c>
      <c r="C618" s="176">
        <v>600</v>
      </c>
      <c r="D618" s="363" t="s">
        <v>37</v>
      </c>
      <c r="E618" s="74"/>
      <c r="F618" s="75">
        <f t="shared" si="12"/>
        <v>0</v>
      </c>
    </row>
    <row r="619" spans="1:6" s="9" customFormat="1" x14ac:dyDescent="0.25">
      <c r="A619" s="172"/>
      <c r="B619" s="175"/>
      <c r="C619" s="176"/>
      <c r="D619" s="363"/>
      <c r="E619" s="74"/>
      <c r="F619" s="75">
        <f t="shared" si="12"/>
        <v>0</v>
      </c>
    </row>
    <row r="620" spans="1:6" s="9" customFormat="1" x14ac:dyDescent="0.25">
      <c r="A620" s="172">
        <v>3</v>
      </c>
      <c r="B620" s="175" t="s">
        <v>109</v>
      </c>
      <c r="C620" s="176">
        <v>1</v>
      </c>
      <c r="D620" s="355" t="s">
        <v>15</v>
      </c>
      <c r="E620" s="74"/>
      <c r="F620" s="75">
        <f t="shared" si="12"/>
        <v>0</v>
      </c>
    </row>
    <row r="621" spans="1:6" s="9" customFormat="1" x14ac:dyDescent="0.25">
      <c r="A621" s="358"/>
      <c r="B621" s="413"/>
      <c r="C621" s="360"/>
      <c r="D621" s="361"/>
      <c r="E621" s="71"/>
      <c r="F621" s="75">
        <f t="shared" si="12"/>
        <v>0</v>
      </c>
    </row>
    <row r="622" spans="1:6" s="9" customFormat="1" x14ac:dyDescent="0.25">
      <c r="A622" s="404" t="s">
        <v>540</v>
      </c>
      <c r="B622" s="192" t="s">
        <v>541</v>
      </c>
      <c r="C622" s="229"/>
      <c r="D622" s="214"/>
      <c r="E622" s="90"/>
      <c r="F622" s="75">
        <f t="shared" si="12"/>
        <v>0</v>
      </c>
    </row>
    <row r="623" spans="1:6" s="9" customFormat="1" x14ac:dyDescent="0.25">
      <c r="A623" s="404"/>
      <c r="B623" s="192"/>
      <c r="C623" s="229"/>
      <c r="D623" s="214"/>
      <c r="E623" s="90"/>
      <c r="F623" s="75">
        <f t="shared" si="12"/>
        <v>0</v>
      </c>
    </row>
    <row r="624" spans="1:6" s="9" customFormat="1" x14ac:dyDescent="0.25">
      <c r="A624" s="404">
        <v>1</v>
      </c>
      <c r="B624" s="192" t="s">
        <v>160</v>
      </c>
      <c r="C624" s="229">
        <v>933.2</v>
      </c>
      <c r="D624" s="214" t="s">
        <v>42</v>
      </c>
      <c r="E624" s="90"/>
      <c r="F624" s="75">
        <f t="shared" si="12"/>
        <v>0</v>
      </c>
    </row>
    <row r="625" spans="1:6" s="11" customFormat="1" x14ac:dyDescent="0.25">
      <c r="A625" s="414"/>
      <c r="B625" s="232"/>
      <c r="C625" s="233"/>
      <c r="D625" s="233"/>
      <c r="E625" s="91"/>
      <c r="F625" s="75">
        <f t="shared" si="12"/>
        <v>0</v>
      </c>
    </row>
    <row r="626" spans="1:6" s="9" customFormat="1" x14ac:dyDescent="0.25">
      <c r="A626" s="206">
        <v>2</v>
      </c>
      <c r="B626" s="192" t="s">
        <v>17</v>
      </c>
      <c r="C626" s="235"/>
      <c r="D626" s="236"/>
      <c r="E626" s="92"/>
      <c r="F626" s="75">
        <f t="shared" si="12"/>
        <v>0</v>
      </c>
    </row>
    <row r="627" spans="1:6" s="9" customFormat="1" ht="15" x14ac:dyDescent="0.25">
      <c r="A627" s="209">
        <v>2.1</v>
      </c>
      <c r="B627" s="221" t="s">
        <v>489</v>
      </c>
      <c r="C627" s="235">
        <v>376.26</v>
      </c>
      <c r="D627" s="237" t="s">
        <v>163</v>
      </c>
      <c r="E627" s="92"/>
      <c r="F627" s="75">
        <f t="shared" si="12"/>
        <v>0</v>
      </c>
    </row>
    <row r="628" spans="1:6" s="9" customFormat="1" ht="25.5" x14ac:dyDescent="0.25">
      <c r="A628" s="209">
        <v>2.2000000000000002</v>
      </c>
      <c r="B628" s="175" t="s">
        <v>20</v>
      </c>
      <c r="C628" s="239">
        <v>186.62</v>
      </c>
      <c r="D628" s="237" t="s">
        <v>163</v>
      </c>
      <c r="E628" s="93"/>
      <c r="F628" s="75">
        <f t="shared" si="12"/>
        <v>0</v>
      </c>
    </row>
    <row r="629" spans="1:6" s="9" customFormat="1" ht="15" x14ac:dyDescent="0.25">
      <c r="A629" s="209">
        <v>2.2999999999999998</v>
      </c>
      <c r="B629" s="175" t="s">
        <v>167</v>
      </c>
      <c r="C629" s="235">
        <v>246.54</v>
      </c>
      <c r="D629" s="237" t="s">
        <v>163</v>
      </c>
      <c r="E629" s="92"/>
      <c r="F629" s="75">
        <f t="shared" si="12"/>
        <v>0</v>
      </c>
    </row>
    <row r="630" spans="1:6" s="9" customFormat="1" x14ac:dyDescent="0.25">
      <c r="A630" s="241"/>
      <c r="B630" s="194"/>
      <c r="C630" s="242"/>
      <c r="D630" s="415"/>
      <c r="E630" s="95"/>
      <c r="F630" s="75">
        <f t="shared" si="12"/>
        <v>0</v>
      </c>
    </row>
    <row r="631" spans="1:6" s="12" customFormat="1" x14ac:dyDescent="0.25">
      <c r="A631" s="206">
        <v>3</v>
      </c>
      <c r="B631" s="192" t="s">
        <v>168</v>
      </c>
      <c r="C631" s="235"/>
      <c r="D631" s="236"/>
      <c r="E631" s="92"/>
      <c r="F631" s="75">
        <f t="shared" si="12"/>
        <v>0</v>
      </c>
    </row>
    <row r="632" spans="1:6" s="9" customFormat="1" ht="15" x14ac:dyDescent="0.25">
      <c r="A632" s="209">
        <v>3.1</v>
      </c>
      <c r="B632" s="175" t="s">
        <v>542</v>
      </c>
      <c r="C632" s="235">
        <v>87.74</v>
      </c>
      <c r="D632" s="237" t="s">
        <v>163</v>
      </c>
      <c r="E632" s="92"/>
      <c r="F632" s="75">
        <f t="shared" si="12"/>
        <v>0</v>
      </c>
    </row>
    <row r="633" spans="1:6" s="9" customFormat="1" ht="27" x14ac:dyDescent="0.25">
      <c r="A633" s="209">
        <v>3.2</v>
      </c>
      <c r="B633" s="175" t="s">
        <v>543</v>
      </c>
      <c r="C633" s="235">
        <v>21.81</v>
      </c>
      <c r="D633" s="237" t="s">
        <v>163</v>
      </c>
      <c r="E633" s="92"/>
      <c r="F633" s="75">
        <f t="shared" si="12"/>
        <v>0</v>
      </c>
    </row>
    <row r="634" spans="1:6" s="9" customFormat="1" ht="15" x14ac:dyDescent="0.25">
      <c r="A634" s="209">
        <v>3.3</v>
      </c>
      <c r="B634" s="175" t="s">
        <v>544</v>
      </c>
      <c r="C634" s="235">
        <v>33.659999999999997</v>
      </c>
      <c r="D634" s="237" t="s">
        <v>163</v>
      </c>
      <c r="E634" s="92"/>
      <c r="F634" s="75">
        <f t="shared" si="12"/>
        <v>0</v>
      </c>
    </row>
    <row r="635" spans="1:6" s="9" customFormat="1" ht="16.5" customHeight="1" x14ac:dyDescent="0.25">
      <c r="A635" s="209">
        <v>3.4</v>
      </c>
      <c r="B635" s="175" t="s">
        <v>545</v>
      </c>
      <c r="C635" s="235">
        <v>26.24</v>
      </c>
      <c r="D635" s="237" t="s">
        <v>163</v>
      </c>
      <c r="E635" s="92"/>
      <c r="F635" s="75">
        <f t="shared" si="12"/>
        <v>0</v>
      </c>
    </row>
    <row r="636" spans="1:6" s="13" customFormat="1" ht="15" x14ac:dyDescent="0.25">
      <c r="A636" s="209">
        <v>3.5</v>
      </c>
      <c r="B636" s="175" t="s">
        <v>546</v>
      </c>
      <c r="C636" s="235">
        <v>37.090000000000003</v>
      </c>
      <c r="D636" s="237" t="s">
        <v>163</v>
      </c>
      <c r="E636" s="92"/>
      <c r="F636" s="75">
        <f t="shared" si="12"/>
        <v>0</v>
      </c>
    </row>
    <row r="637" spans="1:6" s="13" customFormat="1" ht="25.5" x14ac:dyDescent="0.25">
      <c r="A637" s="209">
        <v>3.6</v>
      </c>
      <c r="B637" s="175" t="s">
        <v>547</v>
      </c>
      <c r="C637" s="240">
        <v>1.32</v>
      </c>
      <c r="D637" s="237" t="s">
        <v>163</v>
      </c>
      <c r="E637" s="86"/>
      <c r="F637" s="75">
        <f t="shared" si="12"/>
        <v>0</v>
      </c>
    </row>
    <row r="638" spans="1:6" s="13" customFormat="1" x14ac:dyDescent="0.25">
      <c r="A638" s="209"/>
      <c r="B638" s="175"/>
      <c r="C638" s="235"/>
      <c r="D638" s="236"/>
      <c r="E638" s="92"/>
      <c r="F638" s="75">
        <f t="shared" si="12"/>
        <v>0</v>
      </c>
    </row>
    <row r="639" spans="1:6" x14ac:dyDescent="0.25">
      <c r="A639" s="206">
        <v>4</v>
      </c>
      <c r="B639" s="192" t="s">
        <v>181</v>
      </c>
      <c r="C639" s="235"/>
      <c r="D639" s="236"/>
      <c r="E639" s="92"/>
      <c r="F639" s="75">
        <f t="shared" si="12"/>
        <v>0</v>
      </c>
    </row>
    <row r="640" spans="1:6" ht="15" x14ac:dyDescent="0.25">
      <c r="A640" s="209">
        <v>4.0999999999999996</v>
      </c>
      <c r="B640" s="175" t="s">
        <v>548</v>
      </c>
      <c r="C640" s="235">
        <v>2281.7600000000002</v>
      </c>
      <c r="D640" s="237" t="s">
        <v>184</v>
      </c>
      <c r="E640" s="92"/>
      <c r="F640" s="75">
        <f t="shared" si="12"/>
        <v>0</v>
      </c>
    </row>
    <row r="641" spans="1:6" s="9" customFormat="1" ht="15" x14ac:dyDescent="0.25">
      <c r="A641" s="209">
        <v>4.2</v>
      </c>
      <c r="B641" s="175" t="s">
        <v>549</v>
      </c>
      <c r="C641" s="235">
        <v>351.04</v>
      </c>
      <c r="D641" s="237" t="s">
        <v>184</v>
      </c>
      <c r="E641" s="92"/>
      <c r="F641" s="75">
        <f t="shared" si="12"/>
        <v>0</v>
      </c>
    </row>
    <row r="642" spans="1:6" s="9" customFormat="1" x14ac:dyDescent="0.25">
      <c r="A642" s="209"/>
      <c r="B642" s="175"/>
      <c r="C642" s="235"/>
      <c r="D642" s="236"/>
      <c r="E642" s="92"/>
      <c r="F642" s="75">
        <f t="shared" si="12"/>
        <v>0</v>
      </c>
    </row>
    <row r="643" spans="1:6" s="14" customFormat="1" x14ac:dyDescent="0.25">
      <c r="A643" s="206">
        <v>5</v>
      </c>
      <c r="B643" s="192" t="s">
        <v>35</v>
      </c>
      <c r="C643" s="235"/>
      <c r="D643" s="236"/>
      <c r="E643" s="92"/>
      <c r="F643" s="75">
        <f t="shared" si="12"/>
        <v>0</v>
      </c>
    </row>
    <row r="644" spans="1:6" ht="15" x14ac:dyDescent="0.25">
      <c r="A644" s="209">
        <v>5.0999999999999996</v>
      </c>
      <c r="B644" s="175" t="s">
        <v>190</v>
      </c>
      <c r="C644" s="235">
        <v>944.58000000000015</v>
      </c>
      <c r="D644" s="237" t="s">
        <v>184</v>
      </c>
      <c r="E644" s="92"/>
      <c r="F644" s="75">
        <f t="shared" si="12"/>
        <v>0</v>
      </c>
    </row>
    <row r="645" spans="1:6" x14ac:dyDescent="0.25">
      <c r="A645" s="209">
        <v>5.2</v>
      </c>
      <c r="B645" s="175" t="s">
        <v>41</v>
      </c>
      <c r="C645" s="235">
        <v>5516.8</v>
      </c>
      <c r="D645" s="236" t="s">
        <v>42</v>
      </c>
      <c r="E645" s="74"/>
      <c r="F645" s="75">
        <f t="shared" si="12"/>
        <v>0</v>
      </c>
    </row>
    <row r="646" spans="1:6" x14ac:dyDescent="0.25">
      <c r="A646" s="209"/>
      <c r="B646" s="192"/>
      <c r="C646" s="235"/>
      <c r="D646" s="236"/>
      <c r="E646" s="92"/>
      <c r="F646" s="75">
        <f t="shared" si="12"/>
        <v>0</v>
      </c>
    </row>
    <row r="647" spans="1:6" x14ac:dyDescent="0.25">
      <c r="A647" s="206">
        <v>6</v>
      </c>
      <c r="B647" s="192" t="s">
        <v>99</v>
      </c>
      <c r="C647" s="235"/>
      <c r="D647" s="236"/>
      <c r="E647" s="92"/>
      <c r="F647" s="75">
        <f t="shared" si="12"/>
        <v>0</v>
      </c>
    </row>
    <row r="648" spans="1:6" ht="15" x14ac:dyDescent="0.25">
      <c r="A648" s="209">
        <v>6.1</v>
      </c>
      <c r="B648" s="175" t="s">
        <v>194</v>
      </c>
      <c r="C648" s="235">
        <v>944.58000000000015</v>
      </c>
      <c r="D648" s="237" t="s">
        <v>184</v>
      </c>
      <c r="E648" s="15"/>
      <c r="F648" s="75">
        <f t="shared" si="12"/>
        <v>0</v>
      </c>
    </row>
    <row r="649" spans="1:6" ht="15" x14ac:dyDescent="0.25">
      <c r="A649" s="209">
        <v>6.2</v>
      </c>
      <c r="B649" s="175" t="s">
        <v>196</v>
      </c>
      <c r="C649" s="235">
        <v>944.58000000000015</v>
      </c>
      <c r="D649" s="237" t="s">
        <v>184</v>
      </c>
      <c r="E649" s="15"/>
      <c r="F649" s="75">
        <f t="shared" si="12"/>
        <v>0</v>
      </c>
    </row>
    <row r="650" spans="1:6" x14ac:dyDescent="0.25">
      <c r="A650" s="209">
        <v>6.3</v>
      </c>
      <c r="B650" s="175" t="s">
        <v>197</v>
      </c>
      <c r="C650" s="235">
        <v>927.2</v>
      </c>
      <c r="D650" s="236" t="s">
        <v>42</v>
      </c>
      <c r="E650" s="92"/>
      <c r="F650" s="75">
        <f t="shared" si="12"/>
        <v>0</v>
      </c>
    </row>
    <row r="651" spans="1:6" s="16" customFormat="1" x14ac:dyDescent="0.25">
      <c r="A651" s="416"/>
      <c r="B651" s="187"/>
      <c r="C651" s="417"/>
      <c r="D651" s="418"/>
      <c r="E651" s="123"/>
      <c r="F651" s="75">
        <f t="shared" si="12"/>
        <v>0</v>
      </c>
    </row>
    <row r="652" spans="1:6" s="16" customFormat="1" ht="25.5" x14ac:dyDescent="0.25">
      <c r="A652" s="419">
        <v>7</v>
      </c>
      <c r="B652" s="192" t="s">
        <v>550</v>
      </c>
      <c r="C652" s="235">
        <v>80.599999999999994</v>
      </c>
      <c r="D652" s="236" t="s">
        <v>42</v>
      </c>
      <c r="E652" s="92"/>
      <c r="F652" s="75">
        <f t="shared" si="12"/>
        <v>0</v>
      </c>
    </row>
    <row r="653" spans="1:6" s="16" customFormat="1" x14ac:dyDescent="0.25">
      <c r="A653" s="251"/>
      <c r="B653" s="175"/>
      <c r="C653" s="235"/>
      <c r="D653" s="236"/>
      <c r="E653" s="92"/>
      <c r="F653" s="75">
        <f t="shared" si="12"/>
        <v>0</v>
      </c>
    </row>
    <row r="654" spans="1:6" s="16" customFormat="1" x14ac:dyDescent="0.25">
      <c r="A654" s="419">
        <v>8</v>
      </c>
      <c r="B654" s="420" t="s">
        <v>551</v>
      </c>
      <c r="C654" s="235">
        <v>124</v>
      </c>
      <c r="D654" s="355" t="s">
        <v>15</v>
      </c>
      <c r="E654" s="92"/>
      <c r="F654" s="75">
        <f t="shared" si="12"/>
        <v>0</v>
      </c>
    </row>
    <row r="655" spans="1:6" s="16" customFormat="1" x14ac:dyDescent="0.25">
      <c r="A655" s="419"/>
      <c r="B655" s="420"/>
      <c r="C655" s="235"/>
      <c r="D655" s="171"/>
      <c r="E655" s="92"/>
      <c r="F655" s="75">
        <f t="shared" si="12"/>
        <v>0</v>
      </c>
    </row>
    <row r="656" spans="1:6" s="10" customFormat="1" ht="51" x14ac:dyDescent="0.25">
      <c r="A656" s="206">
        <v>9</v>
      </c>
      <c r="B656" s="420" t="s">
        <v>552</v>
      </c>
      <c r="C656" s="421">
        <v>1</v>
      </c>
      <c r="D656" s="353" t="s">
        <v>15</v>
      </c>
      <c r="E656" s="100"/>
      <c r="F656" s="75">
        <f t="shared" si="12"/>
        <v>0</v>
      </c>
    </row>
    <row r="657" spans="1:6" s="10" customFormat="1" x14ac:dyDescent="0.25">
      <c r="A657" s="206"/>
      <c r="B657" s="420"/>
      <c r="C657" s="240"/>
      <c r="D657" s="171"/>
      <c r="E657" s="86"/>
      <c r="F657" s="75">
        <f t="shared" si="12"/>
        <v>0</v>
      </c>
    </row>
    <row r="658" spans="1:6" x14ac:dyDescent="0.25">
      <c r="A658" s="206">
        <v>10</v>
      </c>
      <c r="B658" s="420" t="s">
        <v>553</v>
      </c>
      <c r="C658" s="208">
        <v>1</v>
      </c>
      <c r="D658" s="355" t="s">
        <v>15</v>
      </c>
      <c r="E658" s="86"/>
      <c r="F658" s="75">
        <f t="shared" si="12"/>
        <v>0</v>
      </c>
    </row>
    <row r="659" spans="1:6" x14ac:dyDescent="0.25">
      <c r="A659" s="206"/>
      <c r="B659" s="420"/>
      <c r="C659" s="208"/>
      <c r="D659" s="171"/>
      <c r="E659" s="86"/>
      <c r="F659" s="75">
        <f t="shared" ref="F659:F722" si="13">+E659*C659</f>
        <v>0</v>
      </c>
    </row>
    <row r="660" spans="1:6" x14ac:dyDescent="0.25">
      <c r="A660" s="206">
        <v>11</v>
      </c>
      <c r="B660" s="420" t="s">
        <v>109</v>
      </c>
      <c r="C660" s="208">
        <v>1</v>
      </c>
      <c r="D660" s="355" t="s">
        <v>15</v>
      </c>
      <c r="E660" s="86"/>
      <c r="F660" s="75">
        <f t="shared" si="13"/>
        <v>0</v>
      </c>
    </row>
    <row r="661" spans="1:6" x14ac:dyDescent="0.25">
      <c r="A661" s="422"/>
      <c r="B661" s="284" t="s">
        <v>554</v>
      </c>
      <c r="C661" s="259"/>
      <c r="D661" s="260"/>
      <c r="E661" s="101"/>
      <c r="F661" s="102">
        <f>SUM(F359:F660)</f>
        <v>0</v>
      </c>
    </row>
    <row r="662" spans="1:6" x14ac:dyDescent="0.25">
      <c r="A662" s="261"/>
      <c r="B662" s="175"/>
      <c r="C662" s="176"/>
      <c r="D662" s="31"/>
      <c r="E662" s="74"/>
      <c r="F662" s="75"/>
    </row>
    <row r="663" spans="1:6" s="43" customFormat="1" ht="15" x14ac:dyDescent="0.25">
      <c r="A663" s="423" t="s">
        <v>555</v>
      </c>
      <c r="B663" s="202" t="s">
        <v>556</v>
      </c>
      <c r="C663" s="424"/>
      <c r="D663" s="261"/>
      <c r="E663" s="146"/>
      <c r="F663" s="75">
        <f t="shared" si="13"/>
        <v>0</v>
      </c>
    </row>
    <row r="664" spans="1:6" s="43" customFormat="1" ht="15" x14ac:dyDescent="0.25">
      <c r="A664" s="423"/>
      <c r="B664" s="202"/>
      <c r="C664" s="424"/>
      <c r="D664" s="261"/>
      <c r="E664" s="146"/>
      <c r="F664" s="75">
        <f t="shared" si="13"/>
        <v>0</v>
      </c>
    </row>
    <row r="665" spans="1:6" s="43" customFormat="1" ht="15" x14ac:dyDescent="0.25">
      <c r="A665" s="425" t="s">
        <v>11</v>
      </c>
      <c r="B665" s="192" t="s">
        <v>557</v>
      </c>
      <c r="C665" s="426"/>
      <c r="D665" s="427"/>
      <c r="E665" s="147"/>
      <c r="F665" s="75">
        <f t="shared" si="13"/>
        <v>0</v>
      </c>
    </row>
    <row r="666" spans="1:6" s="43" customFormat="1" ht="15" x14ac:dyDescent="0.25">
      <c r="A666" s="428"/>
      <c r="B666" s="205"/>
      <c r="C666" s="429"/>
      <c r="D666" s="430"/>
      <c r="E666" s="148"/>
      <c r="F666" s="75">
        <f t="shared" si="13"/>
        <v>0</v>
      </c>
    </row>
    <row r="667" spans="1:6" s="43" customFormat="1" ht="15" x14ac:dyDescent="0.25">
      <c r="A667" s="431">
        <v>1</v>
      </c>
      <c r="B667" s="202" t="s">
        <v>160</v>
      </c>
      <c r="C667" s="429">
        <v>22</v>
      </c>
      <c r="D667" s="430" t="s">
        <v>42</v>
      </c>
      <c r="E667" s="148"/>
      <c r="F667" s="75">
        <f t="shared" si="13"/>
        <v>0</v>
      </c>
    </row>
    <row r="668" spans="1:6" s="43" customFormat="1" ht="15" x14ac:dyDescent="0.25">
      <c r="A668" s="432"/>
      <c r="B668" s="205"/>
      <c r="C668" s="429"/>
      <c r="D668" s="430"/>
      <c r="E668" s="148"/>
      <c r="F668" s="75">
        <f t="shared" si="13"/>
        <v>0</v>
      </c>
    </row>
    <row r="669" spans="1:6" s="43" customFormat="1" ht="15" x14ac:dyDescent="0.25">
      <c r="A669" s="431">
        <v>2</v>
      </c>
      <c r="B669" s="230" t="s">
        <v>558</v>
      </c>
      <c r="C669" s="429"/>
      <c r="D669" s="433"/>
      <c r="E669" s="148"/>
      <c r="F669" s="75">
        <f t="shared" si="13"/>
        <v>0</v>
      </c>
    </row>
    <row r="670" spans="1:6" s="43" customFormat="1" ht="15" x14ac:dyDescent="0.25">
      <c r="A670" s="434">
        <v>2.1</v>
      </c>
      <c r="B670" s="205" t="s">
        <v>559</v>
      </c>
      <c r="C670" s="435">
        <v>13.72</v>
      </c>
      <c r="D670" s="249" t="s">
        <v>163</v>
      </c>
      <c r="E670" s="149"/>
      <c r="F670" s="75">
        <f t="shared" si="13"/>
        <v>0</v>
      </c>
    </row>
    <row r="671" spans="1:6" s="43" customFormat="1" ht="15" x14ac:dyDescent="0.25">
      <c r="A671" s="434">
        <v>2.2000000000000002</v>
      </c>
      <c r="B671" s="205" t="s">
        <v>560</v>
      </c>
      <c r="C671" s="429">
        <v>8.82</v>
      </c>
      <c r="D671" s="237" t="s">
        <v>163</v>
      </c>
      <c r="E671" s="148"/>
      <c r="F671" s="75">
        <f t="shared" si="13"/>
        <v>0</v>
      </c>
    </row>
    <row r="672" spans="1:6" s="43" customFormat="1" ht="15" x14ac:dyDescent="0.25">
      <c r="A672" s="436">
        <v>2.2999999999999998</v>
      </c>
      <c r="B672" s="437" t="s">
        <v>492</v>
      </c>
      <c r="C672" s="438">
        <v>5.88</v>
      </c>
      <c r="D672" s="243" t="s">
        <v>163</v>
      </c>
      <c r="E672" s="150"/>
      <c r="F672" s="75">
        <f t="shared" si="13"/>
        <v>0</v>
      </c>
    </row>
    <row r="673" spans="1:6" s="43" customFormat="1" ht="15" x14ac:dyDescent="0.25">
      <c r="A673" s="434"/>
      <c r="B673" s="230"/>
      <c r="C673" s="429"/>
      <c r="D673" s="430"/>
      <c r="E673" s="148"/>
      <c r="F673" s="75">
        <f t="shared" si="13"/>
        <v>0</v>
      </c>
    </row>
    <row r="674" spans="1:6" s="43" customFormat="1" ht="15" x14ac:dyDescent="0.25">
      <c r="A674" s="431">
        <v>3</v>
      </c>
      <c r="B674" s="192" t="s">
        <v>561</v>
      </c>
      <c r="C674" s="429"/>
      <c r="D674" s="430"/>
      <c r="E674" s="148"/>
      <c r="F674" s="75">
        <f t="shared" si="13"/>
        <v>0</v>
      </c>
    </row>
    <row r="675" spans="1:6" s="43" customFormat="1" ht="15" x14ac:dyDescent="0.25">
      <c r="A675" s="439">
        <v>3.1</v>
      </c>
      <c r="B675" s="205" t="s">
        <v>562</v>
      </c>
      <c r="C675" s="429">
        <v>1.41</v>
      </c>
      <c r="D675" s="237" t="s">
        <v>163</v>
      </c>
      <c r="E675" s="148"/>
      <c r="F675" s="75">
        <f t="shared" si="13"/>
        <v>0</v>
      </c>
    </row>
    <row r="676" spans="1:6" s="43" customFormat="1" ht="15" x14ac:dyDescent="0.25">
      <c r="A676" s="440">
        <v>3.2</v>
      </c>
      <c r="B676" s="205" t="s">
        <v>563</v>
      </c>
      <c r="C676" s="441">
        <v>3.02</v>
      </c>
      <c r="D676" s="237" t="s">
        <v>163</v>
      </c>
      <c r="E676" s="148"/>
      <c r="F676" s="75">
        <f t="shared" si="13"/>
        <v>0</v>
      </c>
    </row>
    <row r="677" spans="1:6" s="43" customFormat="1" ht="15" x14ac:dyDescent="0.25">
      <c r="A677" s="439">
        <v>3.3</v>
      </c>
      <c r="B677" s="265" t="s">
        <v>564</v>
      </c>
      <c r="C677" s="441">
        <v>0.66</v>
      </c>
      <c r="D677" s="237" t="s">
        <v>163</v>
      </c>
      <c r="E677" s="148"/>
      <c r="F677" s="75">
        <f t="shared" si="13"/>
        <v>0</v>
      </c>
    </row>
    <row r="678" spans="1:6" s="44" customFormat="1" ht="15" x14ac:dyDescent="0.25">
      <c r="A678" s="440">
        <v>3.4</v>
      </c>
      <c r="B678" s="265" t="s">
        <v>565</v>
      </c>
      <c r="C678" s="441">
        <v>1.32</v>
      </c>
      <c r="D678" s="237" t="s">
        <v>163</v>
      </c>
      <c r="E678" s="148"/>
      <c r="F678" s="75">
        <f t="shared" si="13"/>
        <v>0</v>
      </c>
    </row>
    <row r="679" spans="1:6" s="44" customFormat="1" ht="15" x14ac:dyDescent="0.25">
      <c r="A679" s="439">
        <v>3.5</v>
      </c>
      <c r="B679" s="175" t="s">
        <v>566</v>
      </c>
      <c r="C679" s="441">
        <v>0.59</v>
      </c>
      <c r="D679" s="237" t="s">
        <v>163</v>
      </c>
      <c r="E679" s="148"/>
      <c r="F679" s="75">
        <f t="shared" si="13"/>
        <v>0</v>
      </c>
    </row>
    <row r="680" spans="1:6" s="43" customFormat="1" ht="15" x14ac:dyDescent="0.25">
      <c r="A680" s="440">
        <v>3.6</v>
      </c>
      <c r="B680" s="175" t="s">
        <v>567</v>
      </c>
      <c r="C680" s="441">
        <v>0.42</v>
      </c>
      <c r="D680" s="237" t="s">
        <v>163</v>
      </c>
      <c r="E680" s="148"/>
      <c r="F680" s="75">
        <f t="shared" si="13"/>
        <v>0</v>
      </c>
    </row>
    <row r="681" spans="1:6" s="43" customFormat="1" ht="15" x14ac:dyDescent="0.25">
      <c r="A681" s="439">
        <v>3.7</v>
      </c>
      <c r="B681" s="175" t="s">
        <v>568</v>
      </c>
      <c r="C681" s="441">
        <v>1.25</v>
      </c>
      <c r="D681" s="237" t="s">
        <v>163</v>
      </c>
      <c r="E681" s="148"/>
      <c r="F681" s="75">
        <f t="shared" si="13"/>
        <v>0</v>
      </c>
    </row>
    <row r="682" spans="1:6" s="43" customFormat="1" ht="15" x14ac:dyDescent="0.25">
      <c r="A682" s="440">
        <v>3.8</v>
      </c>
      <c r="B682" s="175" t="s">
        <v>569</v>
      </c>
      <c r="C682" s="441">
        <v>0.32</v>
      </c>
      <c r="D682" s="237" t="s">
        <v>163</v>
      </c>
      <c r="E682" s="148"/>
      <c r="F682" s="75">
        <f t="shared" si="13"/>
        <v>0</v>
      </c>
    </row>
    <row r="683" spans="1:6" s="43" customFormat="1" ht="15" x14ac:dyDescent="0.25">
      <c r="A683" s="439">
        <v>3.9</v>
      </c>
      <c r="B683" s="175" t="s">
        <v>570</v>
      </c>
      <c r="C683" s="429">
        <v>2.2999999999999998</v>
      </c>
      <c r="D683" s="237" t="s">
        <v>163</v>
      </c>
      <c r="E683" s="148"/>
      <c r="F683" s="75">
        <f t="shared" si="13"/>
        <v>0</v>
      </c>
    </row>
    <row r="684" spans="1:6" s="43" customFormat="1" ht="15" x14ac:dyDescent="0.25">
      <c r="A684" s="442">
        <v>3.1</v>
      </c>
      <c r="B684" s="175" t="s">
        <v>571</v>
      </c>
      <c r="C684" s="429">
        <v>2.98</v>
      </c>
      <c r="D684" s="237" t="s">
        <v>163</v>
      </c>
      <c r="E684" s="148"/>
      <c r="F684" s="75">
        <f t="shared" si="13"/>
        <v>0</v>
      </c>
    </row>
    <row r="685" spans="1:6" s="43" customFormat="1" ht="15" x14ac:dyDescent="0.25">
      <c r="A685" s="442">
        <v>3.11</v>
      </c>
      <c r="B685" s="175" t="s">
        <v>572</v>
      </c>
      <c r="C685" s="429">
        <v>0.71</v>
      </c>
      <c r="D685" s="237" t="s">
        <v>163</v>
      </c>
      <c r="E685" s="148"/>
      <c r="F685" s="75">
        <f t="shared" si="13"/>
        <v>0</v>
      </c>
    </row>
    <row r="686" spans="1:6" s="43" customFormat="1" ht="15" x14ac:dyDescent="0.25">
      <c r="A686" s="439"/>
      <c r="B686" s="175"/>
      <c r="C686" s="429"/>
      <c r="D686" s="430"/>
      <c r="E686" s="148"/>
      <c r="F686" s="75">
        <f t="shared" si="13"/>
        <v>0</v>
      </c>
    </row>
    <row r="687" spans="1:6" s="43" customFormat="1" ht="15" x14ac:dyDescent="0.25">
      <c r="A687" s="431">
        <v>4</v>
      </c>
      <c r="B687" s="202" t="s">
        <v>573</v>
      </c>
      <c r="C687" s="429"/>
      <c r="D687" s="430"/>
      <c r="E687" s="148"/>
      <c r="F687" s="75">
        <f t="shared" si="13"/>
        <v>0</v>
      </c>
    </row>
    <row r="688" spans="1:6" s="43" customFormat="1" ht="15" x14ac:dyDescent="0.25">
      <c r="A688" s="439">
        <v>4.0999999999999996</v>
      </c>
      <c r="B688" s="205" t="s">
        <v>574</v>
      </c>
      <c r="C688" s="429">
        <v>15.23</v>
      </c>
      <c r="D688" s="237" t="s">
        <v>184</v>
      </c>
      <c r="E688" s="148"/>
      <c r="F688" s="75">
        <f t="shared" si="13"/>
        <v>0</v>
      </c>
    </row>
    <row r="689" spans="1:6" s="43" customFormat="1" ht="15" x14ac:dyDescent="0.25">
      <c r="A689" s="439">
        <v>4.2</v>
      </c>
      <c r="B689" s="205" t="s">
        <v>575</v>
      </c>
      <c r="C689" s="429">
        <v>16.8</v>
      </c>
      <c r="D689" s="237" t="s">
        <v>184</v>
      </c>
      <c r="E689" s="148"/>
      <c r="F689" s="75">
        <f t="shared" si="13"/>
        <v>0</v>
      </c>
    </row>
    <row r="690" spans="1:6" s="43" customFormat="1" ht="15" x14ac:dyDescent="0.25">
      <c r="A690" s="439">
        <v>4.3</v>
      </c>
      <c r="B690" s="205" t="s">
        <v>508</v>
      </c>
      <c r="C690" s="429">
        <v>19.399999999999999</v>
      </c>
      <c r="D690" s="430" t="s">
        <v>42</v>
      </c>
      <c r="E690" s="148"/>
      <c r="F690" s="75">
        <f t="shared" si="13"/>
        <v>0</v>
      </c>
    </row>
    <row r="691" spans="1:6" s="43" customFormat="1" ht="15" x14ac:dyDescent="0.25">
      <c r="A691" s="439"/>
      <c r="B691" s="205"/>
      <c r="C691" s="443"/>
      <c r="D691" s="430"/>
      <c r="E691" s="148"/>
      <c r="F691" s="75">
        <f t="shared" si="13"/>
        <v>0</v>
      </c>
    </row>
    <row r="692" spans="1:6" s="43" customFormat="1" ht="15" x14ac:dyDescent="0.25">
      <c r="A692" s="431">
        <v>5</v>
      </c>
      <c r="B692" s="202" t="s">
        <v>576</v>
      </c>
      <c r="C692" s="429"/>
      <c r="D692" s="430"/>
      <c r="E692" s="148"/>
      <c r="F692" s="75">
        <f t="shared" si="13"/>
        <v>0</v>
      </c>
    </row>
    <row r="693" spans="1:6" s="37" customFormat="1" ht="25.5" x14ac:dyDescent="0.25">
      <c r="A693" s="439">
        <f>+A692+0.1</f>
        <v>5.0999999999999996</v>
      </c>
      <c r="B693" s="175" t="s">
        <v>188</v>
      </c>
      <c r="C693" s="429">
        <v>54.76</v>
      </c>
      <c r="D693" s="237" t="s">
        <v>184</v>
      </c>
      <c r="E693" s="148"/>
      <c r="F693" s="75">
        <f t="shared" si="13"/>
        <v>0</v>
      </c>
    </row>
    <row r="694" spans="1:6" s="43" customFormat="1" ht="15" x14ac:dyDescent="0.25">
      <c r="A694" s="439">
        <f t="shared" ref="A694:A699" si="14">+A693+0.1</f>
        <v>5.1999999999999993</v>
      </c>
      <c r="B694" s="205" t="s">
        <v>443</v>
      </c>
      <c r="C694" s="429">
        <v>45.32</v>
      </c>
      <c r="D694" s="237" t="s">
        <v>184</v>
      </c>
      <c r="E694" s="148"/>
      <c r="F694" s="75">
        <f t="shared" si="13"/>
        <v>0</v>
      </c>
    </row>
    <row r="695" spans="1:6" s="43" customFormat="1" ht="15" x14ac:dyDescent="0.25">
      <c r="A695" s="439">
        <f t="shared" si="14"/>
        <v>5.2999999999999989</v>
      </c>
      <c r="B695" s="205" t="s">
        <v>36</v>
      </c>
      <c r="C695" s="429">
        <v>24.67</v>
      </c>
      <c r="D695" s="237" t="s">
        <v>184</v>
      </c>
      <c r="E695" s="148"/>
      <c r="F695" s="75">
        <f t="shared" si="13"/>
        <v>0</v>
      </c>
    </row>
    <row r="696" spans="1:6" s="43" customFormat="1" ht="15" x14ac:dyDescent="0.25">
      <c r="A696" s="439">
        <f t="shared" si="14"/>
        <v>5.3999999999999986</v>
      </c>
      <c r="B696" s="205" t="s">
        <v>40</v>
      </c>
      <c r="C696" s="429">
        <v>21.89</v>
      </c>
      <c r="D696" s="237" t="s">
        <v>184</v>
      </c>
      <c r="E696" s="148"/>
      <c r="F696" s="75">
        <f t="shared" si="13"/>
        <v>0</v>
      </c>
    </row>
    <row r="697" spans="1:6" s="43" customFormat="1" ht="15" x14ac:dyDescent="0.25">
      <c r="A697" s="439">
        <f t="shared" si="14"/>
        <v>5.4999999999999982</v>
      </c>
      <c r="B697" s="205" t="s">
        <v>41</v>
      </c>
      <c r="C697" s="429">
        <v>118</v>
      </c>
      <c r="D697" s="430" t="s">
        <v>42</v>
      </c>
      <c r="E697" s="148"/>
      <c r="F697" s="75">
        <f t="shared" si="13"/>
        <v>0</v>
      </c>
    </row>
    <row r="698" spans="1:6" s="43" customFormat="1" ht="15" x14ac:dyDescent="0.25">
      <c r="A698" s="439">
        <f t="shared" si="14"/>
        <v>5.5999999999999979</v>
      </c>
      <c r="B698" s="175" t="s">
        <v>577</v>
      </c>
      <c r="C698" s="429">
        <v>18.8</v>
      </c>
      <c r="D698" s="430" t="s">
        <v>42</v>
      </c>
      <c r="E698" s="148"/>
      <c r="F698" s="75">
        <f t="shared" si="13"/>
        <v>0</v>
      </c>
    </row>
    <row r="699" spans="1:6" s="43" customFormat="1" ht="15" x14ac:dyDescent="0.25">
      <c r="A699" s="439">
        <f t="shared" si="14"/>
        <v>5.6999999999999975</v>
      </c>
      <c r="B699" s="205" t="s">
        <v>578</v>
      </c>
      <c r="C699" s="429">
        <v>103.59</v>
      </c>
      <c r="D699" s="237" t="s">
        <v>184</v>
      </c>
      <c r="E699" s="148"/>
      <c r="F699" s="75">
        <f t="shared" si="13"/>
        <v>0</v>
      </c>
    </row>
    <row r="700" spans="1:6" s="43" customFormat="1" ht="15" x14ac:dyDescent="0.25">
      <c r="A700" s="444"/>
      <c r="B700" s="202"/>
      <c r="C700" s="429"/>
      <c r="D700" s="430"/>
      <c r="E700" s="148"/>
      <c r="F700" s="75">
        <f t="shared" si="13"/>
        <v>0</v>
      </c>
    </row>
    <row r="701" spans="1:6" s="43" customFormat="1" ht="15" x14ac:dyDescent="0.25">
      <c r="A701" s="431">
        <v>6</v>
      </c>
      <c r="B701" s="445" t="s">
        <v>579</v>
      </c>
      <c r="C701" s="429">
        <v>12</v>
      </c>
      <c r="D701" s="237" t="s">
        <v>184</v>
      </c>
      <c r="E701" s="148"/>
      <c r="F701" s="75">
        <f t="shared" si="13"/>
        <v>0</v>
      </c>
    </row>
    <row r="702" spans="1:6" s="43" customFormat="1" ht="15" x14ac:dyDescent="0.25">
      <c r="A702" s="446"/>
      <c r="B702" s="445"/>
      <c r="C702" s="429"/>
      <c r="D702" s="430"/>
      <c r="E702" s="148"/>
      <c r="F702" s="75">
        <f t="shared" si="13"/>
        <v>0</v>
      </c>
    </row>
    <row r="703" spans="1:6" s="37" customFormat="1" ht="15" x14ac:dyDescent="0.25">
      <c r="A703" s="431">
        <v>7</v>
      </c>
      <c r="B703" s="445" t="s">
        <v>580</v>
      </c>
      <c r="C703" s="429">
        <v>1</v>
      </c>
      <c r="D703" s="430" t="s">
        <v>15</v>
      </c>
      <c r="E703" s="148"/>
      <c r="F703" s="75">
        <f t="shared" si="13"/>
        <v>0</v>
      </c>
    </row>
    <row r="704" spans="1:6" s="43" customFormat="1" ht="15" x14ac:dyDescent="0.25">
      <c r="A704" s="434"/>
      <c r="B704" s="205"/>
      <c r="C704" s="429"/>
      <c r="D704" s="430"/>
      <c r="E704" s="148"/>
      <c r="F704" s="75">
        <f t="shared" si="13"/>
        <v>0</v>
      </c>
    </row>
    <row r="705" spans="1:6" s="43" customFormat="1" ht="15" x14ac:dyDescent="0.25">
      <c r="A705" s="431">
        <v>8</v>
      </c>
      <c r="B705" s="202" t="s">
        <v>581</v>
      </c>
      <c r="C705" s="429"/>
      <c r="D705" s="430"/>
      <c r="E705" s="148"/>
      <c r="F705" s="75">
        <f t="shared" si="13"/>
        <v>0</v>
      </c>
    </row>
    <row r="706" spans="1:6" s="43" customFormat="1" ht="15" x14ac:dyDescent="0.25">
      <c r="A706" s="439">
        <f t="shared" ref="A706:A711" si="15">+A705+0.1</f>
        <v>8.1</v>
      </c>
      <c r="B706" s="205" t="s">
        <v>582</v>
      </c>
      <c r="C706" s="429">
        <v>630</v>
      </c>
      <c r="D706" s="430" t="s">
        <v>583</v>
      </c>
      <c r="E706" s="148"/>
      <c r="F706" s="75">
        <f t="shared" si="13"/>
        <v>0</v>
      </c>
    </row>
    <row r="707" spans="1:6" s="43" customFormat="1" ht="15" x14ac:dyDescent="0.25">
      <c r="A707" s="439">
        <f t="shared" si="15"/>
        <v>8.1999999999999993</v>
      </c>
      <c r="B707" s="205" t="s">
        <v>584</v>
      </c>
      <c r="C707" s="429">
        <v>127.5</v>
      </c>
      <c r="D707" s="430" t="s">
        <v>583</v>
      </c>
      <c r="E707" s="148"/>
      <c r="F707" s="75">
        <f t="shared" si="13"/>
        <v>0</v>
      </c>
    </row>
    <row r="708" spans="1:6" s="43" customFormat="1" ht="15" x14ac:dyDescent="0.25">
      <c r="A708" s="439">
        <f t="shared" si="15"/>
        <v>8.2999999999999989</v>
      </c>
      <c r="B708" s="175" t="s">
        <v>585</v>
      </c>
      <c r="C708" s="429">
        <v>6</v>
      </c>
      <c r="D708" s="430" t="s">
        <v>15</v>
      </c>
      <c r="E708" s="148"/>
      <c r="F708" s="75">
        <f t="shared" si="13"/>
        <v>0</v>
      </c>
    </row>
    <row r="709" spans="1:6" s="43" customFormat="1" ht="15" x14ac:dyDescent="0.25">
      <c r="A709" s="439">
        <f t="shared" si="15"/>
        <v>8.3999999999999986</v>
      </c>
      <c r="B709" s="175" t="s">
        <v>586</v>
      </c>
      <c r="C709" s="429">
        <v>8</v>
      </c>
      <c r="D709" s="430" t="s">
        <v>15</v>
      </c>
      <c r="E709" s="148"/>
      <c r="F709" s="75">
        <f t="shared" si="13"/>
        <v>0</v>
      </c>
    </row>
    <row r="710" spans="1:6" s="43" customFormat="1" ht="15" x14ac:dyDescent="0.25">
      <c r="A710" s="439">
        <f t="shared" si="15"/>
        <v>8.4999999999999982</v>
      </c>
      <c r="B710" s="175" t="s">
        <v>587</v>
      </c>
      <c r="C710" s="429">
        <v>1</v>
      </c>
      <c r="D710" s="430" t="s">
        <v>15</v>
      </c>
      <c r="E710" s="148"/>
      <c r="F710" s="75">
        <f t="shared" si="13"/>
        <v>0</v>
      </c>
    </row>
    <row r="711" spans="1:6" s="45" customFormat="1" x14ac:dyDescent="0.25">
      <c r="A711" s="439">
        <f t="shared" si="15"/>
        <v>8.5999999999999979</v>
      </c>
      <c r="B711" s="221" t="s">
        <v>588</v>
      </c>
      <c r="C711" s="447">
        <v>1</v>
      </c>
      <c r="D711" s="448" t="s">
        <v>589</v>
      </c>
      <c r="E711" s="151"/>
      <c r="F711" s="75">
        <f t="shared" si="13"/>
        <v>0</v>
      </c>
    </row>
    <row r="712" spans="1:6" s="43" customFormat="1" ht="15" x14ac:dyDescent="0.25">
      <c r="A712" s="434"/>
      <c r="B712" s="205"/>
      <c r="C712" s="429"/>
      <c r="D712" s="430"/>
      <c r="E712" s="148"/>
      <c r="F712" s="75">
        <f t="shared" si="13"/>
        <v>0</v>
      </c>
    </row>
    <row r="713" spans="1:6" s="43" customFormat="1" ht="15" x14ac:dyDescent="0.25">
      <c r="A713" s="431">
        <v>9</v>
      </c>
      <c r="B713" s="202" t="s">
        <v>590</v>
      </c>
      <c r="C713" s="429"/>
      <c r="D713" s="430"/>
      <c r="E713" s="148"/>
      <c r="F713" s="75">
        <f t="shared" si="13"/>
        <v>0</v>
      </c>
    </row>
    <row r="714" spans="1:6" s="43" customFormat="1" ht="15" x14ac:dyDescent="0.25">
      <c r="A714" s="439">
        <f t="shared" ref="A714:A717" si="16">+A713+0.1</f>
        <v>9.1</v>
      </c>
      <c r="B714" s="205" t="s">
        <v>591</v>
      </c>
      <c r="C714" s="429">
        <v>2</v>
      </c>
      <c r="D714" s="430" t="s">
        <v>15</v>
      </c>
      <c r="E714" s="148"/>
      <c r="F714" s="75">
        <f t="shared" si="13"/>
        <v>0</v>
      </c>
    </row>
    <row r="715" spans="1:6" s="43" customFormat="1" ht="15" x14ac:dyDescent="0.25">
      <c r="A715" s="439">
        <f t="shared" si="16"/>
        <v>9.1999999999999993</v>
      </c>
      <c r="B715" s="175" t="s">
        <v>592</v>
      </c>
      <c r="C715" s="429">
        <v>1</v>
      </c>
      <c r="D715" s="430" t="s">
        <v>15</v>
      </c>
      <c r="E715" s="148"/>
      <c r="F715" s="75">
        <f t="shared" si="13"/>
        <v>0</v>
      </c>
    </row>
    <row r="716" spans="1:6" s="43" customFormat="1" ht="15" x14ac:dyDescent="0.25">
      <c r="A716" s="439">
        <f t="shared" si="16"/>
        <v>9.2999999999999989</v>
      </c>
      <c r="B716" s="175" t="s">
        <v>593</v>
      </c>
      <c r="C716" s="429">
        <v>2</v>
      </c>
      <c r="D716" s="430" t="s">
        <v>15</v>
      </c>
      <c r="E716" s="148"/>
      <c r="F716" s="75">
        <f t="shared" si="13"/>
        <v>0</v>
      </c>
    </row>
    <row r="717" spans="1:6" s="43" customFormat="1" ht="15" x14ac:dyDescent="0.25">
      <c r="A717" s="449">
        <f t="shared" si="16"/>
        <v>9.3999999999999986</v>
      </c>
      <c r="B717" s="194" t="s">
        <v>594</v>
      </c>
      <c r="C717" s="438">
        <v>1</v>
      </c>
      <c r="D717" s="450" t="s">
        <v>15</v>
      </c>
      <c r="E717" s="150"/>
      <c r="F717" s="75">
        <f t="shared" si="13"/>
        <v>0</v>
      </c>
    </row>
    <row r="718" spans="1:6" s="43" customFormat="1" ht="15" x14ac:dyDescent="0.25">
      <c r="A718" s="434"/>
      <c r="B718" s="205"/>
      <c r="C718" s="429"/>
      <c r="D718" s="430"/>
      <c r="E718" s="148"/>
      <c r="F718" s="75">
        <f t="shared" si="13"/>
        <v>0</v>
      </c>
    </row>
    <row r="719" spans="1:6" s="43" customFormat="1" ht="25.5" x14ac:dyDescent="0.25">
      <c r="A719" s="431">
        <v>10</v>
      </c>
      <c r="B719" s="192" t="s">
        <v>595</v>
      </c>
      <c r="C719" s="429"/>
      <c r="D719" s="430"/>
      <c r="E719" s="148"/>
      <c r="F719" s="75">
        <f t="shared" si="13"/>
        <v>0</v>
      </c>
    </row>
    <row r="720" spans="1:6" s="37" customFormat="1" ht="15" x14ac:dyDescent="0.25">
      <c r="A720" s="439">
        <f t="shared" ref="A720:A728" si="17">+A719+0.1</f>
        <v>10.1</v>
      </c>
      <c r="B720" s="175" t="s">
        <v>596</v>
      </c>
      <c r="C720" s="429">
        <v>2</v>
      </c>
      <c r="D720" s="430" t="s">
        <v>15</v>
      </c>
      <c r="E720" s="148"/>
      <c r="F720" s="75">
        <f t="shared" si="13"/>
        <v>0</v>
      </c>
    </row>
    <row r="721" spans="1:6" s="37" customFormat="1" ht="15" x14ac:dyDescent="0.25">
      <c r="A721" s="439">
        <f t="shared" si="17"/>
        <v>10.199999999999999</v>
      </c>
      <c r="B721" s="205" t="s">
        <v>597</v>
      </c>
      <c r="C721" s="429">
        <v>1</v>
      </c>
      <c r="D721" s="430" t="s">
        <v>15</v>
      </c>
      <c r="E721" s="148"/>
      <c r="F721" s="75">
        <f t="shared" si="13"/>
        <v>0</v>
      </c>
    </row>
    <row r="722" spans="1:6" s="43" customFormat="1" ht="25.5" x14ac:dyDescent="0.25">
      <c r="A722" s="439">
        <f t="shared" si="17"/>
        <v>10.299999999999999</v>
      </c>
      <c r="B722" s="175" t="s">
        <v>598</v>
      </c>
      <c r="C722" s="429">
        <v>2</v>
      </c>
      <c r="D722" s="430" t="s">
        <v>15</v>
      </c>
      <c r="E722" s="148"/>
      <c r="F722" s="75">
        <f t="shared" si="13"/>
        <v>0</v>
      </c>
    </row>
    <row r="723" spans="1:6" s="43" customFormat="1" ht="15" x14ac:dyDescent="0.25">
      <c r="A723" s="439">
        <f t="shared" si="17"/>
        <v>10.399999999999999</v>
      </c>
      <c r="B723" s="175" t="s">
        <v>599</v>
      </c>
      <c r="C723" s="429">
        <v>2</v>
      </c>
      <c r="D723" s="430" t="s">
        <v>15</v>
      </c>
      <c r="E723" s="148"/>
      <c r="F723" s="75">
        <f t="shared" ref="F723:F779" si="18">+E723*C723</f>
        <v>0</v>
      </c>
    </row>
    <row r="724" spans="1:6" s="43" customFormat="1" ht="15" x14ac:dyDescent="0.25">
      <c r="A724" s="439">
        <f t="shared" si="17"/>
        <v>10.499999999999998</v>
      </c>
      <c r="B724" s="205" t="s">
        <v>600</v>
      </c>
      <c r="C724" s="429">
        <v>1</v>
      </c>
      <c r="D724" s="430" t="s">
        <v>15</v>
      </c>
      <c r="E724" s="148"/>
      <c r="F724" s="75">
        <f t="shared" si="18"/>
        <v>0</v>
      </c>
    </row>
    <row r="725" spans="1:6" s="43" customFormat="1" ht="15" x14ac:dyDescent="0.25">
      <c r="A725" s="439">
        <f t="shared" si="17"/>
        <v>10.599999999999998</v>
      </c>
      <c r="B725" s="205" t="s">
        <v>601</v>
      </c>
      <c r="C725" s="429">
        <v>1</v>
      </c>
      <c r="D725" s="430" t="s">
        <v>15</v>
      </c>
      <c r="E725" s="148"/>
      <c r="F725" s="75">
        <f t="shared" si="18"/>
        <v>0</v>
      </c>
    </row>
    <row r="726" spans="1:6" s="43" customFormat="1" ht="15" x14ac:dyDescent="0.25">
      <c r="A726" s="439">
        <f t="shared" si="17"/>
        <v>10.699999999999998</v>
      </c>
      <c r="B726" s="205" t="s">
        <v>602</v>
      </c>
      <c r="C726" s="429">
        <v>5</v>
      </c>
      <c r="D726" s="430" t="s">
        <v>15</v>
      </c>
      <c r="E726" s="148"/>
      <c r="F726" s="75">
        <f t="shared" si="18"/>
        <v>0</v>
      </c>
    </row>
    <row r="727" spans="1:6" s="46" customFormat="1" x14ac:dyDescent="0.25">
      <c r="A727" s="439">
        <f t="shared" si="17"/>
        <v>10.799999999999997</v>
      </c>
      <c r="B727" s="221" t="s">
        <v>603</v>
      </c>
      <c r="C727" s="447">
        <v>4</v>
      </c>
      <c r="D727" s="430" t="s">
        <v>15</v>
      </c>
      <c r="E727" s="148"/>
      <c r="F727" s="75">
        <f t="shared" si="18"/>
        <v>0</v>
      </c>
    </row>
    <row r="728" spans="1:6" s="43" customFormat="1" ht="15" x14ac:dyDescent="0.25">
      <c r="A728" s="439">
        <f t="shared" si="17"/>
        <v>10.899999999999997</v>
      </c>
      <c r="B728" s="175" t="s">
        <v>604</v>
      </c>
      <c r="C728" s="429">
        <v>1</v>
      </c>
      <c r="D728" s="430" t="s">
        <v>15</v>
      </c>
      <c r="E728" s="148"/>
      <c r="F728" s="75">
        <f t="shared" si="18"/>
        <v>0</v>
      </c>
    </row>
    <row r="729" spans="1:6" s="43" customFormat="1" ht="15" x14ac:dyDescent="0.25">
      <c r="A729" s="451">
        <v>10.1</v>
      </c>
      <c r="B729" s="205" t="s">
        <v>605</v>
      </c>
      <c r="C729" s="429">
        <v>2</v>
      </c>
      <c r="D729" s="430" t="s">
        <v>15</v>
      </c>
      <c r="E729" s="148"/>
      <c r="F729" s="75">
        <f t="shared" si="18"/>
        <v>0</v>
      </c>
    </row>
    <row r="730" spans="1:6" s="43" customFormat="1" ht="15" x14ac:dyDescent="0.25">
      <c r="A730" s="451">
        <f>+A729+0.01</f>
        <v>10.11</v>
      </c>
      <c r="B730" s="205" t="s">
        <v>606</v>
      </c>
      <c r="C730" s="429">
        <v>1</v>
      </c>
      <c r="D730" s="430" t="s">
        <v>15</v>
      </c>
      <c r="E730" s="148"/>
      <c r="F730" s="75">
        <f t="shared" si="18"/>
        <v>0</v>
      </c>
    </row>
    <row r="731" spans="1:6" s="43" customFormat="1" ht="25.5" x14ac:dyDescent="0.25">
      <c r="A731" s="451">
        <f t="shared" ref="A731:A734" si="19">+A730+0.01</f>
        <v>10.119999999999999</v>
      </c>
      <c r="B731" s="175" t="s">
        <v>607</v>
      </c>
      <c r="C731" s="429">
        <v>1</v>
      </c>
      <c r="D731" s="430" t="s">
        <v>15</v>
      </c>
      <c r="E731" s="148"/>
      <c r="F731" s="75">
        <f t="shared" si="18"/>
        <v>0</v>
      </c>
    </row>
    <row r="732" spans="1:6" s="43" customFormat="1" ht="15" x14ac:dyDescent="0.25">
      <c r="A732" s="451">
        <f t="shared" si="19"/>
        <v>10.129999999999999</v>
      </c>
      <c r="B732" s="205" t="s">
        <v>608</v>
      </c>
      <c r="C732" s="429">
        <v>1</v>
      </c>
      <c r="D732" s="430" t="s">
        <v>15</v>
      </c>
      <c r="E732" s="148"/>
      <c r="F732" s="75">
        <f t="shared" si="18"/>
        <v>0</v>
      </c>
    </row>
    <row r="733" spans="1:6" s="43" customFormat="1" ht="15" x14ac:dyDescent="0.25">
      <c r="A733" s="451">
        <f t="shared" si="19"/>
        <v>10.139999999999999</v>
      </c>
      <c r="B733" s="205" t="s">
        <v>609</v>
      </c>
      <c r="C733" s="429">
        <v>8</v>
      </c>
      <c r="D733" s="430" t="s">
        <v>15</v>
      </c>
      <c r="E733" s="148"/>
      <c r="F733" s="75">
        <f t="shared" si="18"/>
        <v>0</v>
      </c>
    </row>
    <row r="734" spans="1:6" s="37" customFormat="1" ht="15" x14ac:dyDescent="0.25">
      <c r="A734" s="451">
        <f t="shared" si="19"/>
        <v>10.149999999999999</v>
      </c>
      <c r="B734" s="205" t="s">
        <v>588</v>
      </c>
      <c r="C734" s="429">
        <v>1</v>
      </c>
      <c r="D734" s="430" t="s">
        <v>15</v>
      </c>
      <c r="E734" s="148"/>
      <c r="F734" s="75">
        <f t="shared" si="18"/>
        <v>0</v>
      </c>
    </row>
    <row r="735" spans="1:6" s="37" customFormat="1" ht="15" x14ac:dyDescent="0.25">
      <c r="A735" s="452"/>
      <c r="B735" s="205"/>
      <c r="C735" s="429"/>
      <c r="D735" s="430"/>
      <c r="E735" s="148"/>
      <c r="F735" s="75">
        <f t="shared" si="18"/>
        <v>0</v>
      </c>
    </row>
    <row r="736" spans="1:6" s="43" customFormat="1" ht="15" x14ac:dyDescent="0.25">
      <c r="A736" s="431">
        <v>11</v>
      </c>
      <c r="B736" s="202" t="s">
        <v>610</v>
      </c>
      <c r="C736" s="429"/>
      <c r="D736" s="430"/>
      <c r="E736" s="148"/>
      <c r="F736" s="75">
        <f t="shared" si="18"/>
        <v>0</v>
      </c>
    </row>
    <row r="737" spans="1:6" s="43" customFormat="1" ht="15" x14ac:dyDescent="0.25">
      <c r="A737" s="439">
        <f t="shared" ref="A737:A744" si="20">+A736+0.1</f>
        <v>11.1</v>
      </c>
      <c r="B737" s="205" t="s">
        <v>611</v>
      </c>
      <c r="C737" s="429">
        <v>1</v>
      </c>
      <c r="D737" s="430" t="s">
        <v>15</v>
      </c>
      <c r="E737" s="148"/>
      <c r="F737" s="75">
        <f t="shared" si="18"/>
        <v>0</v>
      </c>
    </row>
    <row r="738" spans="1:6" s="43" customFormat="1" ht="15" x14ac:dyDescent="0.25">
      <c r="A738" s="439">
        <f t="shared" si="20"/>
        <v>11.2</v>
      </c>
      <c r="B738" s="205" t="s">
        <v>559</v>
      </c>
      <c r="C738" s="453">
        <v>36.26</v>
      </c>
      <c r="D738" s="430" t="s">
        <v>26</v>
      </c>
      <c r="E738" s="152"/>
      <c r="F738" s="75">
        <f t="shared" si="18"/>
        <v>0</v>
      </c>
    </row>
    <row r="739" spans="1:6" s="43" customFormat="1" ht="15" x14ac:dyDescent="0.25">
      <c r="A739" s="439">
        <f t="shared" si="20"/>
        <v>11.299999999999999</v>
      </c>
      <c r="B739" s="205" t="s">
        <v>334</v>
      </c>
      <c r="C739" s="453">
        <v>2.96</v>
      </c>
      <c r="D739" s="430" t="s">
        <v>26</v>
      </c>
      <c r="E739" s="152"/>
      <c r="F739" s="75">
        <f t="shared" si="18"/>
        <v>0</v>
      </c>
    </row>
    <row r="740" spans="1:6" s="43" customFormat="1" ht="15" x14ac:dyDescent="0.25">
      <c r="A740" s="439">
        <f t="shared" si="20"/>
        <v>11.399999999999999</v>
      </c>
      <c r="B740" s="205" t="s">
        <v>612</v>
      </c>
      <c r="C740" s="453">
        <v>30.5</v>
      </c>
      <c r="D740" s="430" t="s">
        <v>26</v>
      </c>
      <c r="E740" s="152"/>
      <c r="F740" s="75">
        <f t="shared" si="18"/>
        <v>0</v>
      </c>
    </row>
    <row r="741" spans="1:6" s="43" customFormat="1" ht="25.5" x14ac:dyDescent="0.25">
      <c r="A741" s="439">
        <f t="shared" si="20"/>
        <v>11.499999999999998</v>
      </c>
      <c r="B741" s="175" t="s">
        <v>613</v>
      </c>
      <c r="C741" s="453">
        <v>6.92</v>
      </c>
      <c r="D741" s="430" t="s">
        <v>26</v>
      </c>
      <c r="E741" s="152"/>
      <c r="F741" s="75">
        <f t="shared" si="18"/>
        <v>0</v>
      </c>
    </row>
    <row r="742" spans="1:6" s="43" customFormat="1" ht="15" x14ac:dyDescent="0.25">
      <c r="A742" s="439">
        <f t="shared" si="20"/>
        <v>11.599999999999998</v>
      </c>
      <c r="B742" s="205" t="s">
        <v>614</v>
      </c>
      <c r="C742" s="429">
        <v>37</v>
      </c>
      <c r="D742" s="430" t="s">
        <v>42</v>
      </c>
      <c r="E742" s="148"/>
      <c r="F742" s="75">
        <f t="shared" si="18"/>
        <v>0</v>
      </c>
    </row>
    <row r="743" spans="1:6" s="43" customFormat="1" ht="15" x14ac:dyDescent="0.25">
      <c r="A743" s="439">
        <f t="shared" si="20"/>
        <v>11.699999999999998</v>
      </c>
      <c r="B743" s="205" t="s">
        <v>615</v>
      </c>
      <c r="C743" s="429">
        <v>7</v>
      </c>
      <c r="D743" s="430" t="s">
        <v>15</v>
      </c>
      <c r="E743" s="148"/>
      <c r="F743" s="75">
        <f t="shared" si="18"/>
        <v>0</v>
      </c>
    </row>
    <row r="744" spans="1:6" s="43" customFormat="1" ht="15" x14ac:dyDescent="0.25">
      <c r="A744" s="439">
        <f t="shared" si="20"/>
        <v>11.799999999999997</v>
      </c>
      <c r="B744" s="205" t="s">
        <v>616</v>
      </c>
      <c r="C744" s="429">
        <v>1</v>
      </c>
      <c r="D744" s="430" t="s">
        <v>15</v>
      </c>
      <c r="E744" s="148"/>
      <c r="F744" s="75">
        <f t="shared" si="18"/>
        <v>0</v>
      </c>
    </row>
    <row r="745" spans="1:6" s="43" customFormat="1" ht="15" x14ac:dyDescent="0.25">
      <c r="A745" s="454"/>
      <c r="B745" s="205"/>
      <c r="C745" s="424"/>
      <c r="D745" s="261"/>
      <c r="E745" s="146"/>
      <c r="F745" s="75">
        <f t="shared" si="18"/>
        <v>0</v>
      </c>
    </row>
    <row r="746" spans="1:6" s="37" customFormat="1" ht="15" x14ac:dyDescent="0.25">
      <c r="A746" s="455" t="s">
        <v>410</v>
      </c>
      <c r="B746" s="192" t="s">
        <v>617</v>
      </c>
      <c r="C746" s="426"/>
      <c r="D746" s="427"/>
      <c r="E746" s="147"/>
      <c r="F746" s="75">
        <f t="shared" si="18"/>
        <v>0</v>
      </c>
    </row>
    <row r="747" spans="1:6" s="43" customFormat="1" ht="15" x14ac:dyDescent="0.25">
      <c r="A747" s="428"/>
      <c r="B747" s="205"/>
      <c r="C747" s="429"/>
      <c r="D747" s="430"/>
      <c r="E747" s="148"/>
      <c r="F747" s="75">
        <f t="shared" si="18"/>
        <v>0</v>
      </c>
    </row>
    <row r="748" spans="1:6" s="43" customFormat="1" ht="15" x14ac:dyDescent="0.25">
      <c r="A748" s="431">
        <v>1</v>
      </c>
      <c r="B748" s="202" t="s">
        <v>160</v>
      </c>
      <c r="C748" s="429">
        <v>33.200000000000003</v>
      </c>
      <c r="D748" s="430" t="s">
        <v>42</v>
      </c>
      <c r="E748" s="148"/>
      <c r="F748" s="75">
        <f t="shared" si="18"/>
        <v>0</v>
      </c>
    </row>
    <row r="749" spans="1:6" s="43" customFormat="1" ht="15" x14ac:dyDescent="0.25">
      <c r="A749" s="432"/>
      <c r="B749" s="205"/>
      <c r="C749" s="429"/>
      <c r="D749" s="430"/>
      <c r="E749" s="148"/>
      <c r="F749" s="75">
        <f t="shared" si="18"/>
        <v>0</v>
      </c>
    </row>
    <row r="750" spans="1:6" s="43" customFormat="1" ht="15" x14ac:dyDescent="0.25">
      <c r="A750" s="431">
        <v>2</v>
      </c>
      <c r="B750" s="230" t="s">
        <v>558</v>
      </c>
      <c r="C750" s="429"/>
      <c r="D750" s="430"/>
      <c r="E750" s="148"/>
      <c r="F750" s="75">
        <f t="shared" si="18"/>
        <v>0</v>
      </c>
    </row>
    <row r="751" spans="1:6" s="43" customFormat="1" ht="15" x14ac:dyDescent="0.25">
      <c r="A751" s="434">
        <v>2.1</v>
      </c>
      <c r="B751" s="205" t="s">
        <v>618</v>
      </c>
      <c r="C751" s="429">
        <v>215.83</v>
      </c>
      <c r="D751" s="430" t="s">
        <v>26</v>
      </c>
      <c r="E751" s="148"/>
      <c r="F751" s="75">
        <f t="shared" si="18"/>
        <v>0</v>
      </c>
    </row>
    <row r="752" spans="1:6" s="37" customFormat="1" ht="15" x14ac:dyDescent="0.25">
      <c r="A752" s="434">
        <v>2.2000000000000002</v>
      </c>
      <c r="B752" s="205" t="s">
        <v>619</v>
      </c>
      <c r="C752" s="429">
        <v>143.33000000000001</v>
      </c>
      <c r="D752" s="430" t="s">
        <v>26</v>
      </c>
      <c r="E752" s="148"/>
      <c r="F752" s="75">
        <f t="shared" si="18"/>
        <v>0</v>
      </c>
    </row>
    <row r="753" spans="1:6" s="43" customFormat="1" ht="25.5" x14ac:dyDescent="0.25">
      <c r="A753" s="434">
        <v>2.2999999999999998</v>
      </c>
      <c r="B753" s="175" t="s">
        <v>398</v>
      </c>
      <c r="C753" s="429">
        <v>94.25</v>
      </c>
      <c r="D753" s="430" t="s">
        <v>26</v>
      </c>
      <c r="E753" s="148"/>
      <c r="F753" s="75">
        <f t="shared" si="18"/>
        <v>0</v>
      </c>
    </row>
    <row r="754" spans="1:6" s="43" customFormat="1" ht="15" x14ac:dyDescent="0.25">
      <c r="A754" s="434"/>
      <c r="B754" s="230"/>
      <c r="C754" s="429"/>
      <c r="D754" s="430"/>
      <c r="E754" s="148"/>
      <c r="F754" s="75">
        <f t="shared" si="18"/>
        <v>0</v>
      </c>
    </row>
    <row r="755" spans="1:6" s="43" customFormat="1" ht="15" x14ac:dyDescent="0.25">
      <c r="A755" s="431">
        <v>3</v>
      </c>
      <c r="B755" s="192" t="s">
        <v>620</v>
      </c>
      <c r="C755" s="429"/>
      <c r="D755" s="430"/>
      <c r="E755" s="148"/>
      <c r="F755" s="75">
        <f t="shared" si="18"/>
        <v>0</v>
      </c>
    </row>
    <row r="756" spans="1:6" s="43" customFormat="1" ht="15" x14ac:dyDescent="0.25">
      <c r="A756" s="439">
        <v>3.1</v>
      </c>
      <c r="B756" s="175" t="s">
        <v>621</v>
      </c>
      <c r="C756" s="429">
        <v>3.13</v>
      </c>
      <c r="D756" s="430" t="s">
        <v>26</v>
      </c>
      <c r="E756" s="148"/>
      <c r="F756" s="75">
        <f t="shared" si="18"/>
        <v>0</v>
      </c>
    </row>
    <row r="757" spans="1:6" s="43" customFormat="1" ht="15" x14ac:dyDescent="0.25">
      <c r="A757" s="439">
        <v>3.2</v>
      </c>
      <c r="B757" s="205" t="s">
        <v>622</v>
      </c>
      <c r="C757" s="429">
        <v>20.07</v>
      </c>
      <c r="D757" s="430" t="s">
        <v>26</v>
      </c>
      <c r="E757" s="148"/>
      <c r="F757" s="75">
        <f t="shared" si="18"/>
        <v>0</v>
      </c>
    </row>
    <row r="758" spans="1:6" s="43" customFormat="1" ht="15" x14ac:dyDescent="0.25">
      <c r="A758" s="439">
        <v>3.3</v>
      </c>
      <c r="B758" s="175" t="s">
        <v>623</v>
      </c>
      <c r="C758" s="429">
        <v>9</v>
      </c>
      <c r="D758" s="430" t="s">
        <v>26</v>
      </c>
      <c r="E758" s="148"/>
      <c r="F758" s="75">
        <f t="shared" si="18"/>
        <v>0</v>
      </c>
    </row>
    <row r="759" spans="1:6" s="43" customFormat="1" ht="15" x14ac:dyDescent="0.25">
      <c r="A759" s="439">
        <v>3.4</v>
      </c>
      <c r="B759" s="175" t="s">
        <v>624</v>
      </c>
      <c r="C759" s="429">
        <v>28.08</v>
      </c>
      <c r="D759" s="430" t="s">
        <v>26</v>
      </c>
      <c r="E759" s="148"/>
      <c r="F759" s="75">
        <f t="shared" si="18"/>
        <v>0</v>
      </c>
    </row>
    <row r="760" spans="1:6" s="43" customFormat="1" ht="15" x14ac:dyDescent="0.25">
      <c r="A760" s="439">
        <v>3.5</v>
      </c>
      <c r="B760" s="175" t="s">
        <v>625</v>
      </c>
      <c r="C760" s="429">
        <v>50</v>
      </c>
      <c r="D760" s="430" t="s">
        <v>26</v>
      </c>
      <c r="E760" s="148"/>
      <c r="F760" s="75">
        <f t="shared" si="18"/>
        <v>0</v>
      </c>
    </row>
    <row r="761" spans="1:6" s="43" customFormat="1" ht="15" x14ac:dyDescent="0.25">
      <c r="A761" s="439">
        <v>3.6</v>
      </c>
      <c r="B761" s="175" t="s">
        <v>626</v>
      </c>
      <c r="C761" s="429">
        <v>6.83</v>
      </c>
      <c r="D761" s="430" t="s">
        <v>26</v>
      </c>
      <c r="E761" s="148"/>
      <c r="F761" s="75">
        <f t="shared" si="18"/>
        <v>0</v>
      </c>
    </row>
    <row r="762" spans="1:6" s="43" customFormat="1" ht="15" x14ac:dyDescent="0.25">
      <c r="A762" s="449">
        <v>3.7</v>
      </c>
      <c r="B762" s="194" t="s">
        <v>627</v>
      </c>
      <c r="C762" s="438">
        <v>4.1900000000000004</v>
      </c>
      <c r="D762" s="450" t="s">
        <v>26</v>
      </c>
      <c r="E762" s="150"/>
      <c r="F762" s="75">
        <f t="shared" si="18"/>
        <v>0</v>
      </c>
    </row>
    <row r="763" spans="1:6" s="43" customFormat="1" ht="15" x14ac:dyDescent="0.25">
      <c r="A763" s="439"/>
      <c r="B763" s="205"/>
      <c r="C763" s="443"/>
      <c r="D763" s="430"/>
      <c r="E763" s="148"/>
      <c r="F763" s="75">
        <f t="shared" si="18"/>
        <v>0</v>
      </c>
    </row>
    <row r="764" spans="1:6" s="43" customFormat="1" ht="15" x14ac:dyDescent="0.25">
      <c r="A764" s="431">
        <v>4</v>
      </c>
      <c r="B764" s="202" t="s">
        <v>576</v>
      </c>
      <c r="C764" s="429"/>
      <c r="D764" s="430"/>
      <c r="E764" s="148"/>
      <c r="F764" s="75">
        <f t="shared" si="18"/>
        <v>0</v>
      </c>
    </row>
    <row r="765" spans="1:6" s="43" customFormat="1" ht="25.5" x14ac:dyDescent="0.25">
      <c r="A765" s="439">
        <v>4.0999999999999996</v>
      </c>
      <c r="B765" s="175" t="s">
        <v>188</v>
      </c>
      <c r="C765" s="429">
        <v>283.60000000000002</v>
      </c>
      <c r="D765" s="237" t="s">
        <v>184</v>
      </c>
      <c r="E765" s="148"/>
      <c r="F765" s="75">
        <f t="shared" si="18"/>
        <v>0</v>
      </c>
    </row>
    <row r="766" spans="1:6" s="43" customFormat="1" ht="15" x14ac:dyDescent="0.25">
      <c r="A766" s="434">
        <v>4.2</v>
      </c>
      <c r="B766" s="205" t="s">
        <v>506</v>
      </c>
      <c r="C766" s="429">
        <v>190</v>
      </c>
      <c r="D766" s="237" t="s">
        <v>184</v>
      </c>
      <c r="E766" s="148"/>
      <c r="F766" s="75">
        <f t="shared" si="18"/>
        <v>0</v>
      </c>
    </row>
    <row r="767" spans="1:6" s="43" customFormat="1" ht="15" x14ac:dyDescent="0.25">
      <c r="A767" s="439">
        <v>4.3</v>
      </c>
      <c r="B767" s="205" t="s">
        <v>36</v>
      </c>
      <c r="C767" s="429">
        <v>93.6</v>
      </c>
      <c r="D767" s="237" t="s">
        <v>184</v>
      </c>
      <c r="E767" s="148"/>
      <c r="F767" s="75">
        <f t="shared" si="18"/>
        <v>0</v>
      </c>
    </row>
    <row r="768" spans="1:6" s="43" customFormat="1" ht="15" x14ac:dyDescent="0.25">
      <c r="A768" s="434">
        <v>4.4000000000000004</v>
      </c>
      <c r="B768" s="205" t="s">
        <v>40</v>
      </c>
      <c r="C768" s="429">
        <v>45.5</v>
      </c>
      <c r="D768" s="237" t="s">
        <v>184</v>
      </c>
      <c r="E768" s="148"/>
      <c r="F768" s="75">
        <f t="shared" si="18"/>
        <v>0</v>
      </c>
    </row>
    <row r="769" spans="1:220" s="43" customFormat="1" ht="15" x14ac:dyDescent="0.25">
      <c r="A769" s="439">
        <v>4.5</v>
      </c>
      <c r="B769" s="205" t="s">
        <v>41</v>
      </c>
      <c r="C769" s="429">
        <v>90</v>
      </c>
      <c r="D769" s="430" t="s">
        <v>42</v>
      </c>
      <c r="E769" s="148"/>
      <c r="F769" s="75">
        <f t="shared" si="18"/>
        <v>0</v>
      </c>
    </row>
    <row r="770" spans="1:220" s="43" customFormat="1" ht="15" x14ac:dyDescent="0.25">
      <c r="A770" s="434">
        <v>4.5999999999999996</v>
      </c>
      <c r="B770" s="205" t="s">
        <v>327</v>
      </c>
      <c r="C770" s="429">
        <v>33.299999999999997</v>
      </c>
      <c r="D770" s="237" t="s">
        <v>184</v>
      </c>
      <c r="E770" s="148"/>
      <c r="F770" s="75">
        <f t="shared" si="18"/>
        <v>0</v>
      </c>
    </row>
    <row r="771" spans="1:220" s="43" customFormat="1" ht="15" x14ac:dyDescent="0.25">
      <c r="A771" s="439">
        <v>4.7</v>
      </c>
      <c r="B771" s="175" t="s">
        <v>628</v>
      </c>
      <c r="C771" s="429">
        <v>32.4</v>
      </c>
      <c r="D771" s="430" t="s">
        <v>42</v>
      </c>
      <c r="E771" s="148"/>
      <c r="F771" s="75">
        <f t="shared" si="18"/>
        <v>0</v>
      </c>
    </row>
    <row r="772" spans="1:220" s="43" customFormat="1" ht="15" x14ac:dyDescent="0.25">
      <c r="A772" s="444"/>
      <c r="B772" s="202"/>
      <c r="C772" s="429"/>
      <c r="D772" s="430"/>
      <c r="E772" s="148"/>
      <c r="F772" s="75">
        <f t="shared" si="18"/>
        <v>0</v>
      </c>
    </row>
    <row r="773" spans="1:220" s="43" customFormat="1" ht="15" x14ac:dyDescent="0.25">
      <c r="A773" s="431">
        <v>5</v>
      </c>
      <c r="B773" s="205" t="s">
        <v>629</v>
      </c>
      <c r="C773" s="429">
        <v>2</v>
      </c>
      <c r="D773" s="430" t="s">
        <v>15</v>
      </c>
      <c r="E773" s="148"/>
      <c r="F773" s="75">
        <f t="shared" si="18"/>
        <v>0</v>
      </c>
    </row>
    <row r="774" spans="1:220" s="43" customFormat="1" ht="15" x14ac:dyDescent="0.25">
      <c r="A774" s="431">
        <v>6</v>
      </c>
      <c r="B774" s="205" t="s">
        <v>630</v>
      </c>
      <c r="C774" s="429">
        <v>2</v>
      </c>
      <c r="D774" s="430" t="s">
        <v>15</v>
      </c>
      <c r="E774" s="148"/>
      <c r="F774" s="75">
        <f t="shared" si="18"/>
        <v>0</v>
      </c>
    </row>
    <row r="775" spans="1:220" s="43" customFormat="1" ht="15" x14ac:dyDescent="0.25">
      <c r="A775" s="456"/>
      <c r="B775" s="457" t="s">
        <v>631</v>
      </c>
      <c r="C775" s="458"/>
      <c r="D775" s="459"/>
      <c r="E775" s="153"/>
      <c r="F775" s="154">
        <f>SUM(F663:F774)</f>
        <v>0</v>
      </c>
    </row>
    <row r="776" spans="1:220" s="43" customFormat="1" ht="15" x14ac:dyDescent="0.25">
      <c r="A776" s="444"/>
      <c r="B776" s="202"/>
      <c r="C776" s="429"/>
      <c r="D776" s="430"/>
      <c r="E776" s="148"/>
      <c r="F776" s="75"/>
    </row>
    <row r="777" spans="1:220" x14ac:dyDescent="0.25">
      <c r="A777" s="378" t="s">
        <v>632</v>
      </c>
      <c r="B777" s="213" t="s">
        <v>633</v>
      </c>
      <c r="C777" s="176"/>
      <c r="D777" s="460"/>
      <c r="E777" s="74"/>
      <c r="F777" s="75">
        <f t="shared" si="18"/>
        <v>0</v>
      </c>
    </row>
    <row r="778" spans="1:220" ht="25.5" x14ac:dyDescent="0.25">
      <c r="A778" s="251">
        <v>1</v>
      </c>
      <c r="B778" s="461" t="s">
        <v>634</v>
      </c>
      <c r="C778" s="462">
        <v>12</v>
      </c>
      <c r="D778" s="463" t="s">
        <v>635</v>
      </c>
      <c r="E778" s="79"/>
      <c r="F778" s="75">
        <f t="shared" si="18"/>
        <v>0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</row>
    <row r="779" spans="1:220" ht="51" x14ac:dyDescent="0.25">
      <c r="A779" s="251">
        <v>2</v>
      </c>
      <c r="B779" s="464" t="s">
        <v>636</v>
      </c>
      <c r="C779" s="189">
        <v>3</v>
      </c>
      <c r="D779" s="254" t="s">
        <v>15</v>
      </c>
      <c r="E779" s="79"/>
      <c r="F779" s="75">
        <f t="shared" si="18"/>
        <v>0</v>
      </c>
    </row>
    <row r="780" spans="1:220" s="22" customFormat="1" x14ac:dyDescent="0.25">
      <c r="A780" s="257"/>
      <c r="B780" s="258" t="s">
        <v>637</v>
      </c>
      <c r="C780" s="259"/>
      <c r="D780" s="260"/>
      <c r="E780" s="101"/>
      <c r="F780" s="155">
        <f>SUM(F777:F779)</f>
        <v>0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</row>
    <row r="781" spans="1:220" s="22" customFormat="1" x14ac:dyDescent="0.25">
      <c r="A781" s="261"/>
      <c r="B781" s="465"/>
      <c r="C781" s="362"/>
      <c r="D781" s="171"/>
      <c r="E781" s="74"/>
      <c r="F781" s="13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</row>
    <row r="782" spans="1:220" s="22" customFormat="1" x14ac:dyDescent="0.25">
      <c r="A782" s="466"/>
      <c r="B782" s="467" t="s">
        <v>638</v>
      </c>
      <c r="C782" s="468"/>
      <c r="D782" s="469"/>
      <c r="E782" s="156"/>
      <c r="F782" s="157">
        <f>+F181+F253+F268+F322+F357+F661+F775+F780</f>
        <v>0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</row>
    <row r="783" spans="1:220" s="22" customFormat="1" x14ac:dyDescent="0.25">
      <c r="A783" s="470"/>
      <c r="B783" s="471" t="s">
        <v>638</v>
      </c>
      <c r="C783" s="472"/>
      <c r="D783" s="473"/>
      <c r="E783" s="158"/>
      <c r="F783" s="159">
        <f>+F782</f>
        <v>0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</row>
    <row r="784" spans="1:220" s="22" customFormat="1" x14ac:dyDescent="0.25">
      <c r="A784" s="474"/>
      <c r="B784" s="378"/>
      <c r="C784" s="475"/>
      <c r="D784" s="171"/>
      <c r="E784" s="160"/>
      <c r="F784" s="16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</row>
    <row r="785" spans="1:220" s="22" customFormat="1" x14ac:dyDescent="0.25">
      <c r="A785" s="476"/>
      <c r="B785" s="364" t="s">
        <v>639</v>
      </c>
      <c r="C785" s="31"/>
      <c r="D785" s="171"/>
      <c r="E785" s="136"/>
      <c r="F785" s="13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</row>
    <row r="786" spans="1:220" s="22" customFormat="1" x14ac:dyDescent="0.25">
      <c r="A786" s="261"/>
      <c r="B786" s="477" t="s">
        <v>640</v>
      </c>
      <c r="C786" s="478">
        <v>0.1</v>
      </c>
      <c r="D786" s="171"/>
      <c r="E786" s="86"/>
      <c r="F786" s="135">
        <f>+$F$783*C786</f>
        <v>0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</row>
    <row r="787" spans="1:220" s="22" customFormat="1" x14ac:dyDescent="0.25">
      <c r="A787" s="261"/>
      <c r="B787" s="477" t="s">
        <v>641</v>
      </c>
      <c r="C787" s="478">
        <v>0.03</v>
      </c>
      <c r="D787" s="171"/>
      <c r="E787" s="86"/>
      <c r="F787" s="135">
        <f t="shared" ref="F787:F798" si="21">+$F$783*C787</f>
        <v>0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</row>
    <row r="788" spans="1:220" s="22" customFormat="1" x14ac:dyDescent="0.25">
      <c r="A788" s="261"/>
      <c r="B788" s="477" t="s">
        <v>642</v>
      </c>
      <c r="C788" s="478">
        <v>0.04</v>
      </c>
      <c r="D788" s="171"/>
      <c r="E788" s="86"/>
      <c r="F788" s="135">
        <f t="shared" si="21"/>
        <v>0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</row>
    <row r="789" spans="1:220" s="22" customFormat="1" x14ac:dyDescent="0.25">
      <c r="A789" s="261"/>
      <c r="B789" s="477" t="s">
        <v>643</v>
      </c>
      <c r="C789" s="478">
        <v>0.05</v>
      </c>
      <c r="D789" s="171"/>
      <c r="E789" s="86"/>
      <c r="F789" s="135">
        <f t="shared" si="21"/>
        <v>0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</row>
    <row r="790" spans="1:220" s="22" customFormat="1" x14ac:dyDescent="0.25">
      <c r="A790" s="261"/>
      <c r="B790" s="477" t="s">
        <v>644</v>
      </c>
      <c r="C790" s="478">
        <v>3.5000000000000003E-2</v>
      </c>
      <c r="D790" s="171"/>
      <c r="E790" s="86"/>
      <c r="F790" s="135">
        <f t="shared" si="21"/>
        <v>0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</row>
    <row r="791" spans="1:220" s="22" customFormat="1" x14ac:dyDescent="0.25">
      <c r="A791" s="261"/>
      <c r="B791" s="477" t="s">
        <v>645</v>
      </c>
      <c r="C791" s="478">
        <v>0.01</v>
      </c>
      <c r="D791" s="171"/>
      <c r="E791" s="86"/>
      <c r="F791" s="135">
        <f t="shared" si="21"/>
        <v>0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</row>
    <row r="792" spans="1:220" s="22" customFormat="1" x14ac:dyDescent="0.25">
      <c r="A792" s="261"/>
      <c r="B792" s="477" t="s">
        <v>646</v>
      </c>
      <c r="C792" s="478">
        <v>0.18</v>
      </c>
      <c r="D792" s="171"/>
      <c r="E792" s="86"/>
      <c r="F792" s="135">
        <f>+$F$786*C792</f>
        <v>0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</row>
    <row r="793" spans="1:220" s="22" customFormat="1" x14ac:dyDescent="0.25">
      <c r="A793" s="261"/>
      <c r="B793" s="477" t="s">
        <v>647</v>
      </c>
      <c r="C793" s="478">
        <v>1E-3</v>
      </c>
      <c r="D793" s="171"/>
      <c r="E793" s="86"/>
      <c r="F793" s="135">
        <f t="shared" si="21"/>
        <v>0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</row>
    <row r="794" spans="1:220" x14ac:dyDescent="0.25">
      <c r="A794" s="261"/>
      <c r="B794" s="477" t="s">
        <v>648</v>
      </c>
      <c r="C794" s="478">
        <v>0.05</v>
      </c>
      <c r="D794" s="171"/>
      <c r="E794" s="86"/>
      <c r="F794" s="135">
        <f t="shared" si="21"/>
        <v>0</v>
      </c>
    </row>
    <row r="795" spans="1:220" x14ac:dyDescent="0.25">
      <c r="A795" s="261"/>
      <c r="B795" s="477" t="s">
        <v>649</v>
      </c>
      <c r="C795" s="478">
        <v>1.4999999999999999E-2</v>
      </c>
      <c r="D795" s="171"/>
      <c r="E795" s="86"/>
      <c r="F795" s="135">
        <f t="shared" si="21"/>
        <v>0</v>
      </c>
    </row>
    <row r="796" spans="1:220" x14ac:dyDescent="0.25">
      <c r="A796" s="261"/>
      <c r="B796" s="477" t="s">
        <v>650</v>
      </c>
      <c r="C796" s="362">
        <v>1</v>
      </c>
      <c r="D796" s="171"/>
      <c r="E796" s="86"/>
      <c r="F796" s="135">
        <f t="shared" si="21"/>
        <v>0</v>
      </c>
    </row>
    <row r="797" spans="1:220" x14ac:dyDescent="0.25">
      <c r="A797" s="261"/>
      <c r="B797" s="477" t="s">
        <v>651</v>
      </c>
      <c r="C797" s="362">
        <v>1</v>
      </c>
      <c r="D797" s="171"/>
      <c r="E797" s="86"/>
      <c r="F797" s="135">
        <f t="shared" si="21"/>
        <v>0</v>
      </c>
    </row>
    <row r="798" spans="1:220" x14ac:dyDescent="0.25">
      <c r="A798" s="261"/>
      <c r="B798" s="477" t="s">
        <v>652</v>
      </c>
      <c r="C798" s="362">
        <v>1</v>
      </c>
      <c r="D798" s="171"/>
      <c r="E798" s="86"/>
      <c r="F798" s="135">
        <f t="shared" si="21"/>
        <v>0</v>
      </c>
    </row>
    <row r="799" spans="1:220" x14ac:dyDescent="0.25">
      <c r="A799" s="261"/>
      <c r="B799" s="364" t="s">
        <v>653</v>
      </c>
      <c r="C799" s="475"/>
      <c r="D799" s="171"/>
      <c r="E799" s="86"/>
      <c r="F799" s="161">
        <f>SUM(F786:F798)</f>
        <v>0</v>
      </c>
    </row>
    <row r="800" spans="1:220" x14ac:dyDescent="0.25">
      <c r="A800" s="261"/>
      <c r="B800" s="174"/>
      <c r="C800" s="362"/>
      <c r="D800" s="171"/>
      <c r="E800" s="86"/>
      <c r="F800" s="135"/>
    </row>
    <row r="801" spans="1:6" x14ac:dyDescent="0.25">
      <c r="A801" s="479"/>
      <c r="B801" s="480" t="s">
        <v>654</v>
      </c>
      <c r="C801" s="481"/>
      <c r="D801" s="473"/>
      <c r="E801" s="162"/>
      <c r="F801" s="155">
        <f>+F799+F783</f>
        <v>0</v>
      </c>
    </row>
    <row r="802" spans="1:6" x14ac:dyDescent="0.25">
      <c r="A802" s="482"/>
      <c r="B802" s="483" t="s">
        <v>655</v>
      </c>
      <c r="C802" s="484"/>
      <c r="D802" s="485"/>
      <c r="E802" s="163"/>
      <c r="F802" s="164">
        <f>+F801</f>
        <v>0</v>
      </c>
    </row>
    <row r="803" spans="1:6" x14ac:dyDescent="0.25">
      <c r="A803" s="165"/>
      <c r="B803" s="57"/>
      <c r="C803" s="57"/>
      <c r="D803" s="56"/>
      <c r="E803" s="166"/>
      <c r="F803" s="167"/>
    </row>
    <row r="804" spans="1:6" x14ac:dyDescent="0.25">
      <c r="A804" s="47"/>
      <c r="B804" s="1"/>
      <c r="C804" s="49"/>
      <c r="D804" s="50"/>
      <c r="E804" s="51"/>
      <c r="F804" s="48"/>
    </row>
  </sheetData>
  <sheetProtection algorithmName="SHA-512" hashValue="0xlDNIUSgZWHN4yp/3OQzHbDiox6EbmhWva6GEIAZ1NHGQRQ3/St4e8akpjFyCyfUoyBJowdt3MOAtgmvvUy0w==" saltValue="YmzPFp1oq8WRvelL+apf2g==" spinCount="100000" sheet="1" objects="1" scenarios="1"/>
  <mergeCells count="5">
    <mergeCell ref="A2:F2"/>
    <mergeCell ref="A3:F3"/>
    <mergeCell ref="A4:F4"/>
    <mergeCell ref="A5:F5"/>
    <mergeCell ref="A8:F8"/>
  </mergeCells>
  <pageMargins left="0.70866141732283472" right="0.70866141732283472" top="0.74803149606299213" bottom="0.19685039370078741" header="0.31496062992125984" footer="0.11811023622047245"/>
  <pageSetup scale="73" orientation="portrait" r:id="rId1"/>
  <headerFooter>
    <oddFooter>&amp;CPágina &amp;P de &amp;N&amp;REB, LI, PTAR Sabana de la Mar</oddFooter>
  </headerFooter>
  <rowBreaks count="16" manualBreakCount="16">
    <brk id="61" max="5" man="1"/>
    <brk id="113" max="5" man="1"/>
    <brk id="164" max="5" man="1"/>
    <brk id="213" max="5" man="1"/>
    <brk id="244" max="5" man="1"/>
    <brk id="295" max="5" man="1"/>
    <brk id="347" max="5" man="1"/>
    <brk id="398" max="5" man="1"/>
    <brk id="446" max="5" man="1"/>
    <brk id="494" max="5" man="1"/>
    <brk id="541" max="5" man="1"/>
    <brk id="583" max="5" man="1"/>
    <brk id="630" max="5" man="1"/>
    <brk id="672" max="5" man="1"/>
    <brk id="717" max="5" man="1"/>
    <brk id="76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0B67CC139294C90FD6CF96FC249F3" ma:contentTypeVersion="9" ma:contentTypeDescription="Create a new document." ma:contentTypeScope="" ma:versionID="12b6d2b6c248fe96bcbc49a7b2fa111a">
  <xsd:schema xmlns:xsd="http://www.w3.org/2001/XMLSchema" xmlns:xs="http://www.w3.org/2001/XMLSchema" xmlns:p="http://schemas.microsoft.com/office/2006/metadata/properties" xmlns:ns3="f88645de-7b19-41a8-b7d1-228086851021" xmlns:ns4="20f37241-28e0-4264-bde6-6c24d5e6b4c7" targetNamespace="http://schemas.microsoft.com/office/2006/metadata/properties" ma:root="true" ma:fieldsID="627b07521b279ded0fc2d1436030dbea" ns3:_="" ns4:_="">
    <xsd:import namespace="f88645de-7b19-41a8-b7d1-228086851021"/>
    <xsd:import namespace="20f37241-28e0-4264-bde6-6c24d5e6b4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645de-7b19-41a8-b7d1-228086851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37241-28e0-4264-bde6-6c24d5e6b4c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FCFB9-FAF7-4F47-A4FE-47D468B70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645de-7b19-41a8-b7d1-228086851021"/>
    <ds:schemaRef ds:uri="20f37241-28e0-4264-bde6-6c24d5e6b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64AF30-41E0-403C-A280-8D107E7A7A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57780-B0B7-4F83-B4CA-C40F02357274}">
  <ds:schemaRefs>
    <ds:schemaRef ds:uri="20f37241-28e0-4264-bde6-6c24d5e6b4c7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88645de-7b19-41a8-b7d1-22808685102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dcterms:created xsi:type="dcterms:W3CDTF">2021-10-01T20:44:53Z</dcterms:created>
  <dcterms:modified xsi:type="dcterms:W3CDTF">2021-10-07T19:53:27Z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0x010100A790B67CC139294C90FD6CF96FC249F3</vt:lpwstr>
  </property>
</Properties>
</file>