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s-fs-05\docs_compartidos$\Ingenieria\Evaluacion y Costo\Documentos Compartidos Evaluacion y Costo\RAMONA MONTAS\2021\2021\San pedro de macoris\"/>
    </mc:Choice>
  </mc:AlternateContent>
  <bookViews>
    <workbookView xWindow="0" yWindow="0" windowWidth="20490" windowHeight="7050"/>
  </bookViews>
  <sheets>
    <sheet name="modificado 3" sheetId="1" r:id="rId1"/>
  </sheets>
  <definedNames>
    <definedName name="_xlnm._FilterDatabase" localSheetId="0" hidden="1">'modificado 3'!$A$11:$F$1847</definedName>
    <definedName name="_xlnm.Print_Area" localSheetId="0">'modificado 3'!$A$1:$F$1867</definedName>
    <definedName name="_xlnm.Print_Titles" localSheetId="0">'modificado 3'!$1:$11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17" i="1" l="1"/>
  <c r="F1815" i="1"/>
  <c r="F1814" i="1"/>
  <c r="F1811" i="1"/>
  <c r="F1810" i="1"/>
  <c r="F1809" i="1"/>
  <c r="F1808" i="1"/>
  <c r="F1807" i="1"/>
  <c r="F1803" i="1"/>
  <c r="F1802" i="1"/>
  <c r="F1801" i="1"/>
  <c r="F1799" i="1"/>
  <c r="F1798" i="1"/>
  <c r="F1796" i="1"/>
  <c r="A1796" i="1"/>
  <c r="A1797" i="1" s="1"/>
  <c r="A1798" i="1" s="1"/>
  <c r="A1799" i="1" s="1"/>
  <c r="A1800" i="1" s="1"/>
  <c r="A1801" i="1" s="1"/>
  <c r="A1802" i="1" s="1"/>
  <c r="A1803" i="1" s="1"/>
  <c r="F1793" i="1"/>
  <c r="F1792" i="1"/>
  <c r="F1791" i="1"/>
  <c r="F1790" i="1"/>
  <c r="F1787" i="1"/>
  <c r="F1778" i="1"/>
  <c r="F1779" i="1" s="1"/>
  <c r="F1781" i="1" s="1"/>
  <c r="F1764" i="1"/>
  <c r="F1763" i="1"/>
  <c r="F1762" i="1"/>
  <c r="F1761" i="1"/>
  <c r="F1759" i="1"/>
  <c r="F1756" i="1"/>
  <c r="F1754" i="1"/>
  <c r="F1751" i="1"/>
  <c r="F1750" i="1"/>
  <c r="A1750" i="1"/>
  <c r="F1740" i="1"/>
  <c r="F1732" i="1"/>
  <c r="A1732" i="1"/>
  <c r="F1729" i="1"/>
  <c r="F1728" i="1"/>
  <c r="F1727" i="1"/>
  <c r="F1725" i="1"/>
  <c r="F1724" i="1"/>
  <c r="F1723" i="1"/>
  <c r="F1726" i="1"/>
  <c r="F1722" i="1"/>
  <c r="A1722" i="1"/>
  <c r="A1723" i="1" s="1"/>
  <c r="A1724" i="1" s="1"/>
  <c r="A1725" i="1" s="1"/>
  <c r="A1726" i="1" s="1"/>
  <c r="A1727" i="1" s="1"/>
  <c r="F1720" i="1"/>
  <c r="F1719" i="1"/>
  <c r="F1704" i="1"/>
  <c r="F1706" i="1" s="1"/>
  <c r="F1695" i="1"/>
  <c r="A1695" i="1"/>
  <c r="F1694" i="1"/>
  <c r="F1692" i="1"/>
  <c r="A1692" i="1"/>
  <c r="A1693" i="1" s="1"/>
  <c r="F1684" i="1"/>
  <c r="F1686" i="1" s="1"/>
  <c r="F1673" i="1"/>
  <c r="F1672" i="1"/>
  <c r="F1671" i="1"/>
  <c r="F1670" i="1"/>
  <c r="F1668" i="1"/>
  <c r="F1665" i="1"/>
  <c r="A1665" i="1"/>
  <c r="A1666" i="1" s="1"/>
  <c r="A1667" i="1" s="1"/>
  <c r="A1668" i="1" s="1"/>
  <c r="A1669" i="1" s="1"/>
  <c r="A1670" i="1" s="1"/>
  <c r="F1662" i="1"/>
  <c r="F1661" i="1"/>
  <c r="F1660" i="1"/>
  <c r="F1659" i="1"/>
  <c r="F1657" i="1"/>
  <c r="F1654" i="1"/>
  <c r="A1654" i="1"/>
  <c r="A1655" i="1" s="1"/>
  <c r="A1656" i="1" s="1"/>
  <c r="A1657" i="1" s="1"/>
  <c r="A1658" i="1" s="1"/>
  <c r="A1659" i="1" s="1"/>
  <c r="F1651" i="1"/>
  <c r="F1650" i="1"/>
  <c r="F1649" i="1"/>
  <c r="F1648" i="1"/>
  <c r="F1647" i="1"/>
  <c r="F1646" i="1"/>
  <c r="F1645" i="1"/>
  <c r="A1645" i="1"/>
  <c r="A1646" i="1" s="1"/>
  <c r="A1647" i="1" s="1"/>
  <c r="A1648" i="1" s="1"/>
  <c r="F1644" i="1"/>
  <c r="F1643" i="1"/>
  <c r="F1629" i="1"/>
  <c r="F1628" i="1"/>
  <c r="F1605" i="1"/>
  <c r="F1603" i="1"/>
  <c r="F1602" i="1"/>
  <c r="F1601" i="1"/>
  <c r="F1600" i="1"/>
  <c r="F1599" i="1"/>
  <c r="F1598" i="1"/>
  <c r="F1597" i="1"/>
  <c r="F1596" i="1"/>
  <c r="F1595" i="1"/>
  <c r="F1593" i="1"/>
  <c r="F1592" i="1"/>
  <c r="F1591" i="1"/>
  <c r="F1588" i="1"/>
  <c r="F1586" i="1"/>
  <c r="F1585" i="1"/>
  <c r="F1582" i="1"/>
  <c r="F1581" i="1"/>
  <c r="F1580" i="1"/>
  <c r="F1579" i="1"/>
  <c r="F1578" i="1"/>
  <c r="F1577" i="1"/>
  <c r="F1576" i="1"/>
  <c r="F1575" i="1"/>
  <c r="F1574" i="1"/>
  <c r="F1573" i="1"/>
  <c r="F1570" i="1"/>
  <c r="F1569" i="1"/>
  <c r="F1566" i="1"/>
  <c r="F1565" i="1"/>
  <c r="F1564" i="1"/>
  <c r="F1563" i="1"/>
  <c r="F1562" i="1"/>
  <c r="F1561" i="1"/>
  <c r="F1558" i="1"/>
  <c r="F1557" i="1"/>
  <c r="F1554" i="1"/>
  <c r="F1552" i="1"/>
  <c r="F1551" i="1"/>
  <c r="F1550" i="1"/>
  <c r="F1548" i="1"/>
  <c r="F1545" i="1"/>
  <c r="F1543" i="1"/>
  <c r="F1542" i="1"/>
  <c r="F1541" i="1"/>
  <c r="F1540" i="1"/>
  <c r="F1539" i="1"/>
  <c r="F1536" i="1"/>
  <c r="F1531" i="1"/>
  <c r="F1530" i="1"/>
  <c r="F1529" i="1"/>
  <c r="F1528" i="1"/>
  <c r="F1527" i="1"/>
  <c r="F1526" i="1"/>
  <c r="F1525" i="1"/>
  <c r="F1524" i="1"/>
  <c r="F1523" i="1"/>
  <c r="F1522" i="1"/>
  <c r="F1521" i="1"/>
  <c r="F1520" i="1"/>
  <c r="F1519" i="1"/>
  <c r="F1518" i="1"/>
  <c r="F1517" i="1"/>
  <c r="F1516" i="1"/>
  <c r="F1515" i="1"/>
  <c r="F1514" i="1"/>
  <c r="F1513" i="1"/>
  <c r="F1512" i="1"/>
  <c r="F1511" i="1"/>
  <c r="F1510" i="1"/>
  <c r="F1509" i="1"/>
  <c r="F1505" i="1"/>
  <c r="F1502" i="1"/>
  <c r="F1501" i="1"/>
  <c r="F1498" i="1"/>
  <c r="F1496" i="1"/>
  <c r="F1495" i="1"/>
  <c r="F1494" i="1"/>
  <c r="F1489" i="1"/>
  <c r="F1488" i="1"/>
  <c r="F1487" i="1"/>
  <c r="F1486" i="1"/>
  <c r="F1485" i="1"/>
  <c r="F1484" i="1"/>
  <c r="F1483" i="1"/>
  <c r="F1482" i="1"/>
  <c r="F1476" i="1"/>
  <c r="F1477" i="1" s="1"/>
  <c r="F1470" i="1"/>
  <c r="F1467" i="1"/>
  <c r="F1466" i="1"/>
  <c r="F1465" i="1"/>
  <c r="F1464" i="1"/>
  <c r="F1463" i="1"/>
  <c r="F1462" i="1"/>
  <c r="F1461" i="1"/>
  <c r="F1460" i="1"/>
  <c r="F1459" i="1"/>
  <c r="F1458" i="1"/>
  <c r="F1449" i="1"/>
  <c r="F1450" i="1" s="1"/>
  <c r="F1443" i="1"/>
  <c r="F1440" i="1"/>
  <c r="F1437" i="1"/>
  <c r="F1444" i="1" s="1"/>
  <c r="F1422" i="1"/>
  <c r="F1421" i="1"/>
  <c r="F1420" i="1"/>
  <c r="F1419" i="1"/>
  <c r="F1418" i="1"/>
  <c r="F1417" i="1"/>
  <c r="F1416" i="1"/>
  <c r="F1415" i="1"/>
  <c r="F1414" i="1"/>
  <c r="F1413" i="1"/>
  <c r="F1412" i="1"/>
  <c r="F1411" i="1"/>
  <c r="F1410" i="1"/>
  <c r="F1409" i="1"/>
  <c r="F1408" i="1"/>
  <c r="F1407" i="1"/>
  <c r="F1406" i="1"/>
  <c r="F1405" i="1"/>
  <c r="F1404" i="1"/>
  <c r="F1401" i="1"/>
  <c r="F1400" i="1"/>
  <c r="F1399" i="1"/>
  <c r="F1398" i="1"/>
  <c r="F1397" i="1"/>
  <c r="F1396" i="1"/>
  <c r="F1395" i="1"/>
  <c r="F1394" i="1"/>
  <c r="F1393" i="1"/>
  <c r="F1392" i="1"/>
  <c r="F1391" i="1"/>
  <c r="F1390" i="1"/>
  <c r="F1387" i="1"/>
  <c r="F1386" i="1"/>
  <c r="A1386" i="1"/>
  <c r="F1385" i="1"/>
  <c r="F1384" i="1"/>
  <c r="F1383" i="1"/>
  <c r="F1382" i="1"/>
  <c r="F1381" i="1"/>
  <c r="F1380" i="1"/>
  <c r="F1379" i="1"/>
  <c r="F1378" i="1"/>
  <c r="F1377" i="1"/>
  <c r="F1376" i="1"/>
  <c r="F1375" i="1"/>
  <c r="F1374" i="1"/>
  <c r="F1372" i="1"/>
  <c r="F1371" i="1"/>
  <c r="F1370" i="1"/>
  <c r="F1369" i="1"/>
  <c r="F1367" i="1"/>
  <c r="F1366" i="1"/>
  <c r="F1365" i="1"/>
  <c r="F1364" i="1"/>
  <c r="F1363" i="1"/>
  <c r="F1362" i="1"/>
  <c r="F1361" i="1"/>
  <c r="F1359" i="1"/>
  <c r="F1357" i="1"/>
  <c r="F1356" i="1"/>
  <c r="F1355" i="1"/>
  <c r="F1354" i="1"/>
  <c r="F1349" i="1"/>
  <c r="F1348" i="1"/>
  <c r="F1347" i="1"/>
  <c r="F1346" i="1"/>
  <c r="F1345" i="1"/>
  <c r="F1344" i="1"/>
  <c r="F1343" i="1"/>
  <c r="F1342" i="1"/>
  <c r="F1341" i="1"/>
  <c r="F1340" i="1"/>
  <c r="F1339" i="1"/>
  <c r="F1338" i="1"/>
  <c r="F1337" i="1"/>
  <c r="F1336" i="1"/>
  <c r="F1335" i="1"/>
  <c r="F1334" i="1"/>
  <c r="F1333" i="1"/>
  <c r="F1332" i="1"/>
  <c r="F1331" i="1"/>
  <c r="F1330" i="1"/>
  <c r="F1329" i="1"/>
  <c r="F1328" i="1"/>
  <c r="F1325" i="1"/>
  <c r="F1324" i="1"/>
  <c r="F1323" i="1"/>
  <c r="F1322" i="1"/>
  <c r="F1321" i="1"/>
  <c r="F1320" i="1"/>
  <c r="F1319" i="1"/>
  <c r="F1318" i="1"/>
  <c r="F1317" i="1"/>
  <c r="F1316" i="1"/>
  <c r="F1315" i="1"/>
  <c r="F1314" i="1"/>
  <c r="F1311" i="1"/>
  <c r="F1310" i="1"/>
  <c r="F1309" i="1"/>
  <c r="F1308" i="1"/>
  <c r="F1307" i="1"/>
  <c r="F1306" i="1"/>
  <c r="F1305" i="1"/>
  <c r="F1304" i="1"/>
  <c r="F1303" i="1"/>
  <c r="F1302" i="1"/>
  <c r="F1301" i="1"/>
  <c r="F1300" i="1"/>
  <c r="F1299" i="1"/>
  <c r="F1298" i="1"/>
  <c r="F1297" i="1"/>
  <c r="F1296" i="1"/>
  <c r="F1295" i="1"/>
  <c r="F1294" i="1"/>
  <c r="F1293" i="1"/>
  <c r="F1292" i="1"/>
  <c r="F1289" i="1"/>
  <c r="A1289" i="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F1288" i="1"/>
  <c r="F1286" i="1"/>
  <c r="F1285" i="1"/>
  <c r="F1284" i="1"/>
  <c r="F1283" i="1"/>
  <c r="F1282" i="1"/>
  <c r="F1281" i="1"/>
  <c r="F1280" i="1"/>
  <c r="F1278" i="1"/>
  <c r="F1277" i="1"/>
  <c r="A1273" i="1"/>
  <c r="A1274" i="1" s="1"/>
  <c r="A1275" i="1" s="1"/>
  <c r="A1276" i="1" s="1"/>
  <c r="A1277" i="1" s="1"/>
  <c r="F1272" i="1"/>
  <c r="F1271" i="1"/>
  <c r="A1271" i="1"/>
  <c r="F1270" i="1"/>
  <c r="F1263" i="1"/>
  <c r="F1261" i="1"/>
  <c r="F1260" i="1"/>
  <c r="F1259" i="1"/>
  <c r="F1258" i="1"/>
  <c r="F1255" i="1"/>
  <c r="F1254" i="1"/>
  <c r="F1253" i="1"/>
  <c r="F1252" i="1"/>
  <c r="F1251" i="1"/>
  <c r="F1250" i="1"/>
  <c r="F1249" i="1"/>
  <c r="F1248" i="1"/>
  <c r="F1245" i="1"/>
  <c r="F1244" i="1"/>
  <c r="F1243" i="1"/>
  <c r="F1242" i="1"/>
  <c r="F1238" i="1"/>
  <c r="F1237" i="1"/>
  <c r="F1236" i="1"/>
  <c r="F1233" i="1"/>
  <c r="F1232" i="1"/>
  <c r="F1231" i="1"/>
  <c r="F1230" i="1"/>
  <c r="F1229" i="1"/>
  <c r="F1228" i="1"/>
  <c r="F1227" i="1"/>
  <c r="F1226" i="1"/>
  <c r="F1225" i="1"/>
  <c r="F1224" i="1"/>
  <c r="F1221" i="1"/>
  <c r="F1220" i="1"/>
  <c r="F1217" i="1"/>
  <c r="F1216" i="1"/>
  <c r="F1215" i="1"/>
  <c r="F1214" i="1"/>
  <c r="F1213" i="1"/>
  <c r="F1212" i="1"/>
  <c r="F1211" i="1"/>
  <c r="F1210" i="1"/>
  <c r="F1209" i="1"/>
  <c r="F1208" i="1"/>
  <c r="F1207" i="1"/>
  <c r="F1206" i="1"/>
  <c r="F1203" i="1"/>
  <c r="F1202" i="1"/>
  <c r="F1201" i="1"/>
  <c r="F1198" i="1"/>
  <c r="F1193" i="1"/>
  <c r="F1192" i="1"/>
  <c r="F1191" i="1"/>
  <c r="F1190" i="1"/>
  <c r="F1189" i="1"/>
  <c r="F1188" i="1"/>
  <c r="F1187" i="1"/>
  <c r="F1186" i="1"/>
  <c r="F1185" i="1"/>
  <c r="F1184" i="1"/>
  <c r="F1183" i="1"/>
  <c r="F1182" i="1"/>
  <c r="F1181" i="1"/>
  <c r="F1180" i="1"/>
  <c r="F1179" i="1"/>
  <c r="F1178" i="1"/>
  <c r="F1177" i="1"/>
  <c r="F1176" i="1"/>
  <c r="F1175" i="1"/>
  <c r="F1174" i="1"/>
  <c r="F1170" i="1"/>
  <c r="F1169" i="1"/>
  <c r="F1168" i="1"/>
  <c r="F1167" i="1"/>
  <c r="F1166" i="1"/>
  <c r="F1165" i="1"/>
  <c r="F1164" i="1"/>
  <c r="F1163" i="1"/>
  <c r="F1162" i="1"/>
  <c r="F1161" i="1"/>
  <c r="F1160" i="1"/>
  <c r="F1159" i="1"/>
  <c r="F1158" i="1"/>
  <c r="F1157" i="1"/>
  <c r="F1156" i="1"/>
  <c r="F1153" i="1"/>
  <c r="F1152" i="1"/>
  <c r="F1148" i="1"/>
  <c r="F1147"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0" i="1"/>
  <c r="F1119" i="1"/>
  <c r="F1118" i="1"/>
  <c r="F1117" i="1"/>
  <c r="F1116" i="1"/>
  <c r="F1115" i="1"/>
  <c r="F1114" i="1"/>
  <c r="F1113" i="1"/>
  <c r="F1112" i="1"/>
  <c r="F1111" i="1"/>
  <c r="F1110" i="1"/>
  <c r="F1109" i="1"/>
  <c r="F1108" i="1"/>
  <c r="F1106" i="1"/>
  <c r="F1105" i="1"/>
  <c r="F1104"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66" i="1"/>
  <c r="F1065" i="1"/>
  <c r="F1064" i="1"/>
  <c r="F1061" i="1"/>
  <c r="F1060" i="1"/>
  <c r="F1059" i="1"/>
  <c r="F1058" i="1"/>
  <c r="F1057" i="1"/>
  <c r="F1051" i="1"/>
  <c r="F1048" i="1"/>
  <c r="F1046" i="1"/>
  <c r="F1040" i="1"/>
  <c r="F1038" i="1"/>
  <c r="F1035" i="1"/>
  <c r="F1034" i="1"/>
  <c r="F1033" i="1"/>
  <c r="F1027" i="1"/>
  <c r="F1026" i="1"/>
  <c r="F1025" i="1"/>
  <c r="F1022" i="1"/>
  <c r="F1019" i="1"/>
  <c r="F1014" i="1"/>
  <c r="F1012" i="1"/>
  <c r="F1009" i="1"/>
  <c r="F1008" i="1"/>
  <c r="F1007" i="1"/>
  <c r="F1004" i="1"/>
  <c r="F1002" i="1"/>
  <c r="F1001" i="1"/>
  <c r="F1000" i="1"/>
  <c r="F997" i="1"/>
  <c r="F994" i="1"/>
  <c r="F987" i="1"/>
  <c r="F986" i="1"/>
  <c r="F981" i="1"/>
  <c r="F982" i="1" s="1"/>
  <c r="F975" i="1"/>
  <c r="F974" i="1"/>
  <c r="F973" i="1"/>
  <c r="F972" i="1"/>
  <c r="F971" i="1"/>
  <c r="F970" i="1"/>
  <c r="F969" i="1"/>
  <c r="F968" i="1"/>
  <c r="F967" i="1"/>
  <c r="F966" i="1"/>
  <c r="F965" i="1"/>
  <c r="F964" i="1"/>
  <c r="F963" i="1"/>
  <c r="F962" i="1"/>
  <c r="F961" i="1"/>
  <c r="F960" i="1"/>
  <c r="F959" i="1"/>
  <c r="F958" i="1"/>
  <c r="F957" i="1"/>
  <c r="F956" i="1"/>
  <c r="F949" i="1"/>
  <c r="F948" i="1"/>
  <c r="F945" i="1"/>
  <c r="F944" i="1"/>
  <c r="F943" i="1"/>
  <c r="F942" i="1"/>
  <c r="F933" i="1"/>
  <c r="F934" i="1" s="1"/>
  <c r="F929" i="1"/>
  <c r="F926" i="1"/>
  <c r="F930" i="1" s="1"/>
  <c r="F916" i="1"/>
  <c r="F915" i="1"/>
  <c r="F914" i="1"/>
  <c r="F912" i="1"/>
  <c r="F911" i="1"/>
  <c r="F910" i="1"/>
  <c r="F909" i="1"/>
  <c r="F906" i="1"/>
  <c r="F905" i="1"/>
  <c r="F902" i="1"/>
  <c r="F901" i="1"/>
  <c r="F900" i="1"/>
  <c r="F897" i="1"/>
  <c r="F896" i="1"/>
  <c r="F895" i="1"/>
  <c r="F894" i="1"/>
  <c r="F893" i="1"/>
  <c r="F892" i="1"/>
  <c r="F891" i="1"/>
  <c r="F890" i="1"/>
  <c r="F889" i="1"/>
  <c r="F888" i="1"/>
  <c r="F887" i="1"/>
  <c r="F886" i="1"/>
  <c r="F885" i="1"/>
  <c r="F882" i="1"/>
  <c r="F881" i="1"/>
  <c r="F880" i="1"/>
  <c r="F879" i="1"/>
  <c r="F878" i="1"/>
  <c r="F877" i="1"/>
  <c r="F876" i="1"/>
  <c r="F873" i="1"/>
  <c r="F872" i="1"/>
  <c r="F871" i="1"/>
  <c r="F868" i="1"/>
  <c r="F867" i="1"/>
  <c r="F864" i="1"/>
  <c r="F863" i="1"/>
  <c r="F862" i="1"/>
  <c r="F861" i="1"/>
  <c r="F856" i="1"/>
  <c r="F855" i="1"/>
  <c r="F854" i="1"/>
  <c r="F853" i="1"/>
  <c r="F852" i="1"/>
  <c r="F847" i="1"/>
  <c r="F844" i="1"/>
  <c r="F843" i="1"/>
  <c r="F837" i="1"/>
  <c r="F834" i="1"/>
  <c r="F831" i="1"/>
  <c r="F830" i="1"/>
  <c r="F829" i="1"/>
  <c r="F826" i="1"/>
  <c r="F820" i="1"/>
  <c r="F819" i="1"/>
  <c r="F810" i="1"/>
  <c r="F811" i="1" s="1"/>
  <c r="F804" i="1"/>
  <c r="F803" i="1"/>
  <c r="F802" i="1"/>
  <c r="F801" i="1"/>
  <c r="F800" i="1"/>
  <c r="F799" i="1"/>
  <c r="F798" i="1"/>
  <c r="F797" i="1"/>
  <c r="F796" i="1"/>
  <c r="F795" i="1"/>
  <c r="F794" i="1"/>
  <c r="F793" i="1"/>
  <c r="F792" i="1"/>
  <c r="F791" i="1"/>
  <c r="F790" i="1"/>
  <c r="F787" i="1"/>
  <c r="F786" i="1"/>
  <c r="F783" i="1"/>
  <c r="F782" i="1"/>
  <c r="F781" i="1"/>
  <c r="F780" i="1"/>
  <c r="F779" i="1"/>
  <c r="F778" i="1"/>
  <c r="F777" i="1"/>
  <c r="F776" i="1"/>
  <c r="F775" i="1"/>
  <c r="F774" i="1"/>
  <c r="F773" i="1"/>
  <c r="F772" i="1"/>
  <c r="F771" i="1"/>
  <c r="F770" i="1"/>
  <c r="F769" i="1"/>
  <c r="F768" i="1"/>
  <c r="F767" i="1"/>
  <c r="F766" i="1"/>
  <c r="F765" i="1"/>
  <c r="F764" i="1"/>
  <c r="F763" i="1"/>
  <c r="F762" i="1"/>
  <c r="F761" i="1"/>
  <c r="F758" i="1"/>
  <c r="F757" i="1"/>
  <c r="F756" i="1"/>
  <c r="F755" i="1"/>
  <c r="F754" i="1"/>
  <c r="F753" i="1"/>
  <c r="F752" i="1"/>
  <c r="F751" i="1"/>
  <c r="F750" i="1"/>
  <c r="F749" i="1"/>
  <c r="F748" i="1"/>
  <c r="F747" i="1"/>
  <c r="F746" i="1"/>
  <c r="F745" i="1"/>
  <c r="F739" i="1"/>
  <c r="F738" i="1"/>
  <c r="F726" i="1"/>
  <c r="F725" i="1"/>
  <c r="F722" i="1"/>
  <c r="F727" i="1" s="1"/>
  <c r="F715" i="1"/>
  <c r="F717" i="1" s="1"/>
  <c r="F706" i="1"/>
  <c r="F705" i="1"/>
  <c r="F704" i="1"/>
  <c r="F701" i="1"/>
  <c r="F700" i="1"/>
  <c r="F699" i="1"/>
  <c r="F693" i="1"/>
  <c r="F692" i="1"/>
  <c r="F691" i="1"/>
  <c r="F689" i="1"/>
  <c r="F688" i="1"/>
  <c r="F687" i="1"/>
  <c r="F686" i="1"/>
  <c r="F683" i="1"/>
  <c r="F682" i="1"/>
  <c r="F679" i="1"/>
  <c r="F678" i="1"/>
  <c r="F677" i="1"/>
  <c r="F674" i="1"/>
  <c r="F673" i="1"/>
  <c r="F672" i="1"/>
  <c r="F671" i="1"/>
  <c r="F670" i="1"/>
  <c r="F669" i="1"/>
  <c r="F668" i="1"/>
  <c r="F667" i="1"/>
  <c r="F666" i="1"/>
  <c r="F665" i="1"/>
  <c r="F664" i="1"/>
  <c r="F663" i="1"/>
  <c r="F662" i="1"/>
  <c r="F659" i="1"/>
  <c r="F658" i="1"/>
  <c r="F657" i="1"/>
  <c r="F656" i="1"/>
  <c r="F655" i="1"/>
  <c r="F654" i="1"/>
  <c r="F653" i="1"/>
  <c r="F650" i="1"/>
  <c r="F648" i="1"/>
  <c r="F647" i="1"/>
  <c r="F644" i="1"/>
  <c r="F643" i="1"/>
  <c r="F640" i="1"/>
  <c r="F639" i="1"/>
  <c r="F638" i="1"/>
  <c r="F637" i="1"/>
  <c r="F631" i="1"/>
  <c r="F630" i="1"/>
  <c r="F629" i="1"/>
  <c r="F628" i="1"/>
  <c r="F627" i="1"/>
  <c r="F626" i="1"/>
  <c r="F625" i="1"/>
  <c r="F624" i="1"/>
  <c r="F623" i="1"/>
  <c r="F622" i="1"/>
  <c r="F621" i="1"/>
  <c r="F620" i="1"/>
  <c r="F619" i="1"/>
  <c r="F618" i="1"/>
  <c r="F617" i="1"/>
  <c r="F614" i="1"/>
  <c r="F613" i="1"/>
  <c r="F610" i="1"/>
  <c r="F609" i="1"/>
  <c r="F608" i="1"/>
  <c r="F607" i="1"/>
  <c r="F606" i="1"/>
  <c r="F605" i="1"/>
  <c r="F604" i="1"/>
  <c r="F603" i="1"/>
  <c r="F602" i="1"/>
  <c r="F601" i="1"/>
  <c r="F600" i="1"/>
  <c r="F599" i="1"/>
  <c r="F598" i="1"/>
  <c r="F597" i="1"/>
  <c r="F596" i="1"/>
  <c r="F595" i="1"/>
  <c r="F594" i="1"/>
  <c r="F593" i="1"/>
  <c r="F592" i="1"/>
  <c r="F591" i="1"/>
  <c r="F590" i="1"/>
  <c r="F589" i="1"/>
  <c r="F588" i="1"/>
  <c r="F585" i="1"/>
  <c r="F584" i="1"/>
  <c r="F583" i="1"/>
  <c r="F582" i="1"/>
  <c r="F581" i="1"/>
  <c r="F580" i="1"/>
  <c r="F579" i="1"/>
  <c r="F578" i="1"/>
  <c r="F577" i="1"/>
  <c r="F576" i="1"/>
  <c r="F575" i="1"/>
  <c r="F574" i="1"/>
  <c r="F573" i="1"/>
  <c r="F572" i="1"/>
  <c r="F566" i="1"/>
  <c r="F563" i="1"/>
  <c r="F560" i="1"/>
  <c r="F559" i="1"/>
  <c r="F558" i="1"/>
  <c r="F555" i="1"/>
  <c r="F549" i="1"/>
  <c r="F547" i="1"/>
  <c r="F546" i="1"/>
  <c r="F545" i="1"/>
  <c r="F544" i="1"/>
  <c r="F541" i="1"/>
  <c r="F540" i="1"/>
  <c r="F539" i="1"/>
  <c r="F538" i="1"/>
  <c r="F537" i="1"/>
  <c r="F536" i="1"/>
  <c r="F535" i="1"/>
  <c r="F534" i="1"/>
  <c r="F531" i="1"/>
  <c r="F530" i="1"/>
  <c r="F529" i="1"/>
  <c r="F528" i="1"/>
  <c r="F525" i="1"/>
  <c r="F524" i="1"/>
  <c r="F523" i="1"/>
  <c r="F522" i="1"/>
  <c r="F519" i="1"/>
  <c r="F518" i="1"/>
  <c r="F517" i="1"/>
  <c r="F516" i="1"/>
  <c r="F515" i="1"/>
  <c r="F514" i="1"/>
  <c r="F513" i="1"/>
  <c r="F512" i="1"/>
  <c r="F511" i="1"/>
  <c r="F510" i="1"/>
  <c r="F507" i="1"/>
  <c r="F506" i="1"/>
  <c r="F503" i="1"/>
  <c r="F502" i="1"/>
  <c r="F501" i="1"/>
  <c r="F500" i="1"/>
  <c r="F499" i="1"/>
  <c r="F498" i="1"/>
  <c r="F497" i="1"/>
  <c r="F496" i="1"/>
  <c r="F495" i="1"/>
  <c r="F494" i="1"/>
  <c r="F493" i="1"/>
  <c r="F492" i="1"/>
  <c r="F489" i="1"/>
  <c r="F488" i="1"/>
  <c r="F487" i="1"/>
  <c r="F484" i="1"/>
  <c r="F483" i="1"/>
  <c r="F482" i="1"/>
  <c r="F481" i="1"/>
  <c r="F478" i="1"/>
  <c r="F472" i="1"/>
  <c r="F469" i="1"/>
  <c r="F468" i="1"/>
  <c r="F467" i="1"/>
  <c r="F466" i="1"/>
  <c r="F465" i="1"/>
  <c r="F464" i="1"/>
  <c r="F463" i="1"/>
  <c r="F462" i="1"/>
  <c r="F461" i="1"/>
  <c r="F460" i="1"/>
  <c r="F459" i="1"/>
  <c r="F458" i="1"/>
  <c r="F457" i="1"/>
  <c r="F454" i="1"/>
  <c r="F453" i="1"/>
  <c r="F452" i="1"/>
  <c r="F451" i="1"/>
  <c r="F450" i="1"/>
  <c r="F449" i="1"/>
  <c r="F448" i="1"/>
  <c r="F447" i="1"/>
  <c r="F444" i="1"/>
  <c r="F443" i="1"/>
  <c r="F442" i="1"/>
  <c r="F441" i="1"/>
  <c r="F440" i="1"/>
  <c r="F439" i="1"/>
  <c r="F438" i="1"/>
  <c r="F435" i="1"/>
  <c r="F434" i="1"/>
  <c r="F433" i="1"/>
  <c r="F432" i="1"/>
  <c r="F431" i="1"/>
  <c r="F430" i="1"/>
  <c r="F429" i="1"/>
  <c r="F428" i="1"/>
  <c r="F427" i="1"/>
  <c r="F421" i="1"/>
  <c r="F420" i="1"/>
  <c r="F419" i="1"/>
  <c r="F418" i="1"/>
  <c r="F407" i="1"/>
  <c r="F406" i="1"/>
  <c r="F405" i="1"/>
  <c r="F404" i="1"/>
  <c r="F402" i="1"/>
  <c r="F401" i="1"/>
  <c r="F400" i="1"/>
  <c r="F399" i="1"/>
  <c r="F396" i="1"/>
  <c r="F395" i="1"/>
  <c r="F394" i="1"/>
  <c r="F393" i="1"/>
  <c r="F390" i="1"/>
  <c r="F389" i="1"/>
  <c r="F388" i="1"/>
  <c r="F385" i="1"/>
  <c r="F384" i="1"/>
  <c r="F383" i="1"/>
  <c r="F382" i="1"/>
  <c r="F381" i="1"/>
  <c r="F380" i="1"/>
  <c r="F379" i="1"/>
  <c r="F373" i="1"/>
  <c r="F372" i="1"/>
  <c r="F371" i="1"/>
  <c r="F370" i="1"/>
  <c r="F367" i="1"/>
  <c r="F366" i="1"/>
  <c r="F365" i="1"/>
  <c r="F362" i="1"/>
  <c r="F356" i="1"/>
  <c r="F353" i="1"/>
  <c r="F350" i="1"/>
  <c r="F347" i="1"/>
  <c r="F346" i="1"/>
  <c r="F345" i="1"/>
  <c r="F344" i="1"/>
  <c r="F341" i="1"/>
  <c r="F329" i="1"/>
  <c r="F328" i="1"/>
  <c r="F330" i="1" s="1"/>
  <c r="F324" i="1"/>
  <c r="F323" i="1"/>
  <c r="F322" i="1"/>
  <c r="F321" i="1"/>
  <c r="F319" i="1"/>
  <c r="F318" i="1"/>
  <c r="F317" i="1"/>
  <c r="F316" i="1"/>
  <c r="F313" i="1"/>
  <c r="F312" i="1"/>
  <c r="F311" i="1"/>
  <c r="F310" i="1"/>
  <c r="F307" i="1"/>
  <c r="F306" i="1"/>
  <c r="F305" i="1"/>
  <c r="F302" i="1"/>
  <c r="F301" i="1"/>
  <c r="F300" i="1"/>
  <c r="F299" i="1"/>
  <c r="F298" i="1"/>
  <c r="F297" i="1"/>
  <c r="F296" i="1"/>
  <c r="F290" i="1"/>
  <c r="F289" i="1"/>
  <c r="F288" i="1"/>
  <c r="F287" i="1"/>
  <c r="F286" i="1"/>
  <c r="F285" i="1"/>
  <c r="F284" i="1"/>
  <c r="F283" i="1"/>
  <c r="F282" i="1"/>
  <c r="F281" i="1"/>
  <c r="F280" i="1"/>
  <c r="F279" i="1"/>
  <c r="F278" i="1"/>
  <c r="F275" i="1"/>
  <c r="F274" i="1"/>
  <c r="F273" i="1"/>
  <c r="F272" i="1"/>
  <c r="F269" i="1"/>
  <c r="F268" i="1"/>
  <c r="F267" i="1"/>
  <c r="F264" i="1"/>
  <c r="F263" i="1"/>
  <c r="F262" i="1"/>
  <c r="F261" i="1"/>
  <c r="F260" i="1"/>
  <c r="F259" i="1"/>
  <c r="F258" i="1"/>
  <c r="F257" i="1"/>
  <c r="F256" i="1"/>
  <c r="F253" i="1"/>
  <c r="F252" i="1"/>
  <c r="F251" i="1"/>
  <c r="F250" i="1"/>
  <c r="F249" i="1"/>
  <c r="F246" i="1"/>
  <c r="F245" i="1"/>
  <c r="F244" i="1"/>
  <c r="F243" i="1"/>
  <c r="F240" i="1"/>
  <c r="F239" i="1"/>
  <c r="F238" i="1"/>
  <c r="F237" i="1"/>
  <c r="F236" i="1"/>
  <c r="F230" i="1"/>
  <c r="F227" i="1"/>
  <c r="F224" i="1"/>
  <c r="F221" i="1"/>
  <c r="F220" i="1"/>
  <c r="F219" i="1"/>
  <c r="F218" i="1"/>
  <c r="F215" i="1"/>
  <c r="F209" i="1"/>
  <c r="F207" i="1"/>
  <c r="F206" i="1"/>
  <c r="F205" i="1"/>
  <c r="F204" i="1"/>
  <c r="F201" i="1"/>
  <c r="F200" i="1"/>
  <c r="F199" i="1"/>
  <c r="F198" i="1"/>
  <c r="F197" i="1"/>
  <c r="F196" i="1"/>
  <c r="F195" i="1"/>
  <c r="F194" i="1"/>
  <c r="F191" i="1"/>
  <c r="F190" i="1"/>
  <c r="F189" i="1"/>
  <c r="F188" i="1"/>
  <c r="F185" i="1"/>
  <c r="F184" i="1"/>
  <c r="F183" i="1"/>
  <c r="F182" i="1"/>
  <c r="F179" i="1"/>
  <c r="F178" i="1"/>
  <c r="F177" i="1"/>
  <c r="F176" i="1"/>
  <c r="F175" i="1"/>
  <c r="F174" i="1"/>
  <c r="F173" i="1"/>
  <c r="F172" i="1"/>
  <c r="F171" i="1"/>
  <c r="F170" i="1"/>
  <c r="F167" i="1"/>
  <c r="F166" i="1"/>
  <c r="F163" i="1"/>
  <c r="F162" i="1"/>
  <c r="F161" i="1"/>
  <c r="F160" i="1"/>
  <c r="F159" i="1"/>
  <c r="F158" i="1"/>
  <c r="F157" i="1"/>
  <c r="F156" i="1"/>
  <c r="F155" i="1"/>
  <c r="F154" i="1"/>
  <c r="F153" i="1"/>
  <c r="F152" i="1"/>
  <c r="F149" i="1"/>
  <c r="F148" i="1"/>
  <c r="F147" i="1"/>
  <c r="F144" i="1"/>
  <c r="F138" i="1"/>
  <c r="F137" i="1"/>
  <c r="F136" i="1"/>
  <c r="F135" i="1"/>
  <c r="F134" i="1"/>
  <c r="F133" i="1"/>
  <c r="F132" i="1"/>
  <c r="F131" i="1"/>
  <c r="F130" i="1"/>
  <c r="F129" i="1"/>
  <c r="F128" i="1"/>
  <c r="F127" i="1"/>
  <c r="F126" i="1"/>
  <c r="F125" i="1"/>
  <c r="F124" i="1"/>
  <c r="F121" i="1"/>
  <c r="F120" i="1"/>
  <c r="F117" i="1"/>
  <c r="F116" i="1"/>
  <c r="F115" i="1"/>
  <c r="F114" i="1"/>
  <c r="F113" i="1"/>
  <c r="F112" i="1"/>
  <c r="F111" i="1"/>
  <c r="F110" i="1"/>
  <c r="F109" i="1"/>
  <c r="F108" i="1"/>
  <c r="F107" i="1"/>
  <c r="F106" i="1"/>
  <c r="F105" i="1"/>
  <c r="F104" i="1"/>
  <c r="F103" i="1"/>
  <c r="F102" i="1"/>
  <c r="F101" i="1"/>
  <c r="F100" i="1"/>
  <c r="F99" i="1"/>
  <c r="F98" i="1"/>
  <c r="F97" i="1"/>
  <c r="F96" i="1"/>
  <c r="F95" i="1"/>
  <c r="F92" i="1"/>
  <c r="F91" i="1"/>
  <c r="F90" i="1"/>
  <c r="F89" i="1"/>
  <c r="F88" i="1"/>
  <c r="F87" i="1"/>
  <c r="F86" i="1"/>
  <c r="F85" i="1"/>
  <c r="F84" i="1"/>
  <c r="F83" i="1"/>
  <c r="F82" i="1"/>
  <c r="F81" i="1"/>
  <c r="F80" i="1"/>
  <c r="F79" i="1"/>
  <c r="F74" i="1"/>
  <c r="F73" i="1"/>
  <c r="F72" i="1"/>
  <c r="F71" i="1"/>
  <c r="F70" i="1"/>
  <c r="F69" i="1"/>
  <c r="F68" i="1"/>
  <c r="F67" i="1"/>
  <c r="F66" i="1"/>
  <c r="F65" i="1"/>
  <c r="F64" i="1"/>
  <c r="F63" i="1"/>
  <c r="F62" i="1"/>
  <c r="F61" i="1"/>
  <c r="F60" i="1"/>
  <c r="F57" i="1"/>
  <c r="F56" i="1"/>
  <c r="F53" i="1"/>
  <c r="F52" i="1"/>
  <c r="F51" i="1"/>
  <c r="F50" i="1"/>
  <c r="F49" i="1"/>
  <c r="F48" i="1"/>
  <c r="F47" i="1"/>
  <c r="F46" i="1"/>
  <c r="F45" i="1"/>
  <c r="F44" i="1"/>
  <c r="F43" i="1"/>
  <c r="F42" i="1"/>
  <c r="F41" i="1"/>
  <c r="F40" i="1"/>
  <c r="F39" i="1"/>
  <c r="F38" i="1"/>
  <c r="F37" i="1"/>
  <c r="F36" i="1"/>
  <c r="F35" i="1"/>
  <c r="F34" i="1"/>
  <c r="F33" i="1"/>
  <c r="F32" i="1"/>
  <c r="F31" i="1"/>
  <c r="F28" i="1"/>
  <c r="F27" i="1"/>
  <c r="F26" i="1"/>
  <c r="F25" i="1"/>
  <c r="F24" i="1"/>
  <c r="F23" i="1"/>
  <c r="F22" i="1"/>
  <c r="F21" i="1"/>
  <c r="F20" i="1"/>
  <c r="F19" i="1"/>
  <c r="F18" i="1"/>
  <c r="F17" i="1"/>
  <c r="F16" i="1"/>
  <c r="F15" i="1"/>
  <c r="F291" i="1" l="1"/>
  <c r="F857" i="1"/>
  <c r="F632" i="1"/>
  <c r="F374" i="1"/>
  <c r="F550" i="1"/>
  <c r="F1452" i="1"/>
  <c r="F805" i="1"/>
  <c r="F694" i="1"/>
  <c r="F740" i="1"/>
  <c r="F75" i="1"/>
  <c r="F325" i="1"/>
  <c r="F729" i="1"/>
  <c r="F917" i="1"/>
  <c r="F936" i="1"/>
  <c r="F1606" i="1"/>
  <c r="F1608" i="1" s="1"/>
  <c r="F1610" i="1" s="1"/>
  <c r="F139" i="1"/>
  <c r="F231" i="1"/>
  <c r="F422" i="1"/>
  <c r="F567" i="1"/>
  <c r="F838" i="1"/>
  <c r="F1053" i="1"/>
  <c r="F1532" i="1"/>
  <c r="F408" i="1"/>
  <c r="F707" i="1"/>
  <c r="F821" i="1"/>
  <c r="F1471" i="1"/>
  <c r="F1030" i="1"/>
  <c r="F1275" i="1"/>
  <c r="F1171" i="1"/>
  <c r="F357" i="1"/>
  <c r="F473" i="1"/>
  <c r="F954" i="1"/>
  <c r="F1070" i="1"/>
  <c r="F1273" i="1"/>
  <c r="F1287" i="1"/>
  <c r="F1290" i="1"/>
  <c r="F1373" i="1"/>
  <c r="F1655" i="1"/>
  <c r="F1669" i="1"/>
  <c r="F1758" i="1"/>
  <c r="F1029" i="1"/>
  <c r="F1667" i="1"/>
  <c r="F1760" i="1"/>
  <c r="F1239" i="1"/>
  <c r="F1265" i="1" s="1"/>
  <c r="F1666" i="1"/>
  <c r="F1693" i="1"/>
  <c r="F1697" i="1" s="1"/>
  <c r="F1708" i="1" s="1"/>
  <c r="F1741" i="1"/>
  <c r="F1743" i="1" s="1"/>
  <c r="F1797" i="1"/>
  <c r="F1358" i="1"/>
  <c r="F210" i="1"/>
  <c r="F953" i="1"/>
  <c r="F1041" i="1"/>
  <c r="F1274" i="1"/>
  <c r="F1276" i="1"/>
  <c r="F1368" i="1"/>
  <c r="F1656" i="1"/>
  <c r="F1757" i="1"/>
  <c r="F332" i="1" l="1"/>
  <c r="F919" i="1"/>
  <c r="F410" i="1"/>
  <c r="F1766" i="1"/>
  <c r="F1768" i="1" s="1"/>
  <c r="F709" i="1"/>
  <c r="F1291" i="1"/>
  <c r="F1658" i="1"/>
  <c r="F1675" i="1" s="1"/>
  <c r="F1710" i="1" s="1"/>
  <c r="F1770" i="1" s="1"/>
  <c r="F1173" i="1"/>
  <c r="F1800" i="1"/>
  <c r="F1818" i="1" s="1"/>
  <c r="F1820" i="1" s="1"/>
  <c r="F1822" i="1" s="1"/>
  <c r="F1360" i="1"/>
  <c r="F1279" i="1"/>
  <c r="F955" i="1"/>
  <c r="F976" i="1" s="1"/>
  <c r="F1071" i="1"/>
  <c r="F1172" i="1"/>
  <c r="F1072" i="1"/>
  <c r="F731" i="1" l="1"/>
  <c r="F733" i="1" s="1"/>
  <c r="F1423" i="1"/>
  <c r="F1100" i="1"/>
  <c r="F1824" i="1"/>
  <c r="F1194" i="1"/>
  <c r="F1425" i="1" l="1"/>
  <c r="F1427" i="1" s="1"/>
  <c r="F1429" i="1" s="1"/>
  <c r="F1612" i="1" s="1"/>
  <c r="F1620" i="1" s="1"/>
  <c r="F1831" i="1"/>
  <c r="F1828" i="1"/>
  <c r="F1832" i="1"/>
  <c r="F1829" i="1"/>
  <c r="F1827" i="1"/>
  <c r="F1621" i="1" l="1"/>
  <c r="F1630" i="1"/>
  <c r="F1615" i="1"/>
  <c r="F1619" i="1"/>
  <c r="F1616" i="1"/>
  <c r="F1622" i="1" s="1"/>
  <c r="F1636" i="1" s="1"/>
  <c r="F1638" i="1" s="1"/>
  <c r="F1830" i="1"/>
  <c r="F1834" i="1" s="1"/>
  <c r="F1836" i="1" s="1"/>
  <c r="F1838" i="1" l="1"/>
  <c r="F1839" i="1" s="1"/>
</calcChain>
</file>

<file path=xl/sharedStrings.xml><?xml version="1.0" encoding="utf-8"?>
<sst xmlns="http://schemas.openxmlformats.org/spreadsheetml/2006/main" count="3056" uniqueCount="910">
  <si>
    <t>INSTITUTO NACIONAL DE AGUAS POTABLES Y ALCANTARILLADOS</t>
  </si>
  <si>
    <t>***INAPA***</t>
  </si>
  <si>
    <t>DIRECCIÓN DE INGENIERÍA</t>
  </si>
  <si>
    <t>DEPARTAMENTO  DE COSTOS Y PRESUPUESTOS</t>
  </si>
  <si>
    <t>Presupuesto: No: CCC-CP-0006-2019</t>
  </si>
  <si>
    <t>Obra : MEJORAMIENTO ACUEDUCTO CONSUELO</t>
  </si>
  <si>
    <t xml:space="preserve">Ubicación: PROVINCIA SAN PEDRO DE MACORIS </t>
  </si>
  <si>
    <t>Zona: VI</t>
  </si>
  <si>
    <t>Contratista:  CONEDECA S.R.L.</t>
  </si>
  <si>
    <t>CONTRATO: 012/2019</t>
  </si>
  <si>
    <t>ACTUALIZADO No. 3 D/F NOVIEMBRE 2021</t>
  </si>
  <si>
    <t>Nº</t>
  </si>
  <si>
    <t>DESCRIPCIÓN</t>
  </si>
  <si>
    <t>CANTIDAD</t>
  </si>
  <si>
    <t>UD</t>
  </si>
  <si>
    <t>P.U. (RD$)</t>
  </si>
  <si>
    <t>VALOR (RD$)</t>
  </si>
  <si>
    <t>A</t>
  </si>
  <si>
    <t xml:space="preserve"> ELECTRIFICACION Y EQUIPAMIENTO POZO No 3</t>
  </si>
  <si>
    <t xml:space="preserve"> ELECTRIFICACION PRIMARIA</t>
  </si>
  <si>
    <t>POSTES EN H.A 35´ 500 DAM</t>
  </si>
  <si>
    <t>POSTES EN H.A 35´ 800 DAM</t>
  </si>
  <si>
    <t>ESTRUCTURA MT-307</t>
  </si>
  <si>
    <t>ESTRUCTURA HA-100B</t>
  </si>
  <si>
    <t>ALAMBRE AAAC No. 1/0</t>
  </si>
  <si>
    <t>PIE</t>
  </si>
  <si>
    <t>TRANSFORMADORES 50 KVA, 12500-7200/240-480 V, TIPO POSTE, SUMERGIDO EN ACEITE</t>
  </si>
  <si>
    <t>CUT-OUT 100 AMPS</t>
  </si>
  <si>
    <t>PARARRAYOS 9KV</t>
  </si>
  <si>
    <t>ATERRIZAJE COMPLETO (PR-101)</t>
  </si>
  <si>
    <t>ESTRUCTURA PO-110 (CIMENTACION)</t>
  </si>
  <si>
    <t>MANO DE OBRA ELECTRICA PRIMARIA</t>
  </si>
  <si>
    <t>INSTALACION DE POSTES</t>
  </si>
  <si>
    <t>HOYO PARA POSTES</t>
  </si>
  <si>
    <t>HOYO PARA VIENTOS</t>
  </si>
  <si>
    <t>ELECTRIFICACION SECUNDARIA</t>
  </si>
  <si>
    <t xml:space="preserve">CONDULET IMC Ø3" </t>
  </si>
  <si>
    <t xml:space="preserve">CONECTOR IMC Ø3" </t>
  </si>
  <si>
    <t xml:space="preserve">COUPLING IMC Ø3" </t>
  </si>
  <si>
    <t xml:space="preserve">TUBERIA IMC Ø3" X 10 </t>
  </si>
  <si>
    <t xml:space="preserve">CURVA PVC Ø3" </t>
  </si>
  <si>
    <t xml:space="preserve">CURVA IMC Ø3" </t>
  </si>
  <si>
    <t xml:space="preserve">TUBERIA PVC Ø3" X 19 </t>
  </si>
  <si>
    <t>ALAMBRE THW No. 4/0</t>
  </si>
  <si>
    <t>ALAMBRE THW No. 2/0</t>
  </si>
  <si>
    <t>ALAMBRE THW No. 2</t>
  </si>
  <si>
    <t>ALAMBRE HDB No. 2 A 7 HILOS TRENZADO</t>
  </si>
  <si>
    <t>ALAMBRE THW No. 8</t>
  </si>
  <si>
    <t>ALAMBRE THW No. 10</t>
  </si>
  <si>
    <t>MAIN BREAKER 250 AMP, 460 VOLTS, 3Ø, ENCLOSURE</t>
  </si>
  <si>
    <t>BREAKER 15/2 AMP.</t>
  </si>
  <si>
    <t>TRANSFORMADOR SECO DE 5 KVA</t>
  </si>
  <si>
    <t>ABRAZADERA METALICA Ø 1"</t>
  </si>
  <si>
    <t>TUBERIA L.T Ø2"</t>
  </si>
  <si>
    <t>TERMINAL RECTO L.T Ø2"</t>
  </si>
  <si>
    <t>TERMINAL CURVO L.T Ø2"</t>
  </si>
  <si>
    <t xml:space="preserve">TAPE PLASTICO </t>
  </si>
  <si>
    <t xml:space="preserve">TAPE DE GOMA </t>
  </si>
  <si>
    <t xml:space="preserve">MANO DE OBRA ELECTRICA  SECUNDARIA </t>
  </si>
  <si>
    <t>EQUIPO DE BOMBEO</t>
  </si>
  <si>
    <t>ELECTROBOMBA TIPO TURBINA DE EJE VERTICAL DE 795 GPM VS 335' TDH, 180' DE COLUMNAS Y TAZONES, CON MOTOR ELECTRICO DE 100 HP, 460 VOLTS, 3Ø'', 1,770 RPM, INCLUYE ARRANCADOR TIPO SOFT START.</t>
  </si>
  <si>
    <t>INSTALACION DE ELECTROBOMBAS</t>
  </si>
  <si>
    <t>SUMINISTRO Y COLOCACION</t>
  </si>
  <si>
    <t xml:space="preserve"> 3.3.1</t>
  </si>
  <si>
    <t xml:space="preserve">NIPLES ACERO PLATILLADOS EN UN EXTREMO Ø8'' X 12'' SCH- 40 CON PROTECCION ANTICORROSIVA </t>
  </si>
  <si>
    <t xml:space="preserve"> 3.3.2</t>
  </si>
  <si>
    <t xml:space="preserve">NIPLES PLATILLADOS EN UN EXTREMO Ø4'' X 12''SCH- 80 CON PROTECCION ANTICORROSIVA </t>
  </si>
  <si>
    <t xml:space="preserve"> 3.3.3</t>
  </si>
  <si>
    <t>JUNTA MECANICA TIPO DRESSER Ø8" HF 200 PSI</t>
  </si>
  <si>
    <t xml:space="preserve"> 3.3.4</t>
  </si>
  <si>
    <t>CHECK HORIZONTAL Ø8'', CON VALVULA LIMITADORA DE CAUDAL INTEGRADA PLATILLADO 200 PSI</t>
  </si>
  <si>
    <t xml:space="preserve"> 3.3.5</t>
  </si>
  <si>
    <t xml:space="preserve">TEE PLATILLADA Ø8'' X 4'' SCH- 40 CON PROTECCION ANTICORROSIVA </t>
  </si>
  <si>
    <t xml:space="preserve"> 3.3.6</t>
  </si>
  <si>
    <t xml:space="preserve">TEE PLATILLADA Ø4'' X 4'' SCH- 80 CON PROTECCION ANTICORROSIVA </t>
  </si>
  <si>
    <t xml:space="preserve"> 3.3.7</t>
  </si>
  <si>
    <t>VALVULA VASTAGO ASCENDENTE Ø8'' PLATILLADA 200 PSI.</t>
  </si>
  <si>
    <t xml:space="preserve"> 3.3.8</t>
  </si>
  <si>
    <t>VALVULA VASTAGO ASCENDENTE Ø4'' PLATILLADA 200 PSI.</t>
  </si>
  <si>
    <t xml:space="preserve"> 3.3.9</t>
  </si>
  <si>
    <t>VALVULA ANTICIPADORA DE ONDA CONTRA GOLPE DE ARIETE DE Ø4'' BRIDADA.</t>
  </si>
  <si>
    <t xml:space="preserve"> 3.3.10</t>
  </si>
  <si>
    <t>INSTALACION MANOMETRICA COMPLETA</t>
  </si>
  <si>
    <t xml:space="preserve"> 3.3.11</t>
  </si>
  <si>
    <t>VALVULA DE AIRE 1'', 300 PSI, INSTALACION COMPLETA</t>
  </si>
  <si>
    <t xml:space="preserve"> 3.3.12</t>
  </si>
  <si>
    <t xml:space="preserve">CODO DE Ø4" X 90 EN ACERO SCH- 80 CON PROTECCION ANTICORROSIVA </t>
  </si>
  <si>
    <t xml:space="preserve"> 3.3.13</t>
  </si>
  <si>
    <t xml:space="preserve">CODO DE Ø8" X 45  EN ACERO SCH- 40 CON PROTECCION ANTICORROSIVA </t>
  </si>
  <si>
    <t xml:space="preserve"> 3.3.14</t>
  </si>
  <si>
    <t xml:space="preserve">CONSTRUCCION DE DESCARGA </t>
  </si>
  <si>
    <t xml:space="preserve"> 3.3.15</t>
  </si>
  <si>
    <t xml:space="preserve">PINTURA DE OXIDO AZUL PARA DESCARGA </t>
  </si>
  <si>
    <t>SUB-TOTAL FASE A</t>
  </si>
  <si>
    <t>B</t>
  </si>
  <si>
    <t xml:space="preserve"> ELECTRIFICACION Y EQUIPAMIENTO POZO No 4</t>
  </si>
  <si>
    <t xml:space="preserve">MANO DE OBRA ELECTRICA PRIMARIA </t>
  </si>
  <si>
    <t>TAPE PLASTICO</t>
  </si>
  <si>
    <t>TAPE DE GOMA</t>
  </si>
  <si>
    <t xml:space="preserve">MANO DE OBRA ELECTRICA SECUNDARIA </t>
  </si>
  <si>
    <t>ELECTROBOMBA TIPO TURBINA DE EJE VERTICAL DE 795 GPM VS 465' TDH, CON MOTOR ELECTRICO DE 100 HP, 460 VOLTS, 3Ø'', 3,500 RPM, INCLUYE ARRANCADOR TIPO SOFT START.</t>
  </si>
  <si>
    <t>U</t>
  </si>
  <si>
    <t xml:space="preserve">NIPLES PLATILLADOS EN UN EXTREMO Ø8'' X 12'' SCH- 40 CON PROTECCION ANTICORROSIVA </t>
  </si>
  <si>
    <t xml:space="preserve">NIPLES PLATILLADOS EN UN EXTREMO Ø4'' X 12'' SCH- 80 CON PROTECCION ANTICORROSIVA </t>
  </si>
  <si>
    <t>JUNTA MECANICA TIPO DRESSER Ø8" DE HF 200 PSI</t>
  </si>
  <si>
    <t xml:space="preserve">TEE ACERO PLATILLADA Ø8'' X 4'' SCH- 40 CON PROTECCION ANTICORROSIVA </t>
  </si>
  <si>
    <t xml:space="preserve">TEE ACERO  PLATILLADA Ø4'' X 4'' SCH- 80 CON PROTECCION ANTICORROSIVA </t>
  </si>
  <si>
    <t xml:space="preserve">CODO  ACERO DE Ø4" X 90° SCH- 80 CON PROTECCION ANTICORROSIVA  </t>
  </si>
  <si>
    <t xml:space="preserve">CODO  ACERO DE Ø8" X 45°   SCH- 40 CON PROTECCION ANTICORROSIVA </t>
  </si>
  <si>
    <t>SUB-TOTAL FASE B</t>
  </si>
  <si>
    <t>C</t>
  </si>
  <si>
    <t>CONSTRUCCION DE CASETA TECHO DESLIZABLE (4.30 X 5.95) M</t>
  </si>
  <si>
    <t>PRELIMINARES</t>
  </si>
  <si>
    <t xml:space="preserve">REPLANTEO </t>
  </si>
  <si>
    <t>MOVIMIENTO DE TIERRA</t>
  </si>
  <si>
    <t xml:space="preserve"> 1.2.1</t>
  </si>
  <si>
    <t>EXCAVACION MATERIAL A MANO</t>
  </si>
  <si>
    <t>M3</t>
  </si>
  <si>
    <t xml:space="preserve"> 1.2.2</t>
  </si>
  <si>
    <t>RELLENO DE REPOSICION EN CAPAS DE 0.20 M, CON COMPACTADOR MECANICO</t>
  </si>
  <si>
    <t xml:space="preserve"> 1.2.3</t>
  </si>
  <si>
    <t>BOTE DE MATERIAL SOBRANTE (DIST.  5KM)</t>
  </si>
  <si>
    <t xml:space="preserve">HORMIGON ARMADO EN: FC'=210 KG/CM2 </t>
  </si>
  <si>
    <t>ZAPATA DE COLUMNA 0.30 M - 0.86 QQ/M3</t>
  </si>
  <si>
    <t xml:space="preserve">ZAPATA DE MURO  0.20 M - 1.00 QQ/M3 </t>
  </si>
  <si>
    <t>VIGA B.N.P.  0.20 X 0.20  3.30 QQ/M3</t>
  </si>
  <si>
    <t>VIGA DE AMARRE  0.20 X 0.17  5.07 QQ/M3</t>
  </si>
  <si>
    <t>VIGA MENSULA 3.19 QQ/M3</t>
  </si>
  <si>
    <t>COLUMNA 0.30 X 0.30- 5.23 QQ/M3</t>
  </si>
  <si>
    <t>COLUMNA 0.20 X 0.20- 3.85 QQ/M3</t>
  </si>
  <si>
    <t>LOSA DE FONDO e= 0.10 - 0.50 QQ/M3 (MALLA ELCTRO SOLDADA D2.30XD2.30)</t>
  </si>
  <si>
    <t>LOSA DE TECHO e= 0.13- 1.08 QQ/M3</t>
  </si>
  <si>
    <t>DINTEL 0.20 X 0.15 -3.89 QQ/M3</t>
  </si>
  <si>
    <t>RAMPA D/ ACCESO 1.03 QQ/M3</t>
  </si>
  <si>
    <t>BASE DE MOTOR  Y BOMBEO SEGÚN DETALLES</t>
  </si>
  <si>
    <t>MUROS</t>
  </si>
  <si>
    <t>MURO BLOCK 8" (B.N.P.)</t>
  </si>
  <si>
    <t>M2</t>
  </si>
  <si>
    <t>MURO BLOCK 8"  (S.N.P.)</t>
  </si>
  <si>
    <t>TERMINACION DE SUPERFICIE:</t>
  </si>
  <si>
    <t xml:space="preserve">PAÑETE EXTERIOR </t>
  </si>
  <si>
    <t xml:space="preserve">PAÑETE INTERIOR </t>
  </si>
  <si>
    <t>FINO LOSA TECHO</t>
  </si>
  <si>
    <t xml:space="preserve">CANTOS Y MOCHETAS </t>
  </si>
  <si>
    <t>M</t>
  </si>
  <si>
    <t>ANTEPECHO TERMINADO DE BLOQUES (UNA LINEA  DE BLOCK)</t>
  </si>
  <si>
    <t>PINTURA BASE BLANCA (INCLUYE TECHO)</t>
  </si>
  <si>
    <t>PINTURA ACRILICA</t>
  </si>
  <si>
    <t xml:space="preserve">FROTADO Y VIOLINADO  RAMPA DE ACCESO (PUERTA FRONTAL) </t>
  </si>
  <si>
    <t>ZABALETA TECHO</t>
  </si>
  <si>
    <t>ACERA EXT. DE 0.80 DE ANCHO</t>
  </si>
  <si>
    <t>PUERTAS Y VENTANAS (SUMINISTRO E INSTALACION)</t>
  </si>
  <si>
    <t xml:space="preserve">VENTANA SALOMONICA DE ALUMINIO </t>
  </si>
  <si>
    <t>P2</t>
  </si>
  <si>
    <t xml:space="preserve">VENTANA DE BLOCKS  CALADOS </t>
  </si>
  <si>
    <t>PUERTA METALICA  POSTERIOR (1.00 M X 2.53 M) CON BARRAS SEGUN DISEÑO</t>
  </si>
  <si>
    <t>PUERTA ENROLLABLE DE ALUMINIO CON VENTANILLA  DE   VENTILACION (3.66M X 2.06M) DOS HOJAS DE 1.83MX2.06M SEGUN DISEÑO</t>
  </si>
  <si>
    <t>SUMINISTRO E INSTALACIONES ELECTRICAS</t>
  </si>
  <si>
    <t xml:space="preserve">ENTRADA GENERAL </t>
  </si>
  <si>
    <t>SALIDAS CENITALES</t>
  </si>
  <si>
    <t>INTERRUPTORES SENCILLOS PVC</t>
  </si>
  <si>
    <t>TOMACORRIENTES  DOBLES 110 V PVC</t>
  </si>
  <si>
    <t>TECHO DESLIZABLE (4.00M X5.00 M)</t>
  </si>
  <si>
    <t xml:space="preserve">TUBOS  DE 2X2X 3/16 P/ TIJERILLAS </t>
  </si>
  <si>
    <t>ALUZINC  CAL. 26</t>
  </si>
  <si>
    <t>P</t>
  </si>
  <si>
    <t>ZINC CUBRE FALTA</t>
  </si>
  <si>
    <t>CABALLETE 24"</t>
  </si>
  <si>
    <t>CHANNEL  C  4" X 4.5X 1/2"</t>
  </si>
  <si>
    <t xml:space="preserve">CAJA DE BOLA </t>
  </si>
  <si>
    <t>SOLDADURA  Y ELECTRODOS</t>
  </si>
  <si>
    <t xml:space="preserve">MANO DE OBRA </t>
  </si>
  <si>
    <t xml:space="preserve"> CONSTRUCCION VERJA MALLA CICLONICA SEGÚN PLANOS (INCLUYE SUMINISTRO Y MANO DE OBRA)</t>
  </si>
  <si>
    <t>VERJA DE  MALLA CICLONICA CON 3 LINEAS BLOCK</t>
  </si>
  <si>
    <t>COLUMNA C2 ( 0.25 X 0.25 )- 4.79 QQ/M3 (INC. ZAPATA)</t>
  </si>
  <si>
    <t>COLUMNA C1 (0.15 X 0.15 ) - 8.15 QQ/M3</t>
  </si>
  <si>
    <t>PUERTA MALLA CICLONICA (4 M)</t>
  </si>
  <si>
    <t>LOGO Y LETRERO DE INAPA</t>
  </si>
  <si>
    <t>SUB-TOTAL FASE C</t>
  </si>
  <si>
    <t>D</t>
  </si>
  <si>
    <t>LINEA DE IMPULSION DE 16" ACERO DESDE POZOS 3 Y 4 NUEVO HASTA LINEA DE IMPULSION EXISTENTE DE 16"</t>
  </si>
  <si>
    <t>REPLANTEO</t>
  </si>
  <si>
    <t>MOVIMIENTO DE TIERRA:</t>
  </si>
  <si>
    <t xml:space="preserve">EXCAVACION MATERIAL C/EQUIPO </t>
  </si>
  <si>
    <t xml:space="preserve">SUMINISTRO DE MATERIAL DE MINA+20% (SUJETO A LA APROBACION DE LA SUPERVISION) </t>
  </si>
  <si>
    <t>RELLENO COMPACTADO CON COMPACTADOR MECANICO EN CAPAS DE 0.30 M</t>
  </si>
  <si>
    <t xml:space="preserve">BOTE DE  MATERIAL C/CAMION DIST.5KM (SUJETO A LA APROBACION DE LA SUPERVISION) </t>
  </si>
  <si>
    <t>SUMINISTRO DE TUBERIA:</t>
  </si>
  <si>
    <t xml:space="preserve">TUBERÍA Ø16" ACERO SIN COSTURA SCH-30 CON PROTECCION ANTICORROSIVA </t>
  </si>
  <si>
    <t>COLOCACION DE TUBERIA:</t>
  </si>
  <si>
    <t xml:space="preserve">SUMINISTRO Y COLOCACION PIEZAS ESPECIALES </t>
  </si>
  <si>
    <t>JUNTA MECANICA TIPO DRESSER Ø16'' DE HF 150 PSI</t>
  </si>
  <si>
    <t>SUB-TOTAL FASE D</t>
  </si>
  <si>
    <t/>
  </si>
  <si>
    <t>E</t>
  </si>
  <si>
    <t xml:space="preserve">REHABILITACION DEPOSITO METÁLICO 1,000,000 GLS  CONSUELO I </t>
  </si>
  <si>
    <t xml:space="preserve">DESMANTELAMIENTO  FONDO DEL TANQUE e=1/2", (SE CONSIDERO  CAMBIO  TOTAL DE TOLA, CUANDO SE APLIQUE EL SAND BLASTING, EL SUPERVISOR DE LA OBRA VERIFICARA EL ESTADO DE LA MISMA Y DECIDIRA TECNICAMENTE SI PROCEDE LA SUSTITUCION DE LAS MISMAS.  </t>
  </si>
  <si>
    <t xml:space="preserve">APERTURA Y CIERRE DE VENTANAS P/ACCESO A INTERIOR TANQUE </t>
  </si>
  <si>
    <t xml:space="preserve">DESMANTELACION ESCALERA INTERIOR   </t>
  </si>
  <si>
    <t xml:space="preserve">DESMANTELACION ESCALERA EXTERIOR   </t>
  </si>
  <si>
    <t>TRASLADO DE ESTRUCTURA METALICA PARA EL ALMACEN DEL INAPA-KM-18, CARRETERA DUARTE, COLOCAR ORDENADO EN EL SITIO LA CANTIDAD, VIAJE QUEDAN SUJETO A LA APROBACION DE LA SUPERVISION (TODO COSTO, M.O. CARGA Y DESCARGA DE ELEMENTOS METALICOS, USO DE GRUA, TRANSPORTE Y PERSONAL)</t>
  </si>
  <si>
    <t>VIAJE</t>
  </si>
  <si>
    <t>EXCAVACION  DE MATERIAL SATURADO CON EQUIPO AREA EXTERIOR Y EN LOS ALREDEDORES DEL TANQUE</t>
  </si>
  <si>
    <t>SUMINISTRO  MATERIAL DE MINA  CALICHE    e=0.20 COMPACTADO FC=0.95 + 20% DE ESPONJAMIENTO</t>
  </si>
  <si>
    <t>RELLENO BASE EN CAPAS DE e=0.20 m  COMPACTADO FC=0.95</t>
  </si>
  <si>
    <t>BOTE DE MATERIAL EXTRAIDO  C/CAMION, D=0-5 KM</t>
  </si>
  <si>
    <t>RELLENO EN FONDO</t>
  </si>
  <si>
    <t>SUMINISTRO  MATERIAL DE MINA GRAVA ARCILLOSA PARA  BASE  e=0.20  + 35% DE ESPONJAMIENTO, D=10 KM.</t>
  </si>
  <si>
    <t>SUMINISTRO  MATERIAL DE MINA GRAVA ARCILLOSA PARA  SUB-BASE  e=0.20  + 35% DE ESPONJAMIENTO, DISTANCIA 10 KM</t>
  </si>
  <si>
    <t>RELLENO SUB-BASE EN CAPAS DE e=0.20 m  COMPACTADO FC=0.95</t>
  </si>
  <si>
    <t>RELLENO HORMIGON ASFALTICO e=2 PULG.</t>
  </si>
  <si>
    <t>4</t>
  </si>
  <si>
    <t>REPARACIONES EN ESTRUCTURA INTERIOR Y EXTERIOR  DEL TANQUE</t>
  </si>
  <si>
    <t>SUSTITUCION FONDO EN TOLAS 1/2"  TRABAJADA</t>
  </si>
  <si>
    <t>LBS</t>
  </si>
  <si>
    <t>SUSTITUCION TOLAS EN ANILLO  3/16"  TRABAJADA</t>
  </si>
  <si>
    <t>SUM. Y COLOCACION DE TOLA  DE Ø 1/2", PARA REFUERZO EN CARTABÓN DE 12" X 12" SOLDADO, PERIMETRALMENTE EN FONDO Y CILINDRO (VER ESQUEMA)</t>
  </si>
  <si>
    <t>APLICACIÓN DE  SAND BLASTING INTERIOR  EN PAREDES Y FONDO  (PRIMERO)</t>
  </si>
  <si>
    <t>APLICACIÓN DE  SAND BLASTING INTERIOR  EN PAREDES Y FONDO  (SEGUNDO)</t>
  </si>
  <si>
    <t>APLICACIÓN DE SAND BLASTING EXTERIOR  EN PAREDES,TECHO Y ESCALERA</t>
  </si>
  <si>
    <t>CONSTRUCCION ESCALERA HELICOIDAL INCLUYE PROTECCION (L=35 M) (SEGÚN ESPECIFICACIONES)</t>
  </si>
  <si>
    <t>CONSTRUCCION ESCALERA INTERIOR (L=21 M) (SEGÚN ESPECIFICACIONES)</t>
  </si>
  <si>
    <t>CONSTRUCCION DE PASARELA L 2X1/4 TOLA CORRUGADA DE 3/16 Y PASA NO. Φ 1 1/2 H.G., (SEGÚN ESPECIFICACIONES)</t>
  </si>
  <si>
    <t>PL</t>
  </si>
  <si>
    <t xml:space="preserve">RECUBRIMIENTO EXPOSICO </t>
  </si>
  <si>
    <t>TRATAMIENTO CON RECUBRIMIENTO EPOXICO SIKA -GUARD 62 EN PAREDES INTERIOR</t>
  </si>
  <si>
    <t>TRATAMIENTO CON RECUBRIMIENTO EPOXICO SIKA -GUARD 62 EN FONDO INTERIOR</t>
  </si>
  <si>
    <t xml:space="preserve">M2 </t>
  </si>
  <si>
    <t>TRATAMIENTO CON RECUBRIMIENTO EPOXICO SIKA -GUARD 62 EN TECHO INTERIOR</t>
  </si>
  <si>
    <t>PINTURA (INCLUYE SUMINISTRO Y MANO DE OBRA)</t>
  </si>
  <si>
    <t>PINTURA EN PAREDES  EXTERIOR  OXIDO ROJO</t>
  </si>
  <si>
    <t>PINTURA EN TECHO  EXTERIOR  OXIDO ROJO</t>
  </si>
  <si>
    <t>PINTURA EN PAREDES  EXTERIOR  AMERLOCK</t>
  </si>
  <si>
    <t>PINTURA EN TECHO EXTERIOR  AMERLOCK</t>
  </si>
  <si>
    <t>MISCELÁNEOS</t>
  </si>
  <si>
    <t xml:space="preserve">USO DE TORRE PARA ILUMINACION INTERIOR DE TANQUE DE 4 BOMBILLA (SUJETA A LA APROBACION DE LA SUPERVISION </t>
  </si>
  <si>
    <t>DIAS</t>
  </si>
  <si>
    <t>USO BOMBA DE ACHIQUE DE 2"</t>
  </si>
  <si>
    <t>HORAS</t>
  </si>
  <si>
    <t xml:space="preserve">REPARACION ACERA, ALREDEDOR DEL DEPOSITO  </t>
  </si>
  <si>
    <t>DEMOLICION Y BOTE ACERA, EN EL DEPOSITO</t>
  </si>
  <si>
    <t>REPOSICION ACERA e=0.10 M, EN EL DEPOSITO</t>
  </si>
  <si>
    <t xml:space="preserve">CORTE Y PODA DE MALEZA  AREA ALREDEDOR DE DEPOSITO Y EXTERIOR </t>
  </si>
  <si>
    <t>REPARACION VERJA PERIMETRAL (INCLUYE TESADORA DE MALLA, ALAMBRE PUA, SUSTITUCION PALOMETA, PINTURA (MALLA Y MUROS))</t>
  </si>
  <si>
    <t>PINTURA CASETA DE CLORO</t>
  </si>
  <si>
    <t>BOTE DE ESCOMBROS DE MALEZA  C/CAMION, D=5 KM</t>
  </si>
  <si>
    <t xml:space="preserve">LOGO  Y LETRERO DE INAPA </t>
  </si>
  <si>
    <t xml:space="preserve">ALQUILER DE ANDAMIO ( 6 TORRES  DE 10 CUERPOS)   </t>
  </si>
  <si>
    <t>MES</t>
  </si>
  <si>
    <t xml:space="preserve">ALQUILER DE GRUA </t>
  </si>
  <si>
    <t>LIMPIEZA FINAL</t>
  </si>
  <si>
    <t>SUB-TOTAL FASE E</t>
  </si>
  <si>
    <t>F</t>
  </si>
  <si>
    <t>REHABILITACION DEPOSITO METÁLICO 1,000,000 GLS ACUEDUCTO CONSUELO II</t>
  </si>
  <si>
    <t>1</t>
  </si>
  <si>
    <t xml:space="preserve">APLICACIÓN DE SAN BLASTING EXTERIOR  EN PAREDES, TECHO Y  ESCALERA </t>
  </si>
  <si>
    <t>1.4</t>
  </si>
  <si>
    <t>MANTENIMIENTO ESCALERA HELICOIDAL ( L=35 M)</t>
  </si>
  <si>
    <t>ESCALERA INTERIOR ( L=21 M) (SEGÚN ESPECIFICACIONES)</t>
  </si>
  <si>
    <t>CONSTRUCCION DE PASARELA L 2X1/4 TOLA CORRUGADA DE 3/16 Y PASAMANO. Φ 1 1/2 H.G.</t>
  </si>
  <si>
    <t xml:space="preserve">TRATAMIENTO CON RECUBRIMIENTO EPOXICO EN PAREDES </t>
  </si>
  <si>
    <t>TRATAMIENTO CON RECUBRIMIENTO EPOXICO EN FONDO</t>
  </si>
  <si>
    <t>TRATAMIENTO CON RECUBRIMIENTO EPOXICO EN TECHO</t>
  </si>
  <si>
    <t>PINTURA EN TECHO  AMERLOCK</t>
  </si>
  <si>
    <t xml:space="preserve">USO VENTILADOR </t>
  </si>
  <si>
    <t>CORTE Y PODAMIENTO DE MALEZA AREA ALREDEDOR DE DEPOSITO Y EXTERIOR</t>
  </si>
  <si>
    <t>BOTE DE ESCOMBROS DE MALEZA  C/CAMION</t>
  </si>
  <si>
    <t>SUB-TOTAL FASE F</t>
  </si>
  <si>
    <t>Z</t>
  </si>
  <si>
    <t>VARIOS</t>
  </si>
  <si>
    <t>CAMPAMENTO</t>
  </si>
  <si>
    <t>LETRERO (VALLA ANUNCIANDO OBRA 16 X 10 IMPRESIÓN FULL COLOR CONTENIENDO LOGO DE INAPA, NOMBRE DEL PROYECTO Y CONTRATISTA, ESTRUCTURA EN TUBOS GALVANIZADOS 11/2 X 1 Y SOPORTES EM TUBO CUADRADO 4 X 4)</t>
  </si>
  <si>
    <t>SUB-TOTAL FASE Z</t>
  </si>
  <si>
    <t>SUB - TOTAL GENERAL</t>
  </si>
  <si>
    <t>PRESUPUESTO ACTUALIZADO No.1  D/F ENERO/2020</t>
  </si>
  <si>
    <t>ELIMINACION PARTIDAS</t>
  </si>
  <si>
    <t>SUB - TOTAL  ELIMINACION PARTIDAS</t>
  </si>
  <si>
    <t xml:space="preserve">NUEVAS PARTIDAS (N.P) </t>
  </si>
  <si>
    <t xml:space="preserve">LIMPIEZA Y ACONDICIONAMIENTO DE TERRENO CASETA </t>
  </si>
  <si>
    <t xml:space="preserve"> 1.3.1</t>
  </si>
  <si>
    <t>CORTE DE MATERIAL Y DESBROCE DE MALEZAS</t>
  </si>
  <si>
    <t xml:space="preserve"> 1.3.2</t>
  </si>
  <si>
    <t xml:space="preserve">CORTE DE ARBOLES </t>
  </si>
  <si>
    <t xml:space="preserve"> 1.3.3</t>
  </si>
  <si>
    <t>CORTE TALUD P/EXPLANACION C/RETOEXCAVADORA 80HP</t>
  </si>
  <si>
    <t>HR</t>
  </si>
  <si>
    <t xml:space="preserve"> 1.3.4</t>
  </si>
  <si>
    <t>ESPARCIMIENTO MATERIAL INSITU (DIST.50M) C/RETROEXCAVADORA</t>
  </si>
  <si>
    <t>DESMANTELAMIENTO TOLAS  TECHO DEL TANQUE e=3/16",</t>
  </si>
  <si>
    <t>DESMANTELAMIENTO  DE TIJERILLAS TECHO TANQUE</t>
  </si>
  <si>
    <t>DESMANTELAMIENTO  REFUERZOS LONGITUDINALES VIGA H 4"</t>
  </si>
  <si>
    <t>DESMANTELAMIENTO  REFUERZOSTRANSVERSALES ANILLOS CONCENTRICOS VIGA H 4"</t>
  </si>
  <si>
    <t>DESMANTELAMIENTO  TOLAS ULTIMO RING H PROM=16.50M (INCLUYE RESANE)</t>
  </si>
  <si>
    <t>DESMANTELAMIENTO CINTILLO DE SEGURIDAD H PROM=18.00 M</t>
  </si>
  <si>
    <t>CORTE TUBERIA CENTRAL DE 16"ACERO =18.00 M</t>
  </si>
  <si>
    <t>LIMPIEZA VIGA H=8"  Y ESTRUCTURA DE TIJERILLA</t>
  </si>
  <si>
    <t>TOT</t>
  </si>
  <si>
    <t>LIMPIEZA DE TOLA DE TECHO A COLOCAR</t>
  </si>
  <si>
    <t>EXCAVACION  DE MATERIAL  DE MINA CALICHE  e=0.20 COMPACTADO</t>
  </si>
  <si>
    <t>CORTE Y RETIRO DE ASFALTO</t>
  </si>
  <si>
    <t>BOTE DE DE ASFALTO</t>
  </si>
  <si>
    <t xml:space="preserve">ACOPIO DE MATERIAL A MANO EN EXTERIOR DEL DEPOSITO DIST. 10 M </t>
  </si>
  <si>
    <t>ESTABILIZACION DE MATERIAL P/BASE Y SUB BASE</t>
  </si>
  <si>
    <t>RECTIFICACION Y PERFILADO DE SUPERFICIE A MANO</t>
  </si>
  <si>
    <t>SUSTITUCION TECHO DEL TANQUE EN TOLAS 3/16"  TRABAJADA</t>
  </si>
  <si>
    <t xml:space="preserve">SUSTITUCION TIJERILLAS REFORZADAS </t>
  </si>
  <si>
    <t xml:space="preserve">SUSTITUCION TOLA DE PAREDES DEL TANQUE EN  3/8" </t>
  </si>
  <si>
    <t xml:space="preserve">SUSTITUCION ANILLO SUPERIOR  e=3/16" </t>
  </si>
  <si>
    <t>SUMINISTRO E INSTALACION CHANELL DE SEGURIDAD 8"EN TECHO</t>
  </si>
  <si>
    <t>SUMINISTRO E INSTALACION TUBERIA DE  16"ACERO PARA SOPORTE DE CENTRO</t>
  </si>
  <si>
    <t>SUMINISTRO E INSTALACION PLACA DE TOLA 233 MM X 200 MM E=1/2"(INCLUYE PERFORACIONES EN 2/16")</t>
  </si>
  <si>
    <t>U D</t>
  </si>
  <si>
    <t>SUMINISTRO TORNILLOS 3/4 X 2"C/TUERCA</t>
  </si>
  <si>
    <t>PINTURA ANTI OXIDO-PPG AMERCOAT 240 PAREDES INTERIOR COLOR GRIS (PRIMERA MANO), VERDE (SEGUNDA MANO)</t>
  </si>
  <si>
    <t>PINTURA ANTI OXIDO-PPG AMERCOAT 240 VIGAS Y COLUMNA CENTRAL COLOR GRIS (PRIMERA MANO), VERDE (SEGUNDA MANO)</t>
  </si>
  <si>
    <t>PINTURAANTI OXIDO-PPG AMERCOAT 240 EN FONDO INTERIOR COLOR GRIS (PRIMERA MANO), VERDE (SEGUNDA MANO)</t>
  </si>
  <si>
    <t>PINTURA ANTI OXIDO-PPG AMERCOAT 240 EN TECHO INTERIOR  COLOR GRIS (PRIMERA MANO), VERDE (SEGUNDA MANO)</t>
  </si>
  <si>
    <t xml:space="preserve">PINTURA BLANCA -PPG AMERLOK 2 HIGH SOLIDS EPOXY (2-400), PAREDES INTERIOR </t>
  </si>
  <si>
    <t>PINTURA  BLANCA -PPG AMERLOK 2 HIGH SOLIDS EPOXY (2-400), VIGAS Y COLUMNAS CENTRAL</t>
  </si>
  <si>
    <t xml:space="preserve">PINTURA ANTI OXIDO-PPG AMERLOK 2 HIGH SOLIDS EPOXY (2-400), EN FONDO INTERIOR </t>
  </si>
  <si>
    <t xml:space="preserve">PINTURA BLANCA-PPG AMERLOK 2 HIGH SOLIDS EPOXY (2-400), EN TECHO INTERIOR </t>
  </si>
  <si>
    <t>PINTURA ANTI OXIDO-PPG AMERCOAT 240 EN PAREDES EXTERIOR COLOR ROJO</t>
  </si>
  <si>
    <t>PINTURA ANTI OXIDO-PPG AMERCOAT 240 EN TECHO EXTERIOR COLOR ROJO</t>
  </si>
  <si>
    <t>PINTURA EN PAREDES EXTERIOR AZUL ROYAL PPG-PITTHANA 35</t>
  </si>
  <si>
    <t>PINTURA EN PAREDES EXTERIOR AZUL CLARO  PPG-PITTHANA 35</t>
  </si>
  <si>
    <t>PINTURA EN TECHO EXTERIOR AZUL CLARO  PPG-PITTHANA 35</t>
  </si>
  <si>
    <t>DEMOLICION LOMO DE PERRO EN VERJA PERIMETRAL</t>
  </si>
  <si>
    <t>G</t>
  </si>
  <si>
    <t>CONSTRUCCION DE CASETA TECHO DESLIZABLE (4.30 X 5.95) M, POZO # 2 AV-4</t>
  </si>
  <si>
    <t xml:space="preserve">LIMPIEZA Y ACONDICIONAMIENTO DE TERRENO (18 X 16)M </t>
  </si>
  <si>
    <t>CORTE DE ARBOLES</t>
  </si>
  <si>
    <t>CORTE TALUD P/EXPLANACION C/RETROEXCAVADORA 80HP</t>
  </si>
  <si>
    <t xml:space="preserve"> 1.2.4</t>
  </si>
  <si>
    <t xml:space="preserve">ESPARCIMIENTO MATERIAL INSITU (DIST.50M) </t>
  </si>
  <si>
    <t xml:space="preserve"> 1.4.1</t>
  </si>
  <si>
    <t xml:space="preserve"> 1.4.2</t>
  </si>
  <si>
    <t xml:space="preserve"> 1.4.3</t>
  </si>
  <si>
    <t xml:space="preserve"> 1.4.4</t>
  </si>
  <si>
    <t xml:space="preserve"> 1.4.5</t>
  </si>
  <si>
    <t xml:space="preserve"> 1.4.6</t>
  </si>
  <si>
    <t xml:space="preserve"> 1.4.7</t>
  </si>
  <si>
    <t xml:space="preserve"> 1.4.8</t>
  </si>
  <si>
    <t xml:space="preserve"> 1.4.9</t>
  </si>
  <si>
    <t xml:space="preserve"> 1.4.10</t>
  </si>
  <si>
    <t xml:space="preserve"> 1.4.11</t>
  </si>
  <si>
    <t xml:space="preserve"> 1.4.12</t>
  </si>
  <si>
    <t xml:space="preserve"> 1.5.1</t>
  </si>
  <si>
    <t xml:space="preserve"> 1.5.2</t>
  </si>
  <si>
    <t xml:space="preserve"> 1.6.1</t>
  </si>
  <si>
    <t xml:space="preserve"> 1.6.2</t>
  </si>
  <si>
    <t xml:space="preserve"> 1.6.3</t>
  </si>
  <si>
    <t xml:space="preserve"> 1.6.4</t>
  </si>
  <si>
    <t xml:space="preserve"> 1.6.5</t>
  </si>
  <si>
    <t xml:space="preserve"> 1.6.6</t>
  </si>
  <si>
    <t xml:space="preserve"> 1.6.7</t>
  </si>
  <si>
    <t xml:space="preserve"> 1.6.8</t>
  </si>
  <si>
    <t xml:space="preserve"> 1.6.9</t>
  </si>
  <si>
    <t xml:space="preserve"> 1.6.10</t>
  </si>
  <si>
    <t xml:space="preserve"> 1.7.1</t>
  </si>
  <si>
    <t xml:space="preserve"> 1.7.2</t>
  </si>
  <si>
    <t xml:space="preserve"> 1.7.3</t>
  </si>
  <si>
    <t xml:space="preserve"> 1.7.4</t>
  </si>
  <si>
    <t xml:space="preserve"> 1.8.1</t>
  </si>
  <si>
    <t xml:space="preserve"> 1.8.2</t>
  </si>
  <si>
    <t xml:space="preserve"> 1.8.3</t>
  </si>
  <si>
    <t xml:space="preserve"> 1.8.4</t>
  </si>
  <si>
    <t xml:space="preserve"> 1.9.1</t>
  </si>
  <si>
    <t xml:space="preserve"> 1.9.2</t>
  </si>
  <si>
    <t xml:space="preserve"> 1.9.3</t>
  </si>
  <si>
    <t xml:space="preserve"> 1.9.4</t>
  </si>
  <si>
    <t xml:space="preserve"> 1.9.5</t>
  </si>
  <si>
    <t xml:space="preserve"> 1.9.6</t>
  </si>
  <si>
    <t xml:space="preserve"> 1.9.7</t>
  </si>
  <si>
    <t xml:space="preserve"> 1.9.8</t>
  </si>
  <si>
    <t xml:space="preserve"> 1.10.1</t>
  </si>
  <si>
    <t xml:space="preserve"> 1.10.2</t>
  </si>
  <si>
    <t xml:space="preserve"> 1.10.3</t>
  </si>
  <si>
    <t xml:space="preserve"> 1.10.4</t>
  </si>
  <si>
    <t>SUB-TOTAL FASE G</t>
  </si>
  <si>
    <t>H</t>
  </si>
  <si>
    <t>LINEA DE IMPULSION DE 12" ACERO DESDE POZOS 3 Y 4 NUEVO HASTA LINEA DE IMPULSION EXISTENTE DE 16"</t>
  </si>
  <si>
    <t xml:space="preserve">TUBERÍA Ø12" ACERO SIN COSTURA SCH-30 CON PROTECCION ANTICORROSIVA </t>
  </si>
  <si>
    <t>SUB-TOTAL FASE H</t>
  </si>
  <si>
    <t>I</t>
  </si>
  <si>
    <t xml:space="preserve"> ELECTRIFICACION Y EQUIPAMIENTO POZO No 2 AV-4</t>
  </si>
  <si>
    <t>ELECTROBOMBA TIPO TURBINA DE EJE VERTICAL DE 800 GPM VS225' TDH, MOTOR ELECTRICO DE75 HP, 460 VOLTS, 3Ø'', 60HZ,  1,770 RPM, INCLUYE ARRANCADOR TIPO SUAVE 75 HP, 460V, 3F NEMA 3R</t>
  </si>
  <si>
    <t>SUB-TOTAL FASE I</t>
  </si>
  <si>
    <t>J</t>
  </si>
  <si>
    <t>CONSTRUCCIÓN PLATAFORMA METALICA ELEVADA POZO No 3</t>
  </si>
  <si>
    <t>ESPARCIMIENTO MATERIAL INSITU (DIST.50M) C/RETROEXCAVADORA 80HP</t>
  </si>
  <si>
    <t>BASES HORMIGÓN  FC'=210 KG/CM2 P/ FIJAR TUBERÍA Ø4", H.G.:</t>
  </si>
  <si>
    <t>H.A., CIRCULAR, D= 0.50 - 3.08 QQ/M³,  F´C= 210KG/CM2</t>
  </si>
  <si>
    <t>BASE HORMIGON SIMPLE,   F´C= 180 KG/CM2 (4 UNIDAD)</t>
  </si>
  <si>
    <t>BASES HORMIGÓN FC'=210 KG/CM2 P/ FIJAR TUBERÍA Ø12", ACERO:</t>
  </si>
  <si>
    <t>H.A., CIRCULAR, D=2.30  -  1.82 QQ/M³,  (1 UNIDAD)</t>
  </si>
  <si>
    <t>BASE HORMIGON SIMPLE,  F´C= 180 KG/CM2 (1 UNIDAD)</t>
  </si>
  <si>
    <t>HORMIGON CICLOPE PARA ANCLAJES</t>
  </si>
  <si>
    <t>ESCALERA</t>
  </si>
  <si>
    <t xml:space="preserve">TOLA CORRUGADA 4'' X 8' X 1/8'' (P/  HUELLA) </t>
  </si>
  <si>
    <t xml:space="preserve">ANCLAJE P/PERFILES  0.90 X 0.9 X 0.2- 1.13 </t>
  </si>
  <si>
    <t>TUBERIA VERTICAL 3/4"  H.G. H=4' (18U)  L=20'</t>
  </si>
  <si>
    <t xml:space="preserve">TUBERIA INCLINADA 1'' H.G. L=20' DE 9' (2U) </t>
  </si>
  <si>
    <t xml:space="preserve">VIGA TIPO H. 4'' X 4''  L=20'  </t>
  </si>
  <si>
    <t xml:space="preserve">ANGULARES  1 1/2" X 1 1/ 2" X 1/16", L=1.64' (18U)  </t>
  </si>
  <si>
    <t>CONFECCION E INSTALACION ESCALERA - TODO COSTO</t>
  </si>
  <si>
    <t>BASE METALICA P/SOPORTE DE BOMBA</t>
  </si>
  <si>
    <t xml:space="preserve">TOLA CORRUGADA 4'' X 8' X 1/8'' (PARA PISO) </t>
  </si>
  <si>
    <t>TOLA LISA DEBAJO DE PERFILES 4'X8'X1/8''</t>
  </si>
  <si>
    <t>TUBERIA 1 1/2'' H.G. L=20'</t>
  </si>
  <si>
    <t>TOLA LISA 4'X8'X1/8''</t>
  </si>
  <si>
    <t>ANGULARES 2'' X 2'' X 1/4,   L= 20''</t>
  </si>
  <si>
    <t>TUBERIA 12'' ACERO SOLDADA CAMISA EXIST. L=20'</t>
  </si>
  <si>
    <t xml:space="preserve">TUBERIA SOPORTE 4'' H.G. H=11.20' (4.80U) </t>
  </si>
  <si>
    <t xml:space="preserve">TOLA LISA BASE DE BOMBA 8' X 4' X 1/2'' </t>
  </si>
  <si>
    <t xml:space="preserve">CARTABONES DE  12"X 12" X 1/2"  EN  BASE  DE  PLATAFORMA </t>
  </si>
  <si>
    <t>TOLA LISA P/COLOCAR ARRANCADOR 4'X8'X1/8''</t>
  </si>
  <si>
    <t xml:space="preserve">LOSA H.A. EN AREA DEBAJO  PLATAFORMA 1.82 QQ/M3 </t>
  </si>
  <si>
    <t>CONFECCION E INSTALACION BASE METALICA - TODO COSTO</t>
  </si>
  <si>
    <t>MISCELANEOS</t>
  </si>
  <si>
    <t xml:space="preserve">ALQUILER DE MOTOSOLDADORA (INCLUYE COMBUSTIBLE) </t>
  </si>
  <si>
    <t>DIA</t>
  </si>
  <si>
    <t>ALQUILER DE EQUIPO DE CORTE</t>
  </si>
  <si>
    <t xml:space="preserve">LUMINARIA (INCLUYE COMBUSTIBLE) </t>
  </si>
  <si>
    <t>PINTURA</t>
  </si>
  <si>
    <t>PINTURA OXIDO ROJO</t>
  </si>
  <si>
    <t>PINTURA AZUL MANTENIMIENTO</t>
  </si>
  <si>
    <t xml:space="preserve">VERJA MALLA CICLONICA </t>
  </si>
  <si>
    <t>VERJA MALLA CICLONICA CON 3 LINEAS DE BLOCK</t>
  </si>
  <si>
    <t>COLUMNAS C2 0.25 X 0.25 - 4.75 (INC. ZAPATA)</t>
  </si>
  <si>
    <t>COLUMNAS C1 0.15 X 0.15 - 8.75</t>
  </si>
  <si>
    <t>PUERTA MALLA CICLONICA 4 M</t>
  </si>
  <si>
    <t>EMBELLECIMIENTO C/ GRAVILLA</t>
  </si>
  <si>
    <t>SUB-TOTAL FASE  J</t>
  </si>
  <si>
    <t>K</t>
  </si>
  <si>
    <t xml:space="preserve">TAPADO Y COMPACTADO EN AVERIAS CORREGIDAS POR INAPA </t>
  </si>
  <si>
    <t xml:space="preserve">AVERIA 3.2 X 2.10 X 1.4 M </t>
  </si>
  <si>
    <t xml:space="preserve">USO DE EXCAVADORA 80 HP (INCLUYE TRASLADO Y TIEMPO DE ESPERA </t>
  </si>
  <si>
    <t>COMPACTACION DE MATERIAL C/PISON CAPAS DE 30 CM</t>
  </si>
  <si>
    <t>MANEJO DE TRANSITO</t>
  </si>
  <si>
    <t xml:space="preserve">AVERIA 3.00 X 2.20 X 1.4 M </t>
  </si>
  <si>
    <t>SUB-TOTAL FASE K</t>
  </si>
  <si>
    <t>SUB-TOTAL NUEVAS PARTIDAS</t>
  </si>
  <si>
    <t>AUMENTO DE CANTIDAD</t>
  </si>
  <si>
    <t>SUBTOTAL FASE  C</t>
  </si>
  <si>
    <t>SUB-TOTAL AUMENTO CANTIDAD</t>
  </si>
  <si>
    <t>SUB-TOTAL ADICIONALES ACT. No.1</t>
  </si>
  <si>
    <t>SUB-TOTAL  PRES. CONTRATADO + ACTUALIZADO 1</t>
  </si>
  <si>
    <t>SUB-TOTAL ELIMINACION PARTIDA (E.P)</t>
  </si>
  <si>
    <t xml:space="preserve">AUMENTO DE CANTIDAD (A.C) </t>
  </si>
  <si>
    <t xml:space="preserve">SUB-TOTAL AUMENTO DE CANTIDAD (A.C) </t>
  </si>
  <si>
    <t>NUEVAS PARTIDAS (N.P)</t>
  </si>
  <si>
    <t>POSTES EN H.A 40´ 500 DAM</t>
  </si>
  <si>
    <t>POSTES EN H.A 40´ 800 DAM</t>
  </si>
  <si>
    <t xml:space="preserve">PERCHA PARA SOPORTE DE TRANSFORMADORES </t>
  </si>
  <si>
    <t xml:space="preserve">LAMPARA TIPO COBRA  250W BOM-FOTOC (INCLUIYE FOTOCELDA) </t>
  </si>
  <si>
    <t>REGISTRO NEMA - 1 3R</t>
  </si>
  <si>
    <t xml:space="preserve">TERMINAL EMT DE 2"  </t>
  </si>
  <si>
    <t xml:space="preserve"> 3.3.16</t>
  </si>
  <si>
    <t xml:space="preserve">EXCAVACION MATERIAL CALICHE EN FORMACION DE ROCA  PARA INTERCONEXION DE LA DESCARGA A LINEA DE IMPULSION  A MANO  CON TALADRO Y PLANTA ELECTRICA (INCLUYE EXCAVACION PARA COLOCAR LA YEE 16"  X 12") </t>
  </si>
  <si>
    <t xml:space="preserve"> 3.3.17</t>
  </si>
  <si>
    <t xml:space="preserve">BOTE DE MATERIAL EN SITU </t>
  </si>
  <si>
    <t xml:space="preserve"> 3.3.18</t>
  </si>
  <si>
    <t xml:space="preserve">SUMINISTRO Y COMPACTACION DE  MATERIAL  DE REPOSICION DE SITIO  25% </t>
  </si>
  <si>
    <t xml:space="preserve"> 3.3.19</t>
  </si>
  <si>
    <t xml:space="preserve">SUMINISTRO DE TUBERIA DE 12" S/COSTURA SCH-40 C/PROTECCION ANTICORROSIVA  </t>
  </si>
  <si>
    <t xml:space="preserve"> 3.3.20</t>
  </si>
  <si>
    <t xml:space="preserve">SUMINISTRO DE TUBERIA DE 4" S/COSTURA SCH-80 C/PROTECCION ANTICORROSIVA PARA DESAGUE </t>
  </si>
  <si>
    <t xml:space="preserve"> 3.3.21</t>
  </si>
  <si>
    <t xml:space="preserve">ZETA DE ACERO DE 8" S/COSTURA L= 2.00 M Y DOS CODOS DE 45º Y UNO DE 10º </t>
  </si>
  <si>
    <t xml:space="preserve"> 3.3.22</t>
  </si>
  <si>
    <t xml:space="preserve">REDUCCION DE 12"  X 8"  ACERO </t>
  </si>
  <si>
    <t xml:space="preserve"> 3.3.23</t>
  </si>
  <si>
    <t xml:space="preserve">YEE DE 16"  X 12" ACERO DE INTERCONEXION </t>
  </si>
  <si>
    <t xml:space="preserve"> 3.3.24</t>
  </si>
  <si>
    <t xml:space="preserve">JUNTA MECANICA TIPO DRESSER DE 16" </t>
  </si>
  <si>
    <t xml:space="preserve"> 3.3.25</t>
  </si>
  <si>
    <t xml:space="preserve">JUNTA  DRESSER AMERICANA  DE 8" </t>
  </si>
  <si>
    <t xml:space="preserve"> 3.3.26</t>
  </si>
  <si>
    <t xml:space="preserve">CONTROL DE NIVEL DE ELECTRODO </t>
  </si>
  <si>
    <t xml:space="preserve"> 3.3.27</t>
  </si>
  <si>
    <t xml:space="preserve">CABLE # 14/2 </t>
  </si>
  <si>
    <t xml:space="preserve"> 3.3.28</t>
  </si>
  <si>
    <t xml:space="preserve">BOMBA DE ACHIQUE DE 2" </t>
  </si>
  <si>
    <t xml:space="preserve"> 3.3.29</t>
  </si>
  <si>
    <t xml:space="preserve">SOPORTE EN PERFIL PARA SOSTENER LA DESCARGA </t>
  </si>
  <si>
    <t xml:space="preserve"> 3.3.30</t>
  </si>
  <si>
    <t xml:space="preserve">CODO DE 4"  X 45º ACERO </t>
  </si>
  <si>
    <t xml:space="preserve"> 3.3.31</t>
  </si>
  <si>
    <t xml:space="preserve">CODO DE 4"  X 10º ACERO </t>
  </si>
  <si>
    <t xml:space="preserve"> 3.3.32</t>
  </si>
  <si>
    <t xml:space="preserve">INTERCONEXION DE LA DESCARGA A LINEA DE IMPULSION DE 16"  ACERO EN HORARIO NOCTURNO PARA NO INTERFERIR EL SERVICION DE AGUA (LUMINARIA GRANDE DE 4 BOMBILLOS, UNA TORRE DE LUZ, UNA MOTOSOLDADORA,  MAESTRO DE SOLDADURA Y DOS AYUDANTES DE 7 PM A 4 AM )  </t>
  </si>
  <si>
    <t xml:space="preserve"> 3.3.33</t>
  </si>
  <si>
    <t xml:space="preserve">SUMINISTRO DE CANDADO </t>
  </si>
  <si>
    <t xml:space="preserve"> 3.3.34</t>
  </si>
  <si>
    <t xml:space="preserve">NIVELACION A MANO  DEL SOLAR </t>
  </si>
  <si>
    <t xml:space="preserve"> 3.3.35</t>
  </si>
  <si>
    <t xml:space="preserve">COMPACTACION DEL SOLAR  C/EQUIPO MECANICO EN CAPAS DE 0.30 M </t>
  </si>
  <si>
    <t xml:space="preserve"> 3.3.36</t>
  </si>
  <si>
    <t>SUMINISTRO Y COLOCACION DE GRAVA e= 0.05 m</t>
  </si>
  <si>
    <t xml:space="preserve"> 3.3.38</t>
  </si>
  <si>
    <t>SUMINISTRO DE LLAVE DE CHORRO (INCLUYE MANO DE OBRA, SOLDADURA,  NIPLE DE 3/4", COUPLING DE 3/4",  TEFLON DE 3/4" )</t>
  </si>
  <si>
    <t xml:space="preserve"> 3.3.39</t>
  </si>
  <si>
    <t>CAMISA DEL POZO TUBERIA DE 12" SIN COSTRURA (SOLDADURA, SOLDADOR, AYUDANTE DE SOLDADURA, ELECTRODO 7018 X 1/8"  1 LB)  L= 2.5 PIE</t>
  </si>
  <si>
    <t xml:space="preserve">EXCAVACION CON TALADRO DEMOLEDOR   Y GENERADOR ELECTRICO </t>
  </si>
  <si>
    <t>IMPRIMACION SENCILLA (RC-2 , GRAVILLA, EQUIPOS Y MANO DE OBRA) (PRIMERA IMPRIMACION)</t>
  </si>
  <si>
    <t>IMPRIMACION SENCILLA (RC-2 , GRAVILLA, EQUIPOS Y MANO DE OBRA) DESPUES DEL REFUERZO ESTRUCTURAL</t>
  </si>
  <si>
    <t xml:space="preserve">CORRECCION EN FILTRACION DEPOSITO METALICO  </t>
  </si>
  <si>
    <t xml:space="preserve">I </t>
  </si>
  <si>
    <t xml:space="preserve">VIGA PERIMETRAL EXTERIOR </t>
  </si>
  <si>
    <t xml:space="preserve">PRELIMINAR </t>
  </si>
  <si>
    <t>PERFORACION DE HOYOS EN ZAPATA EXISTENTE</t>
  </si>
  <si>
    <t xml:space="preserve">PERFORACION DE HUECOS </t>
  </si>
  <si>
    <t xml:space="preserve">REPIQUE SUPERFICIE EXISTENTE PARA VACIAR NUEVO HORMIGON </t>
  </si>
  <si>
    <t xml:space="preserve">OBREROS 2 HB </t>
  </si>
  <si>
    <t xml:space="preserve">MAESTRO </t>
  </si>
  <si>
    <t xml:space="preserve">HERRAMIENTAS MENORES  </t>
  </si>
  <si>
    <t xml:space="preserve">SUMNISTRO DE JUNTA HIDROFILICA </t>
  </si>
  <si>
    <t>ML</t>
  </si>
  <si>
    <t xml:space="preserve">LIMPIEZA CON AGUA A PRESION LOS RESIDUOS EXISTENTE SOBRE LA SUPERFICIE </t>
  </si>
  <si>
    <t xml:space="preserve">USO DE BOMBA  A PRESION </t>
  </si>
  <si>
    <t xml:space="preserve">COMPRA DE AGUA  EN CAMION DAIHATSU </t>
  </si>
  <si>
    <t xml:space="preserve">CAMION </t>
  </si>
  <si>
    <t xml:space="preserve">HORMIGON ARMADO EN: FC'= 240 KG/CM2 </t>
  </si>
  <si>
    <t xml:space="preserve">VIGA PERIMETRAL  (0.30 X 0.25 )  2.29 QQ/M3 </t>
  </si>
  <si>
    <t xml:space="preserve">LIMPIEZA FINAL </t>
  </si>
  <si>
    <t>II</t>
  </si>
  <si>
    <t xml:space="preserve">VIGA PERIMETRAL INTERIOR </t>
  </si>
  <si>
    <t xml:space="preserve">SUMNISTRO DE MATERIAL DE MINA  + 25% DE ESPONJAMIENTO </t>
  </si>
  <si>
    <t xml:space="preserve">COMPACTACION MATERIAL DE MINA CON COMPACTADOR MECANICO EN CAPAS DE 0.15 M </t>
  </si>
  <si>
    <t xml:space="preserve">VIGA PERIMETRAL  (0.30 X 0.15 )  2.09 QQ/M3 </t>
  </si>
  <si>
    <t xml:space="preserve"> 1.7.5</t>
  </si>
  <si>
    <t xml:space="preserve">PUERTA FRONTAL DE DOS HOJAS ( 3.80 X 2.80 )  INCLUYE PERFIL DE 1 1/2"  X 1 1/2", EL MARCO EN PERFIL DE 2"  X 2" , REVESTIDA DE TOLA DE 1/8" , PINTURA DE MANTENIMIENTO ESMALTE INDUSTRIAL,  TRES PESTILLOS DE  CON UN O DE BASTON, CANDADO Y MANO DE OBRA </t>
  </si>
  <si>
    <t xml:space="preserve"> 1.7.6</t>
  </si>
  <si>
    <t xml:space="preserve">APERTURA DE HUECO PARA PUERTA (0.80 X 2.00 ) M (INCLUYE TALADRO, UN GENERADOR ELECTRICO Y UN OBRERO) </t>
  </si>
  <si>
    <t xml:space="preserve"> 1.10.5</t>
  </si>
  <si>
    <t xml:space="preserve">HORMIGON PARA ANCLAR APOYO DEL BASTON PESTILLO DE LA PUERTA (ALBAÑIL Y UN AYUDANTE, MATERIALES ARENA, GRAVA, CEMENTO, AGUA Y OTROS)  A= 1.60 M2 </t>
  </si>
  <si>
    <t>TRANSPORTE DE POSTES</t>
  </si>
  <si>
    <t xml:space="preserve">EXCAVACION MATERIAL CALICHE EN FORMACION DE ROCA  PARA INTERCONEXION DE LA DESCARGA A LINEA DE IMPULSION  A MANO  CON TALADRO Y PLANTA ELECTRICA (INCLUYE EXCAVACION PARA COLOCAR LA YEE 12"  X 12") </t>
  </si>
  <si>
    <t xml:space="preserve">SUMIN ISTRO DE TUBERIA DE 12" S/COSTURA SCH-40 C/PROTECCION ANTICORROSIVA  (L= 10.70 M ) </t>
  </si>
  <si>
    <t xml:space="preserve">SUMIN ISTRO DE TUBERIA DE 4" S/COSTURA SCH-80 C/PROTECCION ANTICORROSIVA PARA DESAGUE (L= 2.00 M ) </t>
  </si>
  <si>
    <t xml:space="preserve">YEE DE 12"  X 12" ACERO DE INTERCONEXION </t>
  </si>
  <si>
    <t xml:space="preserve">JUNTA MECANICA TIPO DRESSER DE 12" </t>
  </si>
  <si>
    <t xml:space="preserve">INTERCONEXION DE LA DESCARGA A LINEA DE IMPULSION DE 12"  ACERO EN HORARIO NOCTURNO PARA NO INTERFERIR EL SERVICION DE AGUA (LUMINARIA GRANDE DE 4 BOMBILLOS, UNA TORRE DE LUZ, UNA MOTOSOLDADORA,  MAESTRO DE SOLDADURA Y DOS AYUDANTES  )  </t>
  </si>
  <si>
    <t xml:space="preserve"> COMPACTACION DEL SOLAR  C/EQUIPO MECANICO EN CAPAS DE 0.30 M </t>
  </si>
  <si>
    <t xml:space="preserve"> 3.3.37</t>
  </si>
  <si>
    <t xml:space="preserve">CATEO PARA BUSCAR LA LINEA DE 12"  Y LINEA EXISTENTE DE 8"  (4 HB  EN UN DIA) </t>
  </si>
  <si>
    <t>CAMISA DEL POZO TUBERIA DE 16" SIN COSTRURA (SOLDADURA, SOLDADOR, AYUDANTE DE SOLDADURA, ELECTRODO 7018 X 1/8"  1 LB)  L= 2.5 PIE</t>
  </si>
  <si>
    <t xml:space="preserve"> 3.3.40</t>
  </si>
  <si>
    <t>TAPON A TUBERIA EXISTENTE DE 8" ACERO ( INCLUYE MOVIMIENTO DE TIERRA, NIPLE PLATILLADO CIEGO, SOLDADURA, SOLDADOR Y AYUDANTE DE SOLDADOR)</t>
  </si>
  <si>
    <t xml:space="preserve"> 3.3.41</t>
  </si>
  <si>
    <t>VALVULA LIMITADORA DE CAUDAL CON CHECK HORIZONTAL Ø8'',  INTEGRADA PLATILLADO 200 PSI</t>
  </si>
  <si>
    <t xml:space="preserve"> 3.3.42</t>
  </si>
  <si>
    <t>GRADUACION Y CALIBRACION CHECK HORIZONTAL CON VALVULA LIMITADORA</t>
  </si>
  <si>
    <t xml:space="preserve"> 3.3.43</t>
  </si>
  <si>
    <t xml:space="preserve"> 3.3.44</t>
  </si>
  <si>
    <t xml:space="preserve">GRADUACION Y CALIBRACION DE VALVULA ANTICIPADORA DE GOLPE DE ARIETE </t>
  </si>
  <si>
    <t xml:space="preserve"> 3.3.45</t>
  </si>
  <si>
    <t xml:space="preserve">CODO DE 4" X 90º ACERO SCH-80 C/PROTECCION ANTICORROSIVA (INCLUYE MANO DE OBRA DE SOLDADURA Y MOTOSOLDADORA) </t>
  </si>
  <si>
    <t>L</t>
  </si>
  <si>
    <t xml:space="preserve"> ELECTRIFICACION Y EQUIPAMIENTO POZO No.3 AV 4</t>
  </si>
  <si>
    <t>VALVULA VASTAGO ASCENDENTE Ø8'' PLATILLADA 200 PSI.(INC. SUMINISTRO, TORNILLOS, JUNTA DE GOMA, NIPLES , COLOCACION)</t>
  </si>
  <si>
    <t>VALVULA VASTAGO ASCENDENTE Ø4'' PLATILLADA 200 PSI.(INC. SUMINISTRO, TORNILLOS, JUNTA DE GOMA, NIPLES Y  COLOCACION)</t>
  </si>
  <si>
    <t xml:space="preserve">SUMINISTRO DE TUBERIA DE 12" S/COSTURA SCH-40 C/PROTECCION ANTICORROSIVA  (L= 15 M ) </t>
  </si>
  <si>
    <t>SUMINISTRO DE LLAVE DE CHORO (INCLUYE MANO DE OBRA, SOLDADURA,  NIPLE DE 3/4", COUPLING DE 3/4",  TEFLON DE 3/4" )</t>
  </si>
  <si>
    <t>SUB-TOTAL FASE L</t>
  </si>
  <si>
    <t>CONSTRUCCION DE CASETA TECHO DESLIZABLE (4.30 X 5.95) M POZO No.3 AV - 4</t>
  </si>
  <si>
    <t>PIES</t>
  </si>
  <si>
    <t>SUB-TOTAL FASE M</t>
  </si>
  <si>
    <t>N</t>
  </si>
  <si>
    <t>REHABILITACION Y PUESTA EN MARCHA DE:</t>
  </si>
  <si>
    <t>LA ESTACION DE BOMBEO #2 DEL BATEY DON JUAN.</t>
  </si>
  <si>
    <t xml:space="preserve"> #2 DEL BATEY DON JUAN.</t>
  </si>
  <si>
    <t xml:space="preserve">LIMPIEZA DEL TERRENO Y REMOCIÓN DE CAPA VEGETAL A MANO </t>
  </si>
  <si>
    <t xml:space="preserve">LIMPIEZA CON EQUIPO (INCLUYE PERSONAL DE APOYO) </t>
  </si>
  <si>
    <t xml:space="preserve">NIVELACIÓN DE TERRENO CON PERSONAL ( 5 HB ) </t>
  </si>
  <si>
    <t xml:space="preserve">CARGUÍO Y BOTE DE MATERIAL INSERVIBLE e= 0.15 m </t>
  </si>
  <si>
    <t>RELLENO BASE EN CAPAS DE e=0.20 m  COMPACTADO e=0.95</t>
  </si>
  <si>
    <t>EXCAVACIÓN PARA SUSTITUCIÓN DE LÍNEA DE DESCARGA DE 8” L= 10.5 M  A MANO</t>
  </si>
  <si>
    <t xml:space="preserve">CORTE Y EXTRACCIÓN DE LÍNEA DE DESCARGA DE 8” ACERO (INCLUYE LUMINARIA, EQUIPO DE CORTE, 7 HB) </t>
  </si>
  <si>
    <t xml:space="preserve">SUMINISTRO Y COLOCACION  DE TUBERIA LÍNEA DE DESCARGA DE 8” ACERO S/COSTURA </t>
  </si>
  <si>
    <t>RELLENO DE REPOSICIÓN DE LÍNEA DE DESCARGA</t>
  </si>
  <si>
    <t>CATEO CON EQUIPO Y PERSONAL DE APOYO PARA LOCALIZAR LA VÁLVULA DE EMPALME</t>
  </si>
  <si>
    <t>REPARACIÓN DE VERJA PERIMETRAL INCLUYE LIMPIEZA SOLDADURA SUSTITUCIÓN DE PIEZAS Y ALAMBRE DE PÚA.</t>
  </si>
  <si>
    <t xml:space="preserve">READECUACION  COMPLETO DE LA DESCARGA EXISTENTE. (INCLUYE EQUIPO DE CORTE, MAESTRO SOLDADURA Y  AYUDANTE (4 U)) </t>
  </si>
  <si>
    <t xml:space="preserve">MANTENIMIENTO AL CHECK (INCLUYE PINTURA, ENGRASE Y MANO DE OBRA) </t>
  </si>
  <si>
    <t>ACONDICIONAMIENTO PARA  MANIOBRAR LA VÁLVULA Y PIEZAS.</t>
  </si>
  <si>
    <t xml:space="preserve">REPARACIÓN DE GRIETAS EN EL PAÑETE DE CASETA ANTES DE PINTAR (INCLUYE MATERIALES Y MANO DE OBRA) </t>
  </si>
  <si>
    <t xml:space="preserve">PINTURA DE CASETA DE BOMBEO </t>
  </si>
  <si>
    <t>EMBELLECIMIENTO DEL ENTORNO CON GRAVA</t>
  </si>
  <si>
    <t>REPARACIÓN DE LA PUERTA DE ENTRADA L= 4 M (INCLUYE ALAMBRE DE PUA, SOLDADURA, PARALES, SE FIJO A LA COLUMNA, COLOCACION DE BASTON Y PORTA CANDADO, HORMIGON SIMPLE Y MANO DE OBRA)</t>
  </si>
  <si>
    <t xml:space="preserve">LIMPIEZA SOLAR DEL FRENTE ( 30 X 10 ) C/RETRO PALA </t>
  </si>
  <si>
    <t xml:space="preserve">PINTURA EN LA DESCARGA Y TUBERIA SUPERFICIAL (INCLUYE ESMALTE INDUSTRIAL Y MANO DE OBRA) </t>
  </si>
  <si>
    <t xml:space="preserve">PINTURA DE MANTENIMIENTO A LA PUERTA POSTERIOR </t>
  </si>
  <si>
    <t xml:space="preserve">PINTURA DE MANTENIMIENTO Y LIMPIEZA DE OXIDO EN EL TECHO DESLIZABLE </t>
  </si>
  <si>
    <t xml:space="preserve">ZABALETA PARA MEJORAR EL DRENAJE EN TECHO </t>
  </si>
  <si>
    <t xml:space="preserve">PINTURA EN PLATAFORMA DE BANCO DE TRANSFORMADORES </t>
  </si>
  <si>
    <t xml:space="preserve">JUNTA DRESSER AMERICANA DE 8" </t>
  </si>
  <si>
    <t xml:space="preserve">SUMINISTRO Y COLOCACION  NIPLES DE 8" X 1' PLATILLADO EN UN EXTREMO ( INCLUYE TORNILLOS) </t>
  </si>
  <si>
    <t>VALVULA DE AIRE Ø1" H.F. 150PSI, COMPLETA</t>
  </si>
  <si>
    <t>MANOMETRIA COMPLETA (INC. MANOMETRO SUMERGIDO EN GLISERINA)</t>
  </si>
  <si>
    <t xml:space="preserve">JUNTA DE GOMA DE 8"  </t>
  </si>
  <si>
    <t xml:space="preserve">MANTENIMIENTO  DE MOTOR (INCLUYE DESMONTE E INSTALACION CON GRUA, TRASLADO A SANTO DOMINGO IDA Y VUELTA, SUMINISTO DE PIEZAS ) </t>
  </si>
  <si>
    <t>REPARACIÓN DE ARRANCADOR (INCLUYE DESINTALAR E INSTALAR ,MANTENIMIENTO A LOS COMPONENTES ACTIVOS Y LOS CABLES DE CONTROL ,TRASLADO A SANTO DOMINGO IDA Y VUELTA )</t>
  </si>
  <si>
    <t xml:space="preserve">ALQUILER DE GENERADOR DE 100 KW TRIFASICA A 480 V, SERIE: OECL01719 </t>
  </si>
  <si>
    <t>COMBUSTIBLE PARA GENERADOR DE 100 KW</t>
  </si>
  <si>
    <t>GL</t>
  </si>
  <si>
    <t>SOPORTE METALICO PARA PIEZAS ESPECIALES EN DESCARGA</t>
  </si>
  <si>
    <t>ANCLAJE EN HORMIGON ARMADO PARA Z</t>
  </si>
  <si>
    <t>PINTURA DE ESTRUCTURA METALICA DE BANCO DE TRANSFORMADOR</t>
  </si>
  <si>
    <t>REINSTALACION DE PUERTA METALICA Y ARREGLO DE MOCHETA (INCLUYE MATERIALES, MANO DE OBRA Y EQUIPOS)</t>
  </si>
  <si>
    <t>SUMINISTRO DE CAMISA EJE, GUIA,  Y COUPLIN PARA AUMENTAR LA LONGITUD DE LA COLUMNA (INCLUYE CONFECCION DE ROSCA)</t>
  </si>
  <si>
    <t>SEGURIDAD DIA Y NOCHE (2HB)</t>
  </si>
  <si>
    <t>ELECTRIFICACIÓN PRIMARIA</t>
  </si>
  <si>
    <t xml:space="preserve">ESTRUCTURA MT-307 EN BASE DE RECIBO </t>
  </si>
  <si>
    <t xml:space="preserve">ALAMBRE URD No. 2 al 33% </t>
  </si>
  <si>
    <t>CONO DE ALIVIO PARA EXTERIOR</t>
  </si>
  <si>
    <t>TRNSFORMADOR DE 50 KVA 12500-7200/240-480 V, SUMERGIDO EN ACEITE</t>
  </si>
  <si>
    <t xml:space="preserve">ESTRUCTURA SP2-MT (SOPORTE CUT -OUT Y PARRARAYOS) </t>
  </si>
  <si>
    <t xml:space="preserve">ESTRUCTURA CSA-MT (CRUCETA PARA CUT-OUT Y PARRAYOS) </t>
  </si>
  <si>
    <t>PARARRAYO 9 KV</t>
  </si>
  <si>
    <t xml:space="preserve">ATERRRIZAJE COMPLETO (PR-101) </t>
  </si>
  <si>
    <t xml:space="preserve">LAMPARA DE MERCURIO 250 WATTS, 240 V COMPLETA </t>
  </si>
  <si>
    <t>MANO DE OBRA (TRABAJOS NOCTURNOS)</t>
  </si>
  <si>
    <t>ELECTRIFICACIÓN SECUNDARIA</t>
  </si>
  <si>
    <t>CONDULET EMT Ø3"</t>
  </si>
  <si>
    <t>TUBERIA IMC Ø3" X10'</t>
  </si>
  <si>
    <t xml:space="preserve">ALAMBRE DE VYNIL 10/2 PARA LAMPARA </t>
  </si>
  <si>
    <t xml:space="preserve">ALAMBRE DE HDB No. 2 a 7 HILOS TRENZADOS </t>
  </si>
  <si>
    <t xml:space="preserve">ATERRIZAJE COMPLETO </t>
  </si>
  <si>
    <t>ABRAZADERA UNITRON Ø3"</t>
  </si>
  <si>
    <t xml:space="preserve">BARRAS  UNITRON Ø3/4" X 10' </t>
  </si>
  <si>
    <t>TRANSFORMADOR SECO DE 3KVA</t>
  </si>
  <si>
    <t>REGISTRO NENA 1 (15X15X15)</t>
  </si>
  <si>
    <t>TUBERIA LT 2"</t>
  </si>
  <si>
    <t>ADAPTADORES LT DE 2"</t>
  </si>
  <si>
    <t>CONDUCTOR THW # 6</t>
  </si>
  <si>
    <t>BARRA   UNISTRUT Ø3"</t>
  </si>
  <si>
    <t>ABRAZADERA UNISTRUT Ø3"</t>
  </si>
  <si>
    <t xml:space="preserve">MAIN BREAKERS 225/3 AMPS   </t>
  </si>
  <si>
    <t>TERMINALES TIPO SILLETA</t>
  </si>
  <si>
    <t>TERMINAL PIN NO. 6 PARA CONDUCTORES</t>
  </si>
  <si>
    <t>MANO DE OBRA ELECTRICA SECUNDARIA (TRABAJOS NOCTURNOS)</t>
  </si>
  <si>
    <t>LA ESTACION DE BOMBEO #3 DEL BATEY DON JUAN.</t>
  </si>
  <si>
    <t xml:space="preserve"> #3 DEL BATEY DON JUAN.</t>
  </si>
  <si>
    <t>LIMPIEZA DEL TERRENO Y REMOCIÓN DE CAPA VEGETAL</t>
  </si>
  <si>
    <t xml:space="preserve">DEMOLICIÓN DE MURO DE HORMIGÓN ARMADO (INCLUYE 2 OBREROS, PLANTA DE 5 KW Y UN TALADRO TIPO HILTIN ) ( 4 DIAS) </t>
  </si>
  <si>
    <t xml:space="preserve">CORTE DE ARBOLES (INCLUYE CIERRA ELECTRICA, 2 HB ) </t>
  </si>
  <si>
    <t xml:space="preserve">REACONDICIONAMIENTO COMPLETO DE LA DESCARGA EXISTENTE. (INCLUYE EQUIPO DE CORTE, MAESTRO SOLDADURA Y 4 AYUDANTE) </t>
  </si>
  <si>
    <t>PINTURA DE CASETA DE BOMBEO</t>
  </si>
  <si>
    <t xml:space="preserve">LIMPIEZA SOLAR DEL FRENTE ( 32 X 25 ) C/RETRO PALA </t>
  </si>
  <si>
    <t xml:space="preserve">LIMPIEZA DE REGISTRO DE INTERCONEXIÓN  2 HB </t>
  </si>
  <si>
    <t xml:space="preserve">DEMOLICIÓN DE DADOS DE HORMIGON ARMADO EN LA PARTE FRONTAL (INCLUYE TALADRO HILTIN, PLANTA Y MANO DE OBRA) </t>
  </si>
  <si>
    <t xml:space="preserve">DEMOLICIÓN DE ANTEPECHO EN CASETA (INCLUYE TALADRO HILTIN, PLANTA Y MANO DE OBRA) </t>
  </si>
  <si>
    <t>COLOCACIÓN DE ANTEPECHO EN CASETA</t>
  </si>
  <si>
    <t xml:space="preserve">REPARACIÓN DE MOTOR (INCLUYE DESMONTE  E INSTALACION CON GRUA, TRASLADO A SANTO DOMINGO IDA Y VUELTA DESARMAR EL MOTOR COMPLETO, MANTENIMIENTO A CAMPO MAGNETICO, COLOCARLO EN HORNO PARA EXTRACCION DE HUMEDAD, EMPALME DE CABLES DE ALIMENTACION ELECTRICA,  CAMBIO DE RODAMIENTO INTERIOR. PINTURA ELECTROESTATICA EN CAMPO MAGNETICO) </t>
  </si>
  <si>
    <t>REPARACIÓN DE ARRANCADOR  (INCLUYE DESINTALAR E INSTALAR ,MANTENIMIENTO A LOS COMPONENTES ACTIVOS Y LOS CABLES DE CONTROL ,TRASLADO A SANTO DOMINGO IDA Y VUELTA )</t>
  </si>
  <si>
    <t>SEGURIDAD DIA Y NOCHE (2 HB)</t>
  </si>
  <si>
    <t>ESCALON PARA SUBIR A LA CASETA DE BOMBEO (0.30M X 0.30M)</t>
  </si>
  <si>
    <t xml:space="preserve">CONDUCTOR AAA/C 2/0 </t>
  </si>
  <si>
    <t>MANO DE OBRA (TRABAJO NOCTURNO)</t>
  </si>
  <si>
    <t xml:space="preserve">ALAMBRE HDB 2 A 7 HILOS TRENZADOS </t>
  </si>
  <si>
    <t xml:space="preserve">TUBERIA LT </t>
  </si>
  <si>
    <t>MANO DE OBTRA ELECTRICA SECUNDARIA (TRABAJOS NOCTURNOS)</t>
  </si>
  <si>
    <t>SUB-TOTAL FASE N</t>
  </si>
  <si>
    <t>SUB-TOTAL NUEVAS PARTIDAS (N.P)</t>
  </si>
  <si>
    <t>SUB-TOTAL PRESUPUESTO ACT. NO. 02</t>
  </si>
  <si>
    <t>RECLAMACION NO.3 D/F  NOVIEMBRE 2021</t>
  </si>
  <si>
    <t>ELIMINACION DE PARTIDAS</t>
  </si>
  <si>
    <t>ELECTROBOMBA TIPO TURBINA DE EJE VERTICAL DE 795 GPM VS 335' TDH, 180' DE COLUMNAS Y TAZONES, CON MOTOR ELECTRICO DE 100 HP, 460 VOLTS, Ø3'', 1,770 RPM, INCLUYE ARRANCADOR TIPO SOFT START.</t>
  </si>
  <si>
    <t xml:space="preserve">SUB TOTAL FASE A </t>
  </si>
  <si>
    <t>CONSTRUCCION DE CASETA TECHO DESLIZABLE (4.30X5.95) M</t>
  </si>
  <si>
    <t>SUB TOTAL FASE C</t>
  </si>
  <si>
    <t>SUB TOTAL ELIMINACION DE PARTIDAS</t>
  </si>
  <si>
    <t>NUEVAS PARTIDAS</t>
  </si>
  <si>
    <t>ELECTRIFICACION Y EQUIPAMIENTO POZO No 3</t>
  </si>
  <si>
    <t xml:space="preserve">EXTRACCION DE POSTES DE HADE 35´EN LINEA PRIMARIA </t>
  </si>
  <si>
    <t>SUMINISTROS DE POSTES EN H.A 45´500DAM</t>
  </si>
  <si>
    <t>SUMINISTROS DE CRUCETA Y AISLADORES Y ACCESORIOS</t>
  </si>
  <si>
    <t>CIMENTACION EN HORMIGON SIMPLE  FC 210KG/M2 INCLUYE VACIADO</t>
  </si>
  <si>
    <t>SISTEMA DE ATERRIZAJE DE TIERRA DE LA BOMBA DE 125HP</t>
  </si>
  <si>
    <t>TRANSFORMADORES 75 KVA, 12500-7200/240-480 V, TIPO POSTE, SUMERGIDO EN ACEITE</t>
  </si>
  <si>
    <t>TRANSPORTE DE POSTES DE 35´ DE H.A</t>
  </si>
  <si>
    <t>CORTE DE ARBOLES DE GRAN TAMAÑO</t>
  </si>
  <si>
    <t>3.1.1</t>
  </si>
  <si>
    <t>ELECTROBOMBA SUMERGIBLE  8" DE DIAMETRO DESCARGA NPT CON MOTOR  125 HP TRIFASICO 3HP / 460V (INC .ARRANCADOR SUAVE 125HP)</t>
  </si>
  <si>
    <t>SUB TOTAL FASE A</t>
  </si>
  <si>
    <t>PUERTA METALICA  DE DOS HOJAS (4.00 M X 2.75M)  SEGUN DISEÑO</t>
  </si>
  <si>
    <t xml:space="preserve">MESELANEOS </t>
  </si>
  <si>
    <t>REPARACION PUERTA CASETA DE CLORO EN EL TANQUE</t>
  </si>
  <si>
    <t>DESMONTE REGLA EN MAL ESTADO( 1 SOLDADOR Y DOS AYUDANTES) (1UD)</t>
  </si>
  <si>
    <t>HORA</t>
  </si>
  <si>
    <t xml:space="preserve">INSTALACION DE FLOTA EN TANQUE (INC. CABLE  DE ACERO REVESTIMIENTO DE GOMA Y FLOTA , MATERIALES MENORES Y MANO DE OBRA </t>
  </si>
  <si>
    <t>INSTALACION DE LA VENTILACION (TOLA DE 3/16 " EQUIPO DE CORTE Y SOLDADURA  SOLDADOR Y AYUDANTE DE SOLDADOR OBREROS Y MATERIALES.</t>
  </si>
  <si>
    <t xml:space="preserve">MANTENIMIENTO EN TOLA FONDO CARA INFERIOR (INC. SUMINISTRO DE PINTURA AMERLOK, MATERIALES Y MANO DE OBRA </t>
  </si>
  <si>
    <t xml:space="preserve">PINTURA DE MANTENIMIENTO ENTRADA DESCARGA DE TANQUE Y VALVULA EN TUBERA DE 16" INC.SUMINISTRO DE PINTURA PULIDO MATERIALES MENORES Y MANO DE OBRA </t>
  </si>
  <si>
    <t xml:space="preserve">PINTURA VIGA PERIMETRAL DEL TANQUE DE 57MX0.30M INC GUINDOLAS </t>
  </si>
  <si>
    <t>APLICACIÓN DE PRODUCTO PARA CREAR ADHERENCIA A PINTURA  INCLUYE MANO DE OBRA , SUMINISTRO DE PRODUCTO Y MATERIALES MENORES</t>
  </si>
  <si>
    <t>REFUERZO DE FUNDICION (LOSA DE FONDO)</t>
  </si>
  <si>
    <t>12.1.1</t>
  </si>
  <si>
    <t>EXCAVACION MATERIAL CON TALADRO MARTILLO</t>
  </si>
  <si>
    <t>12.1.2</t>
  </si>
  <si>
    <t>SUMINISTRO MATERIAL RELLENO COMPACTADO</t>
  </si>
  <si>
    <t>12.1.3</t>
  </si>
  <si>
    <t>12.1.4</t>
  </si>
  <si>
    <t>HORMIGON DE REFUERZO 240KG/CM2</t>
  </si>
  <si>
    <t>12.1.5</t>
  </si>
  <si>
    <t xml:space="preserve">PROTECCION BASE COLUMNA </t>
  </si>
  <si>
    <t>12.1.5.1</t>
  </si>
  <si>
    <t>LIMIPEZA BASE DE COLUMNA  CON CEPILLO METALICO</t>
  </si>
  <si>
    <t>12.1.5.2</t>
  </si>
  <si>
    <t>SUMINISTRO Y APLICACIÓN PINTURA DE PROTECCION</t>
  </si>
  <si>
    <t xml:space="preserve">HORMIGON ARMADO EN: FC'=240 KG/CM2 </t>
  </si>
  <si>
    <t xml:space="preserve">LOSA DE FONDO  0.15M CON MALLA ELECTROSOLDADA </t>
  </si>
  <si>
    <t>CONSTRUCCION DE POZOS (PRES ORIGINAL)</t>
  </si>
  <si>
    <t>INTERCONEXION EN POZO #3 PARA CONECTAR A LINEA DE IMPULSION</t>
  </si>
  <si>
    <t>CALICATA PARA DETERMINAR DIAMETRO DE LA TUBERIA (INC  2 OBREROS)</t>
  </si>
  <si>
    <t>EXCAVACION MATERIAL COMPACTO CON EQUIPO (8.00X1.00X1.20)M INC. RELLENO Y BOTE EN SITIO</t>
  </si>
  <si>
    <t>OBRERO PARA PROTEGER EL TUBO DE LOCK JOIN</t>
  </si>
  <si>
    <t>CAJUELA 4, UN EMPAME Y PIEZAS EPECIALES (3HB Y 1 MAESTRO DE AREA , PLANTA Y TALADRO) (1.80x1.80x0.80) M</t>
  </si>
  <si>
    <t xml:space="preserve">CORTE DE TUBERIA DE LOCK JOIN CON EQUIPO DE CORTE </t>
  </si>
  <si>
    <t>EXTRACCION DE TUBERIA EXISTENTES DE 16" LOCK JOIN,(CON GRUA)</t>
  </si>
  <si>
    <t>BOMBA DE ACHIQUE DE 3"</t>
  </si>
  <si>
    <t xml:space="preserve">SUMINISTRO DE TUBERIA DE 16" ACERO SCH-40 C/PROTECCION ANTICORROSIVA </t>
  </si>
  <si>
    <t xml:space="preserve">COLOCACION  DE TUBERIA DE 16" ACERO CH-40 C/PROTECCION ANTICORROSIVA </t>
  </si>
  <si>
    <t>DELIMITACION AREA DE TRABAJO PARA MANTENER SEGURIDAD</t>
  </si>
  <si>
    <t>BARRERA DE SEGURIDAD CON MATERIAL DE PRESTAMO  C/ EQUIPO</t>
  </si>
  <si>
    <t xml:space="preserve">JUNTA REDUCTORA PARA CONECTAR LOCK JOIN A ACERO DE 16" CON SU MANO DE OBRA </t>
  </si>
  <si>
    <t>ANCLAJE DE H.A (0.60X0.60X0.60)M</t>
  </si>
  <si>
    <t>CODO DE Ø12" X22.5 ACERO- ACERO SCH-40</t>
  </si>
  <si>
    <t>REDUCCION DE Ø12" XØ6" ACERO SCH-40</t>
  </si>
  <si>
    <t>ZETA DE Ø 12" ACERO  SCH-30 SIN COSTURA  LONG 1.50 M</t>
  </si>
  <si>
    <t xml:space="preserve">SUMINISTRO MATERIAL DE MINA CON SU COMPACTACION  MATERIAL DE MINA </t>
  </si>
  <si>
    <t>VALVULA DE VASTAGO ACCENDENTE Ø6" PLATILLADA 200PSI</t>
  </si>
  <si>
    <t>CHECK HORIZONTAL Ø6" 200 PSI  UN PLATILLADO</t>
  </si>
  <si>
    <t>JUNTA MECANICA TIPO DRESSER DE Ø6"</t>
  </si>
  <si>
    <t>CABEZAL DE DESCARGA TIPO CUELLO DE GANZO DE Ø6" INC. PLATILLO EN UN EXTREMO</t>
  </si>
  <si>
    <t xml:space="preserve">TEE PLATILLADA Ø8"X Ø4" SCH -40 CON PROTECCION ANTICORROSIVA </t>
  </si>
  <si>
    <t xml:space="preserve">SUBTOTAL FASE E </t>
  </si>
  <si>
    <t>Ñ</t>
  </si>
  <si>
    <t xml:space="preserve">ANEXOS EN CASETA TIPO TECHO DESLIZABLE EXISTENTE EN POZO No.2 MONTE DE OCA </t>
  </si>
  <si>
    <t xml:space="preserve">DESMONTE DE </t>
  </si>
  <si>
    <t>1.2.1</t>
  </si>
  <si>
    <t xml:space="preserve">LAMPARA TIPO COBRA </t>
  </si>
  <si>
    <t>1.2.2</t>
  </si>
  <si>
    <t>MAIN BREAKER, TRANSFORMADOR SECO , ARRANCADOR DE BOMBA (INC. TRANSPORTE A ALMACEN)</t>
  </si>
  <si>
    <t>1.2.3</t>
  </si>
  <si>
    <t>PUERTA EXISTENTE</t>
  </si>
  <si>
    <t>1.2.4</t>
  </si>
  <si>
    <t>TECHO DESLIZABLE</t>
  </si>
  <si>
    <t>1.2.5</t>
  </si>
  <si>
    <t xml:space="preserve">DESCARGA EXISTENTE ( INC NIPLE, CODO,VALVULA CHECK DE OPERACIÓN DE DESCARGA LIBRE  TUBERIAS , EQUIPOS Y MANO DE OBRA </t>
  </si>
  <si>
    <t>DEMOLICION DE:</t>
  </si>
  <si>
    <t>VUELO FRONTAL Y ANTEPECHO,RAMPA EXISTENTES, DE PAÑETE PARA CREAR ADERENCIA ,, BASE DE HORMIGON  H.A. VALVULA CHECK, APERTURA DE HUECO PARA COLOCAR FACILIDAD DE ENTRADA ENERGIA ELECTRICA  , BASE EXISTENTE  Y BOTE DE MATERIAL</t>
  </si>
  <si>
    <t xml:space="preserve">LIMPIEZA EN </t>
  </si>
  <si>
    <t>1.4.1</t>
  </si>
  <si>
    <t xml:space="preserve">AREA DE LA CASETA </t>
  </si>
  <si>
    <t>MOVIMIENTO DE TIERRA PARA ZAPATA</t>
  </si>
  <si>
    <t>1.5.1</t>
  </si>
  <si>
    <t>EXCAVACION ROCA CON  TALADRO MARTILLO DEMOLEDOR DEMOLEDOR</t>
  </si>
  <si>
    <t>1.5.2</t>
  </si>
  <si>
    <t>SUMINISTRO COLOCACION  MATERIAL DE MINA  COMPACTACION MATERIAL EN CAPAS DE 0.20M</t>
  </si>
  <si>
    <t>1.5.3</t>
  </si>
  <si>
    <r>
      <t>BOTE DE MATERIAL SOBRANTE (DIST.100M)CARRETILLA 45</t>
    </r>
    <r>
      <rPr>
        <strike/>
        <sz val="10"/>
        <rFont val="Arial"/>
        <family val="2"/>
      </rPr>
      <t>% EXPONJAMIENTO</t>
    </r>
  </si>
  <si>
    <t>PODA DE ARBOLES</t>
  </si>
  <si>
    <t xml:space="preserve">MOVIMIENTO DE TIERRA PARA MOVILIZACION DE DESCARGA EXISTENTE A LA NUEVA </t>
  </si>
  <si>
    <t>1.7.1</t>
  </si>
  <si>
    <t xml:space="preserve">EXCAVACION ROCA CON TALADRO   MARTILLO DEMOLEDOR </t>
  </si>
  <si>
    <t>7.7.2</t>
  </si>
  <si>
    <r>
      <t>BOTE DE MATERIAL SOBRANTE (DIST.100M)CARRETILLA 35</t>
    </r>
    <r>
      <rPr>
        <strike/>
        <sz val="10"/>
        <rFont val="Arial"/>
        <family val="2"/>
      </rPr>
      <t>% EXPONJAMIENTO</t>
    </r>
  </si>
  <si>
    <t>ZAPATA DE COLUMNA 0.35 M - 2.13 QQ/M3</t>
  </si>
  <si>
    <t xml:space="preserve">ZAPATA DE MURO  0.25 M - 0.75QQ/M3 </t>
  </si>
  <si>
    <t>VIGA  DE AMARRE  0.20 X 0.15  6.97 QQ/M3</t>
  </si>
  <si>
    <t>COLUMNA 0.20 X 0.20- 5.63 QQ/M3</t>
  </si>
  <si>
    <t xml:space="preserve">LOSA DE TECHO e= 0.12 - 0.51 QQ/M3 </t>
  </si>
  <si>
    <t>BASE DE H.A PARA BASE DE MOTOR  INC. TERMINACION Y MANO DE OBRA. 1.67 QQ/M3</t>
  </si>
  <si>
    <t xml:space="preserve">MURO BLOCK 6" (B.N.P.) CAMARA LLENA </t>
  </si>
  <si>
    <t>MURO BLOCK 6"  (S.N.P.)</t>
  </si>
  <si>
    <t>RESANE DE PARED</t>
  </si>
  <si>
    <t>PINTURA ACRILICA ( INC. BANCO DE TRANSFORMADORES</t>
  </si>
  <si>
    <t>PISO DE HORMIGON SIMPLE  FC 180KG/CM2</t>
  </si>
  <si>
    <t>PUERTAS  (SUMINISTRO E INSTALACIÓN)</t>
  </si>
  <si>
    <t>PUERTA METALICA  FRONTAL (3.00 M X 3.20 M) CON BARRAS SEGUN DISEÑO</t>
  </si>
  <si>
    <t xml:space="preserve">REPARACION DE PUERTA  POTERIOR DE DOS HOJAS ( 2.10 X 1.05 )M  INCLUYE , PINTURA MANTENIMIENTO Y MANO DE OBRA </t>
  </si>
  <si>
    <t>REPARACION VERJA MALLA CICLONICA SEGÚN PLANOS (INCLUYE  TENZAR, PALOMETA, DEMOLICION LOMO DE PERRO, ALAMBRE DE PUAS TUBO DE HORMIGON ARMADO ABRAZADERA  PINTURA, MANO DE OBRA)</t>
  </si>
  <si>
    <t>REPARACION DE PUERTA MALLA CICLONICA (4 M)</t>
  </si>
  <si>
    <t>SUMINISTRO Y COLOCACION DE GRAVA PARA EMBELLECIMIENTO  (6M3)</t>
  </si>
  <si>
    <t xml:space="preserve">SUMINISTRO Y COLOCACION EN LA DESCARGA NUEVA </t>
  </si>
  <si>
    <t>VALVULA CHECK DE 8"</t>
  </si>
  <si>
    <t>VALVULA VASTAGO ASCENDENTE Ø6'' PLATILLADA 200 PSI.(INC. SUMINISTRO, TORNILLOS, JUNTA DE GOMA, NIPLES , COLOCACION)</t>
  </si>
  <si>
    <t xml:space="preserve">CODO DE Ø8"X90° ACERO  SCH-40 CON PROTECCION ANTICORROSIVA </t>
  </si>
  <si>
    <t xml:space="preserve">CODO DE Ø6"X90° ACERO  SCH-40 CON PROTECCION ANTICORROSIVA </t>
  </si>
  <si>
    <t>JUNTA DE GOMA DE 8</t>
  </si>
  <si>
    <t xml:space="preserve">TUBERIA DE 8" ACERO SCH-40 CON PROTECCION ANTICORROSIVA </t>
  </si>
  <si>
    <t xml:space="preserve">PINTURA EPOXICA </t>
  </si>
  <si>
    <t>SUB-TOTAL FASE Ñ</t>
  </si>
  <si>
    <t>SUB TOTAL  NUEVAS PARTIDAS</t>
  </si>
  <si>
    <t>SUB TOTAL  PARTIDAS ADICIONALES No. 3</t>
  </si>
  <si>
    <t>SUB-TOTAL GENERAL  DE  CONTRATO + ACTUALIZADO 1+ ACTUALIZADO 2+ ACTUALIZADO 3</t>
  </si>
  <si>
    <t>MAS</t>
  </si>
  <si>
    <t>GASTOS INDIRECTOS</t>
  </si>
  <si>
    <t>GASTOS ADMINISTRATIVOS</t>
  </si>
  <si>
    <t>HONORARIOS PROFESIONALES</t>
  </si>
  <si>
    <t>SEGURO POLIZA Y FIANZA</t>
  </si>
  <si>
    <t>(ACT. No.3) (R.P) SEGURO POLIZA Y FIANZA(VER NOTA  No. 2)</t>
  </si>
  <si>
    <t xml:space="preserve">SUPERVICION DE OBRA </t>
  </si>
  <si>
    <t>GASTOS  DE TRANSPORTE</t>
  </si>
  <si>
    <t>LEY 6-86</t>
  </si>
  <si>
    <t xml:space="preserve">ITEBIS DE LOS HONORARIOS PROFESIONALES </t>
  </si>
  <si>
    <t xml:space="preserve">TRANSPORTE DE EQUIPO IDA Y VUELTA </t>
  </si>
  <si>
    <t xml:space="preserve">DISEÑO T TRAMITACIONES DE PLANOS ELECTRICOS </t>
  </si>
  <si>
    <t xml:space="preserve"> (N.P ACT. NO. 02)  RE-DISEÑOS Y TRAMITACION DE PLANOS </t>
  </si>
  <si>
    <t>INTERCONEXION CON EDESUR</t>
  </si>
  <si>
    <t xml:space="preserve"> (EP ACT. NO. 02) INTERCONEXION CON EDESUR  CUBICAR CONFACTURA </t>
  </si>
  <si>
    <t xml:space="preserve"> (N.P ACT. NO. 02) INTERCONEXION CON EDEESTE  (5 U  @ RD$ 25,000.00 CUBICAR CON FACTURA </t>
  </si>
  <si>
    <t xml:space="preserve"> CODIA (SEGUN MEMO No. 0972/2018 DJ)</t>
  </si>
  <si>
    <t>MANTENIMIENTO Y OPERACION SISTEMA DE INAPA</t>
  </si>
  <si>
    <t>(ACT. No.3) (E.P)MANTENIMIENTO Y OPERACION SISTEMA DE INAPA</t>
  </si>
  <si>
    <t>IMPREVISTOS</t>
  </si>
  <si>
    <t xml:space="preserve"> (N.P)TRANSPORTE GENERADOR 100 KW (IDA Y VUELTA)(D/F 08/08/2020</t>
  </si>
  <si>
    <t xml:space="preserve">SUB-TOTAL GASTOS INDIRECTOS </t>
  </si>
  <si>
    <t xml:space="preserve">TOTAL GENERAL </t>
  </si>
  <si>
    <t xml:space="preserve">CONSTRUCCION DE POZOS ( PRES. ORIGINAL) </t>
  </si>
  <si>
    <t>POZO #3 (PERFORAR)</t>
  </si>
  <si>
    <t>PERFORACIÓN  EN PERCUSION  PARA ENCAMISAR EN  Ø 12" ACERO</t>
  </si>
  <si>
    <t>ENCAMISADO Ø 12" ACERO</t>
  </si>
  <si>
    <t>RANURADO Ø 12" ACERO</t>
  </si>
  <si>
    <t>SUMINISTRO DE ZAPATA EN ACERO</t>
  </si>
  <si>
    <t xml:space="preserve">SUMINISTRO DE TUBERIA DE  Ø12" ACERO e=1/4" SCH-20 SIN COSTURA </t>
  </si>
  <si>
    <t>LIMPIEZA Y DESARROLLO POR PISTONEO</t>
  </si>
  <si>
    <t>PRUEBA DE AFORO (24 HORAS) (CAUDAL MAXIMO ESTIMADO DE AFORO &gt;300 GPM)</t>
  </si>
  <si>
    <t>ANALISIS FISICO QUIMICO Y BACTERIOLOGICO, (INC. MUESTRA, TRASLADO AL LABORATORIO Y RESULTADOS)</t>
  </si>
  <si>
    <t>INFORME FINAL INCLUYE RECOMENDACIONES</t>
  </si>
  <si>
    <t>POZO #4 (PERFORAR)</t>
  </si>
  <si>
    <t>PRUEBA DE AFORO (24 HORAS) (CAUDAL MAXIMO ESTIMADO DE AFORO 300 GPM)</t>
  </si>
  <si>
    <t>POZO #2 AV-4 (PERFORAR)</t>
  </si>
  <si>
    <t>PERFORACIÓN  EN PERCUSION  PARA ENCAMISAR EN  Ø 16" ACERO</t>
  </si>
  <si>
    <t>ENCAMISADO Ø 16" ACERO</t>
  </si>
  <si>
    <t>RANURADO Ø 16" ACERO</t>
  </si>
  <si>
    <t>SUMINISTRO DE TUBERIA DE  Ø16" ACERO e=1/4" SCH-10 SIN COSTURA</t>
  </si>
  <si>
    <t>SUB-TOTAL GENERAL DE POZOS</t>
  </si>
  <si>
    <t>PRESUPUESTO ACTUALIZADO  POZOS No.1  D/F ENERO/2020</t>
  </si>
  <si>
    <t xml:space="preserve">ELIMINACIÓN DE PARTIDAS ( E.P.) </t>
  </si>
  <si>
    <t>CONSTRUCCION DE POZOS</t>
  </si>
  <si>
    <t>SUB-TOTAL  DE POZOS ELIMINACIÓN DE PARTIDAS</t>
  </si>
  <si>
    <t xml:space="preserve">AUMENTO DE CANTIDAD ( A.C.) </t>
  </si>
  <si>
    <t>SUB-TOTAL DE POZOS AUMENTO DE CANTIDAD</t>
  </si>
  <si>
    <t xml:space="preserve">NUEVAS PARTIDAS (N.P.) </t>
  </si>
  <si>
    <t>PRUEBA DE AFORO (24 HORAS) (CAUDAL MAXIMO ESTIMADO DE AFORO 800 GPM)</t>
  </si>
  <si>
    <t>SUB-TOTAL  DE POZOS POR NUEVAS PARTIDAS</t>
  </si>
  <si>
    <t>SUB-TOTAL ADICIONALES PARA POZOS</t>
  </si>
  <si>
    <t>SUB-TOTAL DE POZOS CONTRATO + ACTUALIZADO 1</t>
  </si>
  <si>
    <t>PRESUPUESTO ACTUALIZADO  POZOS No.2 D/F AGOSTO/2020</t>
  </si>
  <si>
    <t xml:space="preserve">SUB-TOTAL  DE POZOS </t>
  </si>
  <si>
    <t xml:space="preserve">SUMINISTRO DE TUBERIA DE  Ø12" ACERO SCH-40 SIN COSTURA </t>
  </si>
  <si>
    <t>PRUEBA DE AFORO (24 HORAS) (CAUDAL MAXIMO ESTIMADO DE AFORO &gt;900 GPM)</t>
  </si>
  <si>
    <t>SUMINISTRO DE TUBERIA DE  Ø16" ACERO  SCH-40 SIN COSTURA</t>
  </si>
  <si>
    <t>POZO #3 AV-4 (PERFORAR)</t>
  </si>
  <si>
    <t>PRUEBA DE AFORO (24 HORAS) (CAUDAL MAXIMO ESTIMADO DE AFORO&gt;900 GPM)</t>
  </si>
  <si>
    <t xml:space="preserve">INSPECCION PARA REHABILITAR LOS POZOS 3Av-4 CON EQUIPO DE PERCUSION PARA LIMPIEZA Y DESARROLLO POR PISTONEO </t>
  </si>
  <si>
    <t>SUB-TOTAL  PRES. ACTUALIZADO  No. 2 PARA POZOS</t>
  </si>
  <si>
    <t xml:space="preserve">SUB-TOTAL  DE POZOS CONTRATADO+ ACTUALIZADO  No. 1 + ACT N0.2 </t>
  </si>
  <si>
    <t>PRESUPUESTO ACTUALIZADO  No. 3 POZOS No.1  D/F  NOVIEMBRE  2021</t>
  </si>
  <si>
    <t>SUBTOTAL FASE I</t>
  </si>
  <si>
    <t>SUBTOTAL AUMENTO DE CANTIDAD</t>
  </si>
  <si>
    <t>SUMINISTRO DE TUBERIA DE  Ø10" ACERO  SCH-40 SIN COSTURA</t>
  </si>
  <si>
    <t>POZO No. 2 MONTE DE OCA EXISTENTE</t>
  </si>
  <si>
    <t>PRUEBA DE AFORO (24 HORAS) (CAUDAL MAXIMO ESTIMADO DE AFORO&gt;700 GPM)</t>
  </si>
  <si>
    <t>INSPECCION E INFORME DEL POZO (SE UTILIZO UNA CAMARA)</t>
  </si>
  <si>
    <t>LIMPIEZA ENTRADA CON EQUIPO DE 80HP, DESMONTE DE EMPALIZADA PARA AMPLIAR EL CAMINO (ENTRAR CAMION)</t>
  </si>
  <si>
    <t>POZO No. 2 MONTE DE OCA NUEVO</t>
  </si>
  <si>
    <t xml:space="preserve">SUMINISTRO DE TUBERIA DE  Ø12" ACERO e=1/4" SCH-40 SIN COSTURA </t>
  </si>
  <si>
    <t>PRUEBA DE AFORO (24 HORAS) (CAUDAL MAXIMO ESTIMADO DE AFORO 900 GPM)</t>
  </si>
  <si>
    <t xml:space="preserve"> ESTACION DE BOMBEO #2 DEL BATEY DON JUAN</t>
  </si>
  <si>
    <t>POZO #2 DEL BATEY DON JUAN</t>
  </si>
  <si>
    <t>LIMPIEZA FRONTAL DEL SOLAR 4HB</t>
  </si>
  <si>
    <t>LIMPIEZA CON EQUIPO DE 80 HP INC. ESPARCIMIENTO DE BOTE EN FRENTE DE OBRA</t>
  </si>
  <si>
    <t xml:space="preserve">LA ESTACION DE BOMBEO DEL CAMPO DE POZOS ESPERIMENTAL 4 </t>
  </si>
  <si>
    <t>LIMPIEZA Y DESARROYO POR PITONEO</t>
  </si>
  <si>
    <t xml:space="preserve">SUB-TOTAL DE NUEVAS PARTIDAS </t>
  </si>
  <si>
    <t>SUB-TOTAL I</t>
  </si>
  <si>
    <t>SUB-TOTAL DE POZOS  ACTUALIZADO 3</t>
  </si>
  <si>
    <t>SUB-TOTAL DE POZOS CONTRATO + ACTUALIZADO 1+ ACTUALIZADO 2+ ACTUALIZADO 3</t>
  </si>
  <si>
    <t>GASTOS INDIRECTOS POZOS:</t>
  </si>
  <si>
    <t>%</t>
  </si>
  <si>
    <t>SUPERVISION DE LA OBRA</t>
  </si>
  <si>
    <t>ITBIS (LEY 07-2007)</t>
  </si>
  <si>
    <t xml:space="preserve">TRANSPORTE </t>
  </si>
  <si>
    <t>SUB-TOTAL GASTOS INDIRECTOS POZOS:</t>
  </si>
  <si>
    <t>TOTAL GENERAL  POZOS:</t>
  </si>
  <si>
    <t>SUB-TOTAL DE  CONTRATO + ACTUALIZADO 1+ ACTUALIZADO 2+ ACTUALIZADO 3</t>
  </si>
  <si>
    <t>NOTAS:</t>
  </si>
  <si>
    <t>PRESUPUESTO ACTUALIZADO NO 1 (D/F DICIEMBRE 2019)</t>
  </si>
  <si>
    <r>
      <t>1)ESTE PRESUPUESTO SE ACTUALIZO SEGÚN LO SOLICITADO EN MEMO COORD N</t>
    </r>
    <r>
      <rPr>
        <i/>
        <sz val="10"/>
        <rFont val="Arial"/>
        <family val="2"/>
      </rPr>
      <t>0 540/2019  Y TRAMITACION DE LA DIRECCION DE SUPERVICION Y FISCALIZACION D/F 11 NOVIEMBRE 2019</t>
    </r>
  </si>
  <si>
    <t>PRESUPUESTO ACTUALIZADO NO. 3 (D/F NOVIEMBRE 2021)</t>
  </si>
  <si>
    <r>
      <t>1)ESTE PRESUPUESTO SE ACTUALIZO SEGÚN LO SOLICITADO EN MEMO COORD No.</t>
    </r>
    <r>
      <rPr>
        <i/>
        <sz val="10"/>
        <rFont val="Arial"/>
        <family val="2"/>
      </rPr>
      <t xml:space="preserve"> 170/2021 D/F 03/08/21  Y ANEXOS Y MEMO COOD No.</t>
    </r>
    <r>
      <rPr>
        <sz val="10"/>
        <rFont val="Arial"/>
        <family val="2"/>
      </rPr>
      <t>219/2021 d/f 18/10/2021  Y ANEXOS</t>
    </r>
  </si>
  <si>
    <t>2) EN LOS GASTOS INDIRECTOS DE  ESTE ACTUALIZADO  No..3 SE CONSUMIO   EL MONTO RESTANTE  DE LA PARTIDA MANTENIMIENTO Y OPERACIÓN DE SISTEMA DE INAPA  EQUIVALENTE A  RD$2,200,000,  POR LO QUE ESTE RENGLON QUEDO AGOTADO . DE LA PARTIDA SEGURO , PÓLIZA Y FIANZA SE CONSUMIO UN TOTAL DE RD$337,304.42 LO CUAL FUE AUTORIZADO POR EL CONTRATISTA, SEGUN MEMO COORD. No. 219 D/F 18/10/21</t>
  </si>
  <si>
    <t>3) EN ESTE ACTUALIZADO ESTAMOS COLOCANDO 2.5% EN LA PARTIDA TRANSPORTE,  YA QUE TEXTUALMENTE TENIA UN 3% PERO AL CALCULAR RECONOCE UN 2.5%.</t>
  </si>
  <si>
    <t xml:space="preserve">                    PREPARADO POR:</t>
  </si>
  <si>
    <t>REVISADO POR:</t>
  </si>
  <si>
    <t xml:space="preserve">            ING. RAMONA MONTÁS</t>
  </si>
  <si>
    <t>ARQ. MEYVER PUJOLS</t>
  </si>
  <si>
    <t>ING. DEPTO. DE COSTOS Y PRESUPUESTOS</t>
  </si>
  <si>
    <t>ARQ. DEPTO.DE COSTOS Y PRESUPUESTOS</t>
  </si>
  <si>
    <t xml:space="preserve"> </t>
  </si>
  <si>
    <t xml:space="preserve">                               SOMETIDO POR:</t>
  </si>
  <si>
    <t>VISTO BUENO:</t>
  </si>
  <si>
    <t>ING. SONIA E. RODRÍGUEZ R.</t>
  </si>
  <si>
    <t xml:space="preserve">             ING. JOSÉ MANUEL AYBAR OVALLE</t>
  </si>
  <si>
    <t xml:space="preserve">      ENC. DEPTO. DE COSTOS Y PRESUPUESTOS</t>
  </si>
  <si>
    <t xml:space="preserve">                    DIRECTOR DE INGENIERIA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</si>
</sst>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_-* #,##0.00\ _€_-;\-* #,##0.00\ _€_-;_-* &quot;-&quot;??\ _€_-;_-@_-"/>
    <numFmt numFmtId="165" formatCode="#,##0.0_);\(#,##0.0\)"/>
    <numFmt numFmtId="166" formatCode="#,##0.00;[Red]#,##0.00"/>
    <numFmt numFmtId="167" formatCode="_-* #,##0.00_-;\-* #,##0.00_-;_-* &quot;-&quot;??_-;_-@_-"/>
    <numFmt numFmtId="168" formatCode="General_)"/>
    <numFmt numFmtId="169" formatCode="&quot;$&quot;#,##0.00;[Red]\-&quot;$&quot;#,##0.00"/>
    <numFmt numFmtId="170" formatCode="0.0"/>
    <numFmt numFmtId="171" formatCode="0.0_)"/>
    <numFmt numFmtId="172" formatCode="0_)"/>
    <numFmt numFmtId="173" formatCode="0.00_)"/>
    <numFmt numFmtId="174" formatCode="#,##0.00_ ;\-#,##0.00\ "/>
    <numFmt numFmtId="175" formatCode="#,##0;\-#,##0"/>
    <numFmt numFmtId="176" formatCode="#,##0.0;\-#,##0.0"/>
    <numFmt numFmtId="177" formatCode="0.0%"/>
    <numFmt numFmtId="179" formatCode="#,##0.0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b/>
      <sz val="10"/>
      <color indexed="63"/>
      <name val="Arial"/>
      <family val="2"/>
    </font>
    <font>
      <sz val="10"/>
      <color indexed="8"/>
      <name val="Arial"/>
      <family val="2"/>
    </font>
    <font>
      <b/>
      <sz val="10"/>
      <color indexed="8"/>
      <name val="Arial"/>
      <family val="2"/>
    </font>
    <font>
      <sz val="10"/>
      <color rgb="FFFF0000"/>
      <name val="Arial"/>
      <family val="2"/>
    </font>
    <font>
      <sz val="12"/>
      <name val="Courier"/>
      <family val="3"/>
    </font>
    <font>
      <sz val="10"/>
      <color indexed="63"/>
      <name val="Arial"/>
      <family val="2"/>
    </font>
    <font>
      <sz val="8"/>
      <name val="Arial"/>
      <family val="2"/>
    </font>
    <font>
      <sz val="12"/>
      <name val="Arial"/>
      <family val="2"/>
    </font>
    <font>
      <b/>
      <sz val="11"/>
      <name val="Courier New"/>
      <family val="3"/>
    </font>
    <font>
      <b/>
      <sz val="10"/>
      <color rgb="FFFF0000"/>
      <name val="Arial"/>
      <family val="2"/>
    </font>
    <font>
      <sz val="10"/>
      <color theme="1"/>
      <name val="Arial"/>
      <family val="2"/>
    </font>
    <font>
      <sz val="11"/>
      <color theme="1"/>
      <name val="Arial"/>
      <family val="2"/>
    </font>
    <font>
      <b/>
      <sz val="10"/>
      <name val="Tms Rmn"/>
    </font>
    <font>
      <sz val="10"/>
      <color indexed="10"/>
      <name val="Arial"/>
      <family val="2"/>
    </font>
    <font>
      <sz val="11"/>
      <name val="Calibri"/>
      <family val="2"/>
      <scheme val="minor"/>
    </font>
    <font>
      <sz val="11"/>
      <name val="Arial"/>
      <family val="2"/>
    </font>
    <font>
      <b/>
      <sz val="10"/>
      <color theme="1"/>
      <name val="Arial"/>
      <family val="2"/>
    </font>
    <font>
      <strike/>
      <sz val="10"/>
      <name val="Arial"/>
      <family val="2"/>
    </font>
    <font>
      <i/>
      <sz val="1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00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thin">
        <color indexed="64"/>
      </right>
      <top/>
      <bottom/>
      <diagonal/>
    </border>
    <border>
      <left style="thin">
        <color indexed="64"/>
      </left>
      <right/>
      <top/>
      <bottom style="thin">
        <color indexed="64"/>
      </bottom>
      <diagonal/>
    </border>
  </borders>
  <cellStyleXfs count="29">
    <xf numFmtId="0" fontId="0" fillId="0" borderId="0"/>
    <xf numFmtId="9" fontId="1"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43" fontId="5" fillId="0" borderId="0" applyFont="0" applyFill="0" applyBorder="0" applyAlignment="0" applyProtection="0"/>
    <xf numFmtId="167"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39" fontId="10" fillId="0" borderId="0"/>
    <xf numFmtId="43" fontId="5" fillId="0" borderId="0" applyFont="0" applyFill="0" applyBorder="0" applyAlignment="0" applyProtection="0"/>
    <xf numFmtId="0" fontId="5" fillId="0" borderId="0"/>
    <xf numFmtId="0" fontId="5" fillId="0" borderId="0"/>
    <xf numFmtId="0" fontId="12" fillId="0" borderId="0"/>
    <xf numFmtId="43" fontId="5" fillId="0" borderId="0" applyFont="0" applyFill="0" applyBorder="0" applyAlignment="0" applyProtection="0"/>
    <xf numFmtId="0" fontId="5" fillId="0" borderId="0"/>
    <xf numFmtId="173" fontId="13" fillId="0" borderId="0"/>
    <xf numFmtId="0" fontId="5" fillId="0" borderId="0"/>
    <xf numFmtId="39" fontId="10" fillId="0" borderId="0"/>
    <xf numFmtId="0" fontId="5" fillId="0" borderId="0"/>
    <xf numFmtId="39" fontId="10"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cellStyleXfs>
  <cellXfs count="981">
    <xf numFmtId="0" fontId="0" fillId="0" borderId="0" xfId="0"/>
    <xf numFmtId="0" fontId="4" fillId="2" borderId="0" xfId="0" applyFont="1" applyFill="1" applyAlignment="1">
      <alignment horizontal="center" vertical="top"/>
    </xf>
    <xf numFmtId="0" fontId="0" fillId="2" borderId="0" xfId="0" applyFill="1"/>
    <xf numFmtId="0" fontId="6" fillId="2" borderId="0" xfId="2" applyFont="1" applyFill="1" applyAlignment="1">
      <alignment horizontal="center" vertical="top" wrapText="1"/>
    </xf>
    <xf numFmtId="0" fontId="5" fillId="2" borderId="0" xfId="0" applyFont="1" applyFill="1" applyAlignment="1">
      <alignment vertical="top"/>
    </xf>
    <xf numFmtId="4" fontId="5" fillId="2" borderId="0" xfId="0" applyNumberFormat="1" applyFont="1" applyFill="1" applyAlignment="1">
      <alignment vertical="top"/>
    </xf>
    <xf numFmtId="0" fontId="5" fillId="2" borderId="0" xfId="0" quotePrefix="1"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vertical="top"/>
    </xf>
    <xf numFmtId="4" fontId="7" fillId="2" borderId="0" xfId="0" applyNumberFormat="1" applyFont="1" applyFill="1" applyAlignment="1">
      <alignment horizontal="right" vertical="top"/>
    </xf>
    <xf numFmtId="4" fontId="7" fillId="2" borderId="0" xfId="0" applyNumberFormat="1" applyFont="1" applyFill="1" applyAlignment="1">
      <alignment vertical="top"/>
    </xf>
    <xf numFmtId="4" fontId="0" fillId="2" borderId="0" xfId="0" applyNumberFormat="1" applyFill="1"/>
    <xf numFmtId="0" fontId="4" fillId="2" borderId="1" xfId="0" applyFont="1" applyFill="1" applyBorder="1" applyAlignment="1">
      <alignment horizontal="center" vertical="top"/>
    </xf>
    <xf numFmtId="0" fontId="8" fillId="2" borderId="2" xfId="0" applyFont="1" applyFill="1" applyBorder="1" applyAlignment="1">
      <alignment horizontal="center" vertical="top"/>
    </xf>
    <xf numFmtId="4" fontId="8" fillId="2" borderId="2" xfId="0" applyNumberFormat="1"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wrapText="1"/>
    </xf>
    <xf numFmtId="4" fontId="4" fillId="2" borderId="3" xfId="0" applyNumberFormat="1" applyFont="1" applyFill="1" applyBorder="1" applyAlignment="1">
      <alignment horizontal="center"/>
    </xf>
    <xf numFmtId="0" fontId="4" fillId="2" borderId="3" xfId="0" applyFont="1" applyFill="1" applyBorder="1" applyAlignment="1">
      <alignment horizontal="center"/>
    </xf>
    <xf numFmtId="2" fontId="4" fillId="2" borderId="5" xfId="3" applyNumberFormat="1" applyFont="1" applyFill="1" applyBorder="1" applyAlignment="1">
      <alignment horizontal="center" vertical="top"/>
    </xf>
    <xf numFmtId="39" fontId="4" fillId="2" borderId="5" xfId="3" applyNumberFormat="1" applyFont="1" applyFill="1" applyBorder="1" applyAlignment="1">
      <alignment horizontal="left" vertical="top" wrapText="1"/>
    </xf>
    <xf numFmtId="4" fontId="4" fillId="2" borderId="5" xfId="4" applyNumberFormat="1" applyFont="1" applyFill="1" applyBorder="1" applyAlignment="1">
      <alignment horizontal="center"/>
    </xf>
    <xf numFmtId="39" fontId="4" fillId="2" borderId="5" xfId="3" applyNumberFormat="1" applyFont="1" applyFill="1" applyBorder="1" applyAlignment="1">
      <alignment horizontal="center"/>
    </xf>
    <xf numFmtId="1" fontId="4" fillId="2" borderId="5" xfId="3" applyNumberFormat="1" applyFont="1" applyFill="1" applyBorder="1" applyAlignment="1">
      <alignment horizontal="right" vertical="top"/>
    </xf>
    <xf numFmtId="165" fontId="5" fillId="2" borderId="5" xfId="5" applyNumberFormat="1" applyFont="1" applyFill="1" applyBorder="1" applyAlignment="1">
      <alignment vertical="top" wrapText="1"/>
    </xf>
    <xf numFmtId="0" fontId="5" fillId="2" borderId="5" xfId="5" applyFont="1" applyFill="1" applyBorder="1" applyAlignment="1">
      <alignment horizontal="left" vertical="top" wrapText="1"/>
    </xf>
    <xf numFmtId="4" fontId="5" fillId="2" borderId="5" xfId="6" applyNumberFormat="1" applyFont="1" applyFill="1" applyBorder="1" applyAlignment="1">
      <alignment horizontal="right" wrapText="1"/>
    </xf>
    <xf numFmtId="166" fontId="5" fillId="2" borderId="5" xfId="5" applyNumberFormat="1" applyFont="1" applyFill="1" applyBorder="1" applyAlignment="1">
      <alignment horizontal="center" wrapText="1"/>
    </xf>
    <xf numFmtId="4" fontId="5" fillId="2" borderId="5" xfId="7" applyNumberFormat="1" applyFont="1" applyFill="1" applyBorder="1" applyAlignment="1"/>
    <xf numFmtId="4" fontId="5" fillId="2" borderId="0" xfId="7" applyNumberFormat="1" applyFont="1" applyFill="1" applyBorder="1" applyAlignment="1"/>
    <xf numFmtId="0" fontId="5" fillId="2" borderId="5" xfId="5" applyFont="1" applyFill="1" applyBorder="1" applyAlignment="1">
      <alignment vertical="top" wrapText="1"/>
    </xf>
    <xf numFmtId="4" fontId="5" fillId="2" borderId="5" xfId="6" applyNumberFormat="1" applyFont="1" applyFill="1" applyBorder="1" applyAlignment="1">
      <alignment wrapText="1"/>
    </xf>
    <xf numFmtId="4" fontId="7" fillId="2" borderId="5" xfId="6" applyNumberFormat="1" applyFont="1" applyFill="1" applyBorder="1" applyAlignment="1"/>
    <xf numFmtId="165" fontId="9" fillId="2" borderId="5" xfId="5" applyNumberFormat="1" applyFont="1" applyFill="1" applyBorder="1" applyAlignment="1">
      <alignment vertical="top" wrapText="1"/>
    </xf>
    <xf numFmtId="0" fontId="9" fillId="2" borderId="5" xfId="5" applyFont="1" applyFill="1" applyBorder="1" applyAlignment="1">
      <alignment vertical="top" wrapText="1"/>
    </xf>
    <xf numFmtId="4" fontId="9" fillId="2" borderId="5" xfId="6" applyNumberFormat="1" applyFont="1" applyFill="1" applyBorder="1" applyAlignment="1">
      <alignment horizontal="right" wrapText="1"/>
    </xf>
    <xf numFmtId="166" fontId="9" fillId="2" borderId="5" xfId="5" applyNumberFormat="1" applyFont="1" applyFill="1" applyBorder="1" applyAlignment="1">
      <alignment horizontal="center" wrapText="1"/>
    </xf>
    <xf numFmtId="4" fontId="9" fillId="2" borderId="5" xfId="7" applyNumberFormat="1" applyFont="1" applyFill="1" applyBorder="1" applyAlignment="1"/>
    <xf numFmtId="39" fontId="5" fillId="2" borderId="5" xfId="3" applyNumberFormat="1" applyFont="1" applyFill="1" applyBorder="1" applyAlignment="1">
      <alignment horizontal="left" vertical="top" wrapText="1"/>
    </xf>
    <xf numFmtId="4" fontId="5" fillId="2" borderId="5" xfId="4" applyNumberFormat="1" applyFont="1" applyFill="1" applyBorder="1" applyAlignment="1">
      <alignment horizontal="right" wrapText="1"/>
    </xf>
    <xf numFmtId="39" fontId="5" fillId="2" borderId="5" xfId="3" applyNumberFormat="1" applyFont="1" applyFill="1" applyBorder="1" applyAlignment="1">
      <alignment horizontal="center"/>
    </xf>
    <xf numFmtId="0" fontId="5" fillId="2" borderId="5" xfId="3" applyFont="1" applyFill="1" applyBorder="1" applyAlignment="1">
      <alignment horizontal="left" vertical="top" wrapText="1"/>
    </xf>
    <xf numFmtId="4" fontId="7" fillId="2" borderId="5" xfId="3" applyNumberFormat="1" applyFont="1" applyFill="1" applyBorder="1" applyAlignment="1">
      <alignment horizontal="right" wrapText="1"/>
    </xf>
    <xf numFmtId="168" fontId="7" fillId="2" borderId="5" xfId="3" applyNumberFormat="1" applyFont="1" applyFill="1" applyBorder="1" applyAlignment="1">
      <alignment horizontal="center"/>
    </xf>
    <xf numFmtId="4" fontId="5" fillId="2" borderId="5" xfId="8" applyNumberFormat="1" applyFont="1" applyFill="1" applyBorder="1" applyAlignment="1">
      <alignment horizontal="right" wrapText="1"/>
    </xf>
    <xf numFmtId="39" fontId="5" fillId="2" borderId="5" xfId="5" applyNumberFormat="1" applyFont="1" applyFill="1" applyBorder="1" applyAlignment="1">
      <alignment vertical="top" wrapText="1"/>
    </xf>
    <xf numFmtId="168" fontId="5" fillId="2" borderId="5" xfId="3" applyNumberFormat="1" applyFont="1" applyFill="1" applyBorder="1" applyAlignment="1">
      <alignment horizontal="justify" vertical="top" wrapText="1"/>
    </xf>
    <xf numFmtId="4" fontId="5" fillId="2" borderId="5" xfId="3" applyNumberFormat="1" applyFont="1" applyFill="1" applyBorder="1" applyAlignment="1">
      <alignment horizontal="right"/>
    </xf>
    <xf numFmtId="168" fontId="5" fillId="2" borderId="5" xfId="3" applyNumberFormat="1" applyFont="1" applyFill="1" applyBorder="1" applyAlignment="1">
      <alignment horizontal="center" wrapText="1"/>
    </xf>
    <xf numFmtId="4" fontId="5" fillId="2" borderId="5" xfId="3" applyNumberFormat="1" applyFont="1" applyFill="1" applyBorder="1" applyAlignment="1" applyProtection="1">
      <alignment horizontal="right" wrapText="1"/>
      <protection locked="0"/>
    </xf>
    <xf numFmtId="4" fontId="5" fillId="2" borderId="5" xfId="4" applyNumberFormat="1" applyFont="1" applyFill="1" applyBorder="1" applyAlignment="1">
      <alignment horizontal="right"/>
    </xf>
    <xf numFmtId="170" fontId="7" fillId="2" borderId="5" xfId="9" applyNumberFormat="1" applyFont="1" applyFill="1" applyBorder="1" applyAlignment="1">
      <alignment horizontal="right" vertical="top" wrapText="1"/>
    </xf>
    <xf numFmtId="0" fontId="5" fillId="2" borderId="5" xfId="3" applyFont="1" applyFill="1" applyBorder="1" applyAlignment="1">
      <alignment horizontal="center"/>
    </xf>
    <xf numFmtId="4" fontId="5" fillId="2" borderId="5" xfId="3" applyNumberFormat="1" applyFont="1" applyFill="1" applyBorder="1" applyAlignment="1"/>
    <xf numFmtId="4" fontId="5" fillId="2" borderId="5" xfId="10" applyNumberFormat="1" applyFont="1" applyFill="1" applyBorder="1" applyAlignment="1">
      <alignment horizontal="right" wrapText="1"/>
    </xf>
    <xf numFmtId="1" fontId="8" fillId="2" borderId="5" xfId="9" applyNumberFormat="1" applyFont="1" applyFill="1" applyBorder="1" applyAlignment="1">
      <alignment horizontal="right" vertical="top" wrapText="1"/>
    </xf>
    <xf numFmtId="0" fontId="4" fillId="2" borderId="5" xfId="3" applyFont="1" applyFill="1" applyBorder="1" applyAlignment="1">
      <alignment horizontal="left" vertical="top" wrapText="1"/>
    </xf>
    <xf numFmtId="4" fontId="4" fillId="2" borderId="5" xfId="3" applyNumberFormat="1" applyFont="1" applyFill="1" applyBorder="1" applyAlignment="1"/>
    <xf numFmtId="0" fontId="4" fillId="2" borderId="5" xfId="3" applyFont="1" applyFill="1" applyBorder="1" applyAlignment="1">
      <alignment horizontal="center"/>
    </xf>
    <xf numFmtId="4" fontId="4" fillId="2" borderId="5" xfId="10" applyNumberFormat="1" applyFont="1" applyFill="1" applyBorder="1" applyAlignment="1">
      <alignment horizontal="right" wrapText="1"/>
    </xf>
    <xf numFmtId="170" fontId="7" fillId="2" borderId="5" xfId="9" applyNumberFormat="1" applyFont="1" applyFill="1" applyBorder="1" applyAlignment="1">
      <alignment vertical="top" wrapText="1"/>
    </xf>
    <xf numFmtId="168" fontId="5" fillId="2" borderId="5" xfId="3" applyNumberFormat="1" applyFont="1" applyFill="1" applyBorder="1" applyAlignment="1">
      <alignment vertical="top" wrapText="1"/>
    </xf>
    <xf numFmtId="170" fontId="5" fillId="2" borderId="5" xfId="3" applyNumberFormat="1" applyFont="1" applyFill="1" applyBorder="1" applyAlignment="1">
      <alignment horizontal="right" vertical="top" wrapText="1"/>
    </xf>
    <xf numFmtId="2" fontId="7" fillId="2" borderId="5" xfId="9" applyNumberFormat="1" applyFont="1" applyFill="1" applyBorder="1" applyAlignment="1">
      <alignment vertical="top" wrapText="1"/>
    </xf>
    <xf numFmtId="2" fontId="5" fillId="2" borderId="5" xfId="3" applyNumberFormat="1" applyFont="1" applyFill="1" applyBorder="1" applyAlignment="1">
      <alignment horizontal="right" vertical="top" wrapText="1"/>
    </xf>
    <xf numFmtId="0" fontId="5" fillId="2" borderId="5" xfId="3" applyFont="1" applyFill="1" applyBorder="1" applyAlignment="1">
      <alignment horizontal="left" vertical="center" wrapText="1"/>
    </xf>
    <xf numFmtId="4" fontId="5" fillId="2" borderId="5" xfId="3" applyNumberFormat="1" applyFont="1" applyFill="1" applyBorder="1" applyAlignment="1">
      <alignment vertical="center"/>
    </xf>
    <xf numFmtId="0" fontId="5" fillId="2" borderId="5" xfId="3" applyFont="1" applyFill="1" applyBorder="1" applyAlignment="1">
      <alignment horizontal="center" vertical="center"/>
    </xf>
    <xf numFmtId="4" fontId="5" fillId="2" borderId="5" xfId="7" applyNumberFormat="1" applyFont="1" applyFill="1" applyBorder="1" applyAlignment="1">
      <alignment vertical="center"/>
    </xf>
    <xf numFmtId="2" fontId="7" fillId="2" borderId="6" xfId="9" applyNumberFormat="1" applyFont="1" applyFill="1" applyBorder="1" applyAlignment="1">
      <alignment vertical="top" wrapText="1"/>
    </xf>
    <xf numFmtId="0" fontId="5" fillId="2" borderId="6" xfId="3" applyFont="1" applyFill="1" applyBorder="1" applyAlignment="1">
      <alignment horizontal="left" vertical="top" wrapText="1"/>
    </xf>
    <xf numFmtId="4" fontId="5" fillId="2" borderId="6" xfId="3" applyNumberFormat="1" applyFont="1" applyFill="1" applyBorder="1" applyAlignment="1"/>
    <xf numFmtId="0" fontId="5" fillId="2" borderId="6" xfId="3" applyFont="1" applyFill="1" applyBorder="1" applyAlignment="1">
      <alignment horizontal="center"/>
    </xf>
    <xf numFmtId="4" fontId="5" fillId="2" borderId="6" xfId="7" applyNumberFormat="1" applyFont="1" applyFill="1" applyBorder="1" applyAlignment="1"/>
    <xf numFmtId="2" fontId="5" fillId="2" borderId="3" xfId="3" applyNumberFormat="1" applyFont="1" applyFill="1" applyBorder="1" applyAlignment="1">
      <alignment horizontal="right" vertical="top" wrapText="1"/>
    </xf>
    <xf numFmtId="170" fontId="9" fillId="2" borderId="5" xfId="9" applyNumberFormat="1" applyFont="1" applyFill="1" applyBorder="1" applyAlignment="1">
      <alignment vertical="top" wrapText="1"/>
    </xf>
    <xf numFmtId="0" fontId="9" fillId="2" borderId="5" xfId="0" applyFont="1" applyFill="1" applyBorder="1" applyAlignment="1">
      <alignment horizontal="left" vertical="top" wrapText="1"/>
    </xf>
    <xf numFmtId="4" fontId="9" fillId="2" borderId="5" xfId="3" applyNumberFormat="1" applyFont="1" applyFill="1" applyBorder="1" applyAlignment="1"/>
    <xf numFmtId="0" fontId="9" fillId="2" borderId="5" xfId="3" applyFont="1" applyFill="1" applyBorder="1" applyAlignment="1">
      <alignment horizontal="center"/>
    </xf>
    <xf numFmtId="4" fontId="5" fillId="2" borderId="5" xfId="3" applyNumberFormat="1" applyFont="1" applyFill="1" applyBorder="1" applyAlignment="1">
      <alignment horizontal="right" wrapText="1"/>
    </xf>
    <xf numFmtId="0" fontId="5" fillId="2" borderId="5" xfId="3" applyFont="1" applyFill="1" applyBorder="1" applyAlignment="1">
      <alignment horizontal="center" wrapText="1"/>
    </xf>
    <xf numFmtId="170" fontId="4" fillId="2" borderId="5" xfId="3" applyNumberFormat="1" applyFont="1" applyFill="1" applyBorder="1" applyAlignment="1">
      <alignment horizontal="right" vertical="top" wrapText="1"/>
    </xf>
    <xf numFmtId="2" fontId="7" fillId="2" borderId="5" xfId="9" applyNumberFormat="1" applyFont="1" applyFill="1" applyBorder="1" applyAlignment="1">
      <alignment horizontal="right" vertical="top" wrapText="1"/>
    </xf>
    <xf numFmtId="2" fontId="9" fillId="2" borderId="5" xfId="9" applyNumberFormat="1" applyFont="1" applyFill="1" applyBorder="1" applyAlignment="1">
      <alignment horizontal="right" vertical="top" wrapText="1"/>
    </xf>
    <xf numFmtId="0" fontId="9" fillId="2" borderId="5" xfId="3" applyFont="1" applyFill="1" applyBorder="1" applyAlignment="1">
      <alignment horizontal="left" vertical="top" wrapText="1"/>
    </xf>
    <xf numFmtId="4" fontId="9" fillId="2" borderId="5" xfId="3" applyNumberFormat="1" applyFont="1" applyFill="1" applyBorder="1" applyAlignment="1">
      <alignment horizontal="right" wrapText="1"/>
    </xf>
    <xf numFmtId="0" fontId="9" fillId="2" borderId="5" xfId="3" applyFont="1" applyFill="1" applyBorder="1" applyAlignment="1">
      <alignment horizontal="center" wrapText="1"/>
    </xf>
    <xf numFmtId="2" fontId="7" fillId="2" borderId="5" xfId="9" applyNumberFormat="1" applyFont="1" applyFill="1" applyBorder="1" applyAlignment="1">
      <alignment horizontal="right" wrapText="1"/>
    </xf>
    <xf numFmtId="0" fontId="5" fillId="2" borderId="5" xfId="3" applyFont="1" applyFill="1" applyBorder="1" applyAlignment="1">
      <alignment wrapText="1"/>
    </xf>
    <xf numFmtId="4" fontId="5" fillId="2" borderId="5" xfId="3" applyNumberFormat="1" applyFont="1" applyFill="1" applyBorder="1" applyAlignment="1">
      <alignment wrapText="1"/>
    </xf>
    <xf numFmtId="0" fontId="5" fillId="2" borderId="5" xfId="3" applyFont="1" applyFill="1" applyBorder="1" applyAlignment="1">
      <alignment horizontal="left" wrapText="1"/>
    </xf>
    <xf numFmtId="0" fontId="0" fillId="2" borderId="0" xfId="0" applyFill="1" applyAlignment="1"/>
    <xf numFmtId="165" fontId="4" fillId="3" borderId="5" xfId="11" applyNumberFormat="1" applyFont="1" applyFill="1" applyBorder="1" applyAlignment="1">
      <alignment horizontal="right" vertical="top" wrapText="1"/>
    </xf>
    <xf numFmtId="49" fontId="4" fillId="3" borderId="5" xfId="11" applyNumberFormat="1" applyFont="1" applyFill="1" applyBorder="1" applyAlignment="1">
      <alignment vertical="top" wrapText="1"/>
    </xf>
    <xf numFmtId="4" fontId="4" fillId="3" borderId="5" xfId="11" applyNumberFormat="1" applyFont="1" applyFill="1" applyBorder="1" applyAlignment="1">
      <alignment wrapText="1"/>
    </xf>
    <xf numFmtId="49" fontId="4" fillId="3" borderId="5" xfId="11" applyNumberFormat="1" applyFont="1" applyFill="1" applyBorder="1" applyAlignment="1">
      <alignment wrapText="1"/>
    </xf>
    <xf numFmtId="4" fontId="4" fillId="3" borderId="7" xfId="8" applyNumberFormat="1" applyFont="1" applyFill="1" applyBorder="1" applyAlignment="1" applyProtection="1">
      <protection locked="0"/>
    </xf>
    <xf numFmtId="0" fontId="4" fillId="2" borderId="5" xfId="0" applyFont="1" applyFill="1" applyBorder="1" applyAlignment="1">
      <alignment horizontal="center" vertical="top"/>
    </xf>
    <xf numFmtId="0" fontId="4" fillId="2" borderId="5" xfId="0" applyFont="1" applyFill="1" applyBorder="1" applyAlignment="1">
      <alignment horizontal="center" vertical="top" wrapText="1"/>
    </xf>
    <xf numFmtId="4" fontId="4" fillId="2" borderId="5" xfId="0" applyNumberFormat="1" applyFont="1" applyFill="1" applyBorder="1" applyAlignment="1">
      <alignment horizontal="center"/>
    </xf>
    <xf numFmtId="0" fontId="4" fillId="2" borderId="5" xfId="0" applyFont="1" applyFill="1" applyBorder="1" applyAlignment="1">
      <alignment horizontal="center"/>
    </xf>
    <xf numFmtId="165" fontId="5" fillId="2" borderId="6" xfId="5" applyNumberFormat="1" applyFont="1" applyFill="1" applyBorder="1" applyAlignment="1">
      <alignment vertical="top" wrapText="1"/>
    </xf>
    <xf numFmtId="0" fontId="5" fillId="2" borderId="6" xfId="5" applyFont="1" applyFill="1" applyBorder="1" applyAlignment="1">
      <alignment horizontal="left" vertical="top" wrapText="1"/>
    </xf>
    <xf numFmtId="4" fontId="5" fillId="2" borderId="6" xfId="6" applyNumberFormat="1" applyFont="1" applyFill="1" applyBorder="1" applyAlignment="1">
      <alignment horizontal="right" wrapText="1"/>
    </xf>
    <xf numFmtId="166" fontId="5" fillId="2" borderId="6" xfId="5" applyNumberFormat="1" applyFont="1" applyFill="1" applyBorder="1" applyAlignment="1">
      <alignment horizontal="center" wrapText="1"/>
    </xf>
    <xf numFmtId="165" fontId="5" fillId="2" borderId="8" xfId="5" applyNumberFormat="1" applyFont="1" applyFill="1" applyBorder="1" applyAlignment="1">
      <alignment vertical="top" wrapText="1"/>
    </xf>
    <xf numFmtId="4" fontId="7" fillId="2" borderId="5" xfId="6" applyNumberFormat="1" applyFont="1" applyFill="1" applyBorder="1" applyAlignment="1">
      <alignment horizontal="right" wrapText="1"/>
    </xf>
    <xf numFmtId="4" fontId="5" fillId="2" borderId="5" xfId="8" applyNumberFormat="1" applyFont="1" applyFill="1" applyBorder="1" applyAlignment="1">
      <alignment horizontal="right"/>
    </xf>
    <xf numFmtId="39" fontId="5" fillId="2" borderId="8" xfId="5" applyNumberFormat="1" applyFont="1" applyFill="1" applyBorder="1" applyAlignment="1">
      <alignment vertical="top" wrapText="1"/>
    </xf>
    <xf numFmtId="170" fontId="7" fillId="2" borderId="8" xfId="9" applyNumberFormat="1" applyFont="1" applyFill="1" applyBorder="1" applyAlignment="1">
      <alignment horizontal="right" vertical="top" wrapText="1"/>
    </xf>
    <xf numFmtId="1" fontId="8" fillId="2" borderId="8" xfId="9" applyNumberFormat="1" applyFont="1" applyFill="1" applyBorder="1" applyAlignment="1">
      <alignment horizontal="right" vertical="top" wrapText="1"/>
    </xf>
    <xf numFmtId="170" fontId="7" fillId="2" borderId="8" xfId="9" applyNumberFormat="1" applyFont="1" applyFill="1" applyBorder="1" applyAlignment="1">
      <alignment vertical="top" wrapText="1"/>
    </xf>
    <xf numFmtId="170" fontId="5" fillId="2" borderId="8" xfId="3" applyNumberFormat="1" applyFont="1" applyFill="1" applyBorder="1" applyAlignment="1">
      <alignment horizontal="right" vertical="top" wrapText="1"/>
    </xf>
    <xf numFmtId="2" fontId="5" fillId="2" borderId="6" xfId="3" applyNumberFormat="1" applyFont="1" applyFill="1" applyBorder="1" applyAlignment="1">
      <alignment horizontal="right" vertical="top" wrapText="1"/>
    </xf>
    <xf numFmtId="0" fontId="5" fillId="2" borderId="5" xfId="0" applyFont="1" applyFill="1" applyBorder="1" applyAlignment="1">
      <alignment horizontal="left" vertical="top" wrapText="1"/>
    </xf>
    <xf numFmtId="4" fontId="5" fillId="2" borderId="5" xfId="3" applyNumberFormat="1" applyFont="1" applyFill="1" applyBorder="1" applyAlignment="1">
      <alignment vertical="top" wrapText="1"/>
    </xf>
    <xf numFmtId="0" fontId="5" fillId="2" borderId="5" xfId="3" applyFont="1" applyFill="1" applyBorder="1" applyAlignment="1">
      <alignment horizontal="center" vertical="top" wrapText="1"/>
    </xf>
    <xf numFmtId="4" fontId="5" fillId="2" borderId="5" xfId="7" applyNumberFormat="1" applyFont="1" applyFill="1" applyBorder="1" applyAlignment="1">
      <alignment vertical="top" wrapText="1"/>
    </xf>
    <xf numFmtId="0" fontId="0" fillId="2" borderId="0" xfId="0" applyFill="1" applyAlignment="1">
      <alignment vertical="top" wrapText="1"/>
    </xf>
    <xf numFmtId="165" fontId="4" fillId="4" borderId="5" xfId="11" applyNumberFormat="1" applyFont="1" applyFill="1" applyBorder="1" applyAlignment="1">
      <alignment horizontal="right" vertical="top" wrapText="1"/>
    </xf>
    <xf numFmtId="49" fontId="4" fillId="4" borderId="5" xfId="11" applyNumberFormat="1" applyFont="1" applyFill="1" applyBorder="1" applyAlignment="1">
      <alignment vertical="top" wrapText="1"/>
    </xf>
    <xf numFmtId="4" fontId="4" fillId="4" borderId="5" xfId="11" applyNumberFormat="1" applyFont="1" applyFill="1" applyBorder="1" applyAlignment="1">
      <alignment wrapText="1"/>
    </xf>
    <xf numFmtId="49" fontId="4" fillId="4" borderId="5" xfId="11" applyNumberFormat="1" applyFont="1" applyFill="1" applyBorder="1" applyAlignment="1">
      <alignment wrapText="1"/>
    </xf>
    <xf numFmtId="4" fontId="4" fillId="4" borderId="5" xfId="8" applyNumberFormat="1" applyFont="1" applyFill="1" applyBorder="1" applyAlignment="1" applyProtection="1">
      <protection locked="0"/>
    </xf>
    <xf numFmtId="0" fontId="0" fillId="4" borderId="0" xfId="0" applyFill="1"/>
    <xf numFmtId="165" fontId="5" fillId="2" borderId="5" xfId="11" applyNumberFormat="1" applyFont="1" applyFill="1" applyBorder="1" applyAlignment="1">
      <alignment horizontal="right" vertical="top" wrapText="1"/>
    </xf>
    <xf numFmtId="49" fontId="4" fillId="2" borderId="5" xfId="11" applyNumberFormat="1" applyFont="1" applyFill="1" applyBorder="1" applyAlignment="1">
      <alignment horizontal="center" vertical="top" wrapText="1"/>
    </xf>
    <xf numFmtId="4" fontId="5" fillId="2" borderId="5" xfId="5" applyNumberFormat="1" applyFont="1" applyFill="1" applyBorder="1" applyAlignment="1" applyProtection="1">
      <protection locked="0"/>
    </xf>
    <xf numFmtId="39" fontId="5" fillId="2" borderId="5" xfId="11" applyNumberFormat="1" applyFont="1" applyFill="1" applyBorder="1" applyAlignment="1" applyProtection="1">
      <protection locked="0"/>
    </xf>
    <xf numFmtId="4" fontId="4" fillId="2" borderId="5" xfId="8" applyNumberFormat="1" applyFont="1" applyFill="1" applyBorder="1" applyAlignment="1" applyProtection="1">
      <protection locked="0"/>
    </xf>
    <xf numFmtId="165" fontId="4" fillId="2" borderId="5" xfId="11" applyNumberFormat="1" applyFont="1" applyFill="1" applyBorder="1" applyAlignment="1">
      <alignment horizontal="center" vertical="top" wrapText="1"/>
    </xf>
    <xf numFmtId="49" fontId="4" fillId="2" borderId="5" xfId="11" applyNumberFormat="1" applyFont="1" applyFill="1" applyBorder="1" applyAlignment="1">
      <alignment horizontal="left" vertical="top" wrapText="1"/>
    </xf>
    <xf numFmtId="4" fontId="5" fillId="2" borderId="5" xfId="11" applyNumberFormat="1" applyFont="1" applyFill="1" applyBorder="1" applyAlignment="1">
      <alignment horizontal="right" wrapText="1"/>
    </xf>
    <xf numFmtId="39" fontId="5" fillId="2" borderId="5" xfId="11" applyFont="1" applyFill="1" applyBorder="1" applyAlignment="1" applyProtection="1">
      <protection locked="0"/>
    </xf>
    <xf numFmtId="4" fontId="5" fillId="2" borderId="5" xfId="11" applyNumberFormat="1" applyFont="1" applyFill="1" applyBorder="1" applyAlignment="1"/>
    <xf numFmtId="4" fontId="4" fillId="2" borderId="5" xfId="8" applyNumberFormat="1" applyFont="1" applyFill="1" applyBorder="1" applyAlignment="1">
      <alignment horizontal="right"/>
    </xf>
    <xf numFmtId="37" fontId="4" fillId="2" borderId="5" xfId="11" applyNumberFormat="1" applyFont="1" applyFill="1" applyBorder="1" applyAlignment="1">
      <alignment horizontal="right" vertical="top" wrapText="1"/>
    </xf>
    <xf numFmtId="0" fontId="4" fillId="2" borderId="5" xfId="3" applyFont="1" applyFill="1" applyBorder="1" applyAlignment="1">
      <alignment vertical="top" wrapText="1"/>
    </xf>
    <xf numFmtId="165" fontId="5" fillId="2" borderId="6" xfId="11" applyNumberFormat="1" applyFont="1" applyFill="1" applyBorder="1" applyAlignment="1">
      <alignment horizontal="right" vertical="top" wrapText="1"/>
    </xf>
    <xf numFmtId="0" fontId="5" fillId="2" borderId="6" xfId="3" applyFont="1" applyFill="1" applyBorder="1" applyAlignment="1">
      <alignment vertical="top" wrapText="1"/>
    </xf>
    <xf numFmtId="4" fontId="5" fillId="2" borderId="6" xfId="12" applyNumberFormat="1" applyFont="1" applyFill="1" applyBorder="1" applyAlignment="1"/>
    <xf numFmtId="4" fontId="5" fillId="2" borderId="6" xfId="3" applyNumberFormat="1" applyFont="1" applyFill="1" applyBorder="1" applyAlignment="1">
      <alignment horizontal="center"/>
    </xf>
    <xf numFmtId="4" fontId="5" fillId="2" borderId="6" xfId="3" applyNumberFormat="1" applyFont="1" applyFill="1" applyBorder="1" applyAlignment="1">
      <alignment horizontal="right"/>
    </xf>
    <xf numFmtId="171" fontId="5" fillId="2" borderId="5" xfId="3" applyNumberFormat="1" applyFont="1" applyFill="1" applyBorder="1" applyAlignment="1">
      <alignment vertical="top"/>
    </xf>
    <xf numFmtId="0" fontId="5" fillId="2" borderId="5" xfId="3" applyFont="1" applyFill="1" applyBorder="1" applyAlignment="1">
      <alignment vertical="top" wrapText="1"/>
    </xf>
    <xf numFmtId="4" fontId="5" fillId="2" borderId="5" xfId="12" applyNumberFormat="1" applyFont="1" applyFill="1" applyBorder="1" applyAlignment="1"/>
    <xf numFmtId="4" fontId="5" fillId="2" borderId="5" xfId="3" applyNumberFormat="1" applyFont="1" applyFill="1" applyBorder="1" applyAlignment="1">
      <alignment horizontal="center"/>
    </xf>
    <xf numFmtId="171" fontId="4" fillId="2" borderId="5" xfId="3" applyNumberFormat="1" applyFont="1" applyFill="1" applyBorder="1" applyAlignment="1">
      <alignment vertical="top"/>
    </xf>
    <xf numFmtId="4" fontId="4" fillId="2" borderId="5" xfId="12" applyNumberFormat="1" applyFont="1" applyFill="1" applyBorder="1" applyAlignment="1"/>
    <xf numFmtId="4" fontId="4" fillId="2" borderId="5" xfId="3" applyNumberFormat="1" applyFont="1" applyFill="1" applyBorder="1" applyAlignment="1">
      <alignment horizontal="center"/>
    </xf>
    <xf numFmtId="4" fontId="4" fillId="2" borderId="5" xfId="3" applyNumberFormat="1" applyFont="1" applyFill="1" applyBorder="1" applyAlignment="1">
      <alignment horizontal="right"/>
    </xf>
    <xf numFmtId="171" fontId="5" fillId="2" borderId="5" xfId="3" applyNumberFormat="1" applyFont="1" applyFill="1" applyBorder="1" applyAlignment="1">
      <alignment horizontal="right" vertical="top"/>
    </xf>
    <xf numFmtId="4" fontId="11" fillId="2" borderId="5" xfId="12" applyNumberFormat="1" applyFont="1" applyFill="1" applyBorder="1" applyAlignment="1"/>
    <xf numFmtId="4" fontId="11" fillId="2" borderId="5" xfId="3" applyNumberFormat="1" applyFont="1" applyFill="1" applyBorder="1" applyAlignment="1">
      <alignment horizontal="center"/>
    </xf>
    <xf numFmtId="172" fontId="4" fillId="2" borderId="5" xfId="3" applyNumberFormat="1" applyFont="1" applyFill="1" applyBorder="1" applyAlignment="1">
      <alignment horizontal="right" vertical="top"/>
    </xf>
    <xf numFmtId="0" fontId="4" fillId="2" borderId="5" xfId="3" applyFont="1" applyFill="1" applyBorder="1" applyAlignment="1">
      <alignment horizontal="justify" vertical="top" wrapText="1"/>
    </xf>
    <xf numFmtId="171" fontId="5" fillId="2" borderId="5" xfId="3" applyNumberFormat="1" applyFont="1" applyFill="1" applyBorder="1" applyAlignment="1">
      <alignment horizontal="right" vertical="top" wrapText="1"/>
    </xf>
    <xf numFmtId="0" fontId="5" fillId="2" borderId="5" xfId="3" applyFont="1" applyFill="1" applyBorder="1" applyAlignment="1">
      <alignment horizontal="justify" vertical="top" wrapText="1"/>
    </xf>
    <xf numFmtId="173" fontId="5" fillId="2" borderId="5" xfId="3" applyNumberFormat="1" applyFont="1" applyFill="1" applyBorder="1" applyAlignment="1">
      <alignment horizontal="right" vertical="top" wrapText="1"/>
    </xf>
    <xf numFmtId="2" fontId="5" fillId="2" borderId="5" xfId="13" applyNumberFormat="1" applyFont="1" applyFill="1" applyBorder="1" applyAlignment="1">
      <alignment horizontal="right" vertical="top"/>
    </xf>
    <xf numFmtId="0" fontId="5" fillId="2" borderId="5" xfId="13" applyFont="1" applyFill="1" applyBorder="1" applyAlignment="1">
      <alignment vertical="top" wrapText="1"/>
    </xf>
    <xf numFmtId="4" fontId="5" fillId="2" borderId="5" xfId="13" applyNumberFormat="1" applyFont="1" applyFill="1" applyBorder="1" applyAlignment="1"/>
    <xf numFmtId="166" fontId="5" fillId="2" borderId="5" xfId="13" applyNumberFormat="1" applyFont="1" applyFill="1" applyBorder="1" applyAlignment="1">
      <alignment horizontal="center"/>
    </xf>
    <xf numFmtId="4" fontId="5" fillId="2" borderId="5" xfId="14" applyNumberFormat="1" applyFont="1" applyFill="1" applyBorder="1" applyAlignment="1" applyProtection="1">
      <protection locked="0"/>
    </xf>
    <xf numFmtId="171" fontId="5" fillId="2" borderId="6" xfId="3" applyNumberFormat="1" applyFont="1" applyFill="1" applyBorder="1" applyAlignment="1">
      <alignment horizontal="right" vertical="top"/>
    </xf>
    <xf numFmtId="0" fontId="5" fillId="2" borderId="6" xfId="3" applyFont="1" applyFill="1" applyBorder="1" applyAlignment="1">
      <alignment horizontal="justify" vertical="top" wrapText="1"/>
    </xf>
    <xf numFmtId="171" fontId="9" fillId="2" borderId="5" xfId="3" applyNumberFormat="1" applyFont="1" applyFill="1" applyBorder="1" applyAlignment="1">
      <alignment horizontal="right" vertical="top"/>
    </xf>
    <xf numFmtId="0" fontId="9" fillId="2" borderId="5" xfId="3" applyFont="1" applyFill="1" applyBorder="1" applyAlignment="1">
      <alignment horizontal="justify" vertical="top" wrapText="1"/>
    </xf>
    <xf numFmtId="4" fontId="9" fillId="2" borderId="5" xfId="3" applyNumberFormat="1" applyFont="1" applyFill="1" applyBorder="1" applyAlignment="1">
      <alignment horizontal="right"/>
    </xf>
    <xf numFmtId="172" fontId="4" fillId="2" borderId="5" xfId="3" applyNumberFormat="1" applyFont="1" applyFill="1" applyBorder="1" applyAlignment="1">
      <alignment vertical="top"/>
    </xf>
    <xf numFmtId="171" fontId="5" fillId="2" borderId="5" xfId="3" applyNumberFormat="1" applyFont="1" applyFill="1" applyBorder="1" applyAlignment="1">
      <alignment horizontal="right" vertical="center" wrapText="1"/>
    </xf>
    <xf numFmtId="0" fontId="5" fillId="2" borderId="5" xfId="3" applyFont="1" applyFill="1" applyBorder="1" applyAlignment="1">
      <alignment vertical="center" wrapText="1"/>
    </xf>
    <xf numFmtId="4" fontId="5" fillId="2" borderId="5" xfId="3" applyNumberFormat="1" applyFont="1" applyFill="1" applyBorder="1" applyAlignment="1">
      <alignment horizontal="right" vertical="center"/>
    </xf>
    <xf numFmtId="166" fontId="5" fillId="2" borderId="5" xfId="3" applyNumberFormat="1" applyFont="1" applyFill="1" applyBorder="1" applyAlignment="1">
      <alignment horizontal="center" vertical="center"/>
    </xf>
    <xf numFmtId="0" fontId="0" fillId="2" borderId="0" xfId="0" applyFill="1" applyAlignment="1">
      <alignment vertical="center"/>
    </xf>
    <xf numFmtId="171" fontId="5" fillId="2" borderId="5" xfId="3" applyNumberFormat="1" applyFont="1" applyFill="1" applyBorder="1" applyAlignment="1">
      <alignment horizontal="right" wrapText="1"/>
    </xf>
    <xf numFmtId="166" fontId="5" fillId="2" borderId="5" xfId="3" applyNumberFormat="1" applyFont="1" applyFill="1" applyBorder="1" applyAlignment="1">
      <alignment horizontal="center"/>
    </xf>
    <xf numFmtId="172" fontId="5" fillId="2" borderId="5" xfId="3" applyNumberFormat="1" applyFont="1" applyFill="1" applyBorder="1" applyAlignment="1">
      <alignment horizontal="right" vertical="top" wrapText="1"/>
    </xf>
    <xf numFmtId="165" fontId="5" fillId="2" borderId="5" xfId="0" applyNumberFormat="1" applyFont="1" applyFill="1" applyBorder="1" applyAlignment="1">
      <alignment horizontal="right" vertical="top"/>
    </xf>
    <xf numFmtId="49" fontId="4" fillId="2" borderId="5" xfId="0" applyNumberFormat="1" applyFont="1" applyFill="1" applyBorder="1" applyAlignment="1">
      <alignment vertical="top" wrapText="1"/>
    </xf>
    <xf numFmtId="4" fontId="5" fillId="2" borderId="5" xfId="0" applyNumberFormat="1" applyFont="1" applyFill="1" applyBorder="1" applyAlignment="1">
      <alignment horizontal="center"/>
    </xf>
    <xf numFmtId="4" fontId="5" fillId="2" borderId="5" xfId="0" applyNumberFormat="1" applyFont="1" applyFill="1" applyBorder="1" applyAlignment="1" applyProtection="1">
      <protection locked="0"/>
    </xf>
    <xf numFmtId="0" fontId="4" fillId="2" borderId="5" xfId="15" applyFont="1" applyFill="1" applyBorder="1" applyAlignment="1">
      <alignment horizontal="center" vertical="top"/>
    </xf>
    <xf numFmtId="4" fontId="5" fillId="2" borderId="5" xfId="15" applyNumberFormat="1" applyFont="1" applyFill="1" applyBorder="1" applyAlignment="1">
      <alignment horizontal="right"/>
    </xf>
    <xf numFmtId="4" fontId="5" fillId="2" borderId="5" xfId="15" applyNumberFormat="1" applyFont="1" applyFill="1" applyBorder="1" applyAlignment="1">
      <alignment horizontal="center"/>
    </xf>
    <xf numFmtId="4" fontId="5" fillId="2" borderId="5" xfId="16" applyNumberFormat="1" applyFont="1" applyFill="1" applyBorder="1" applyAlignment="1"/>
    <xf numFmtId="0" fontId="5" fillId="2" borderId="5" xfId="15" applyFont="1" applyFill="1" applyBorder="1" applyAlignment="1">
      <alignment vertical="top"/>
    </xf>
    <xf numFmtId="49" fontId="5" fillId="2" borderId="5" xfId="17" applyNumberFormat="1" applyFont="1" applyFill="1" applyBorder="1" applyAlignment="1">
      <alignment vertical="top" wrapText="1"/>
    </xf>
    <xf numFmtId="0" fontId="4" fillId="2" borderId="5" xfId="15" applyFont="1" applyFill="1" applyBorder="1" applyAlignment="1">
      <alignment vertical="top" wrapText="1"/>
    </xf>
    <xf numFmtId="4" fontId="5" fillId="2" borderId="5" xfId="16" applyNumberFormat="1" applyFont="1" applyFill="1" applyBorder="1" applyAlignment="1">
      <alignment horizontal="right"/>
    </xf>
    <xf numFmtId="0" fontId="5" fillId="2" borderId="5" xfId="18" applyNumberFormat="1" applyFont="1" applyFill="1" applyBorder="1" applyAlignment="1">
      <alignment vertical="top"/>
    </xf>
    <xf numFmtId="0" fontId="5" fillId="2" borderId="5" xfId="15" applyFont="1" applyFill="1" applyBorder="1" applyAlignment="1">
      <alignment vertical="top" wrapText="1"/>
    </xf>
    <xf numFmtId="4" fontId="5" fillId="2" borderId="5" xfId="16" applyNumberFormat="1" applyFont="1" applyFill="1" applyBorder="1" applyAlignment="1">
      <alignment horizontal="right" wrapText="1"/>
    </xf>
    <xf numFmtId="0" fontId="4" fillId="2" borderId="5" xfId="18" applyNumberFormat="1" applyFont="1" applyFill="1" applyBorder="1" applyAlignment="1">
      <alignment vertical="top"/>
    </xf>
    <xf numFmtId="4" fontId="4" fillId="2" borderId="5" xfId="15" applyNumberFormat="1" applyFont="1" applyFill="1" applyBorder="1" applyAlignment="1">
      <alignment horizontal="right" wrapText="1"/>
    </xf>
    <xf numFmtId="4" fontId="4" fillId="2" borderId="5" xfId="15" applyNumberFormat="1" applyFont="1" applyFill="1" applyBorder="1" applyAlignment="1">
      <alignment horizontal="center" wrapText="1"/>
    </xf>
    <xf numFmtId="4" fontId="4" fillId="2" borderId="5" xfId="16" applyNumberFormat="1" applyFont="1" applyFill="1" applyBorder="1" applyAlignment="1">
      <alignment horizontal="right" wrapText="1"/>
    </xf>
    <xf numFmtId="0" fontId="5" fillId="2" borderId="6" xfId="18" applyNumberFormat="1" applyFont="1" applyFill="1" applyBorder="1" applyAlignment="1">
      <alignment vertical="top"/>
    </xf>
    <xf numFmtId="0" fontId="5" fillId="2" borderId="6" xfId="15" applyFont="1" applyFill="1" applyBorder="1" applyAlignment="1">
      <alignment vertical="top" wrapText="1"/>
    </xf>
    <xf numFmtId="4" fontId="5" fillId="2" borderId="6" xfId="15" applyNumberFormat="1" applyFont="1" applyFill="1" applyBorder="1" applyAlignment="1">
      <alignment horizontal="right"/>
    </xf>
    <xf numFmtId="4" fontId="5" fillId="2" borderId="6" xfId="15" applyNumberFormat="1" applyFont="1" applyFill="1" applyBorder="1" applyAlignment="1">
      <alignment horizontal="center"/>
    </xf>
    <xf numFmtId="4" fontId="5" fillId="2" borderId="6" xfId="16" applyNumberFormat="1" applyFont="1" applyFill="1" applyBorder="1" applyAlignment="1">
      <alignment horizontal="right" wrapText="1"/>
    </xf>
    <xf numFmtId="0" fontId="5" fillId="2" borderId="5" xfId="19" applyFont="1" applyFill="1" applyBorder="1" applyAlignment="1">
      <alignment vertical="top" wrapText="1"/>
    </xf>
    <xf numFmtId="4" fontId="5" fillId="2" borderId="5" xfId="15" applyNumberFormat="1" applyFont="1" applyFill="1" applyBorder="1" applyAlignment="1">
      <alignment horizontal="right" wrapText="1"/>
    </xf>
    <xf numFmtId="4" fontId="5" fillId="2" borderId="5" xfId="15" applyNumberFormat="1" applyFont="1" applyFill="1" applyBorder="1" applyAlignment="1">
      <alignment horizontal="center" wrapText="1"/>
    </xf>
    <xf numFmtId="4" fontId="5" fillId="2" borderId="5" xfId="16" applyNumberFormat="1" applyFont="1" applyFill="1" applyBorder="1" applyAlignment="1">
      <alignment horizontal="center"/>
    </xf>
    <xf numFmtId="170" fontId="5" fillId="2" borderId="5" xfId="0" applyNumberFormat="1" applyFont="1" applyFill="1" applyBorder="1" applyAlignment="1">
      <alignment horizontal="right" vertical="top"/>
    </xf>
    <xf numFmtId="49" fontId="5" fillId="2" borderId="5" xfId="0" applyNumberFormat="1" applyFont="1" applyFill="1" applyBorder="1" applyAlignment="1">
      <alignment vertical="top" wrapText="1"/>
    </xf>
    <xf numFmtId="4" fontId="5" fillId="2" borderId="5" xfId="8" applyNumberFormat="1" applyFont="1" applyFill="1" applyBorder="1" applyAlignment="1" applyProtection="1">
      <protection locked="0"/>
    </xf>
    <xf numFmtId="0" fontId="4" fillId="2" borderId="5" xfId="20" applyNumberFormat="1" applyFont="1" applyFill="1" applyBorder="1" applyAlignment="1">
      <alignment horizontal="center" vertical="top"/>
    </xf>
    <xf numFmtId="0" fontId="4" fillId="2" borderId="5" xfId="20" applyNumberFormat="1" applyFont="1" applyFill="1" applyBorder="1" applyAlignment="1">
      <alignment horizontal="left" vertical="top" wrapText="1"/>
    </xf>
    <xf numFmtId="0" fontId="5" fillId="2" borderId="5" xfId="20" applyNumberFormat="1" applyFont="1" applyFill="1" applyBorder="1" applyAlignment="1"/>
    <xf numFmtId="4" fontId="5" fillId="2" borderId="5" xfId="20" applyNumberFormat="1" applyFont="1" applyFill="1" applyBorder="1" applyAlignment="1"/>
    <xf numFmtId="0" fontId="4" fillId="2" borderId="5" xfId="20" applyNumberFormat="1" applyFont="1" applyFill="1" applyBorder="1" applyAlignment="1">
      <alignment horizontal="right" vertical="top"/>
    </xf>
    <xf numFmtId="0" fontId="7" fillId="2" borderId="5" xfId="19" applyFont="1" applyFill="1" applyBorder="1" applyAlignment="1">
      <alignment horizontal="right" vertical="top" wrapText="1"/>
    </xf>
    <xf numFmtId="0" fontId="7" fillId="2" borderId="5" xfId="19" applyFont="1" applyFill="1" applyBorder="1" applyAlignment="1">
      <alignment horizontal="left" vertical="top" wrapText="1"/>
    </xf>
    <xf numFmtId="166" fontId="7" fillId="2" borderId="5" xfId="21" applyNumberFormat="1" applyFont="1" applyFill="1" applyBorder="1" applyAlignment="1">
      <alignment horizontal="center"/>
    </xf>
    <xf numFmtId="4" fontId="7" fillId="2" borderId="5" xfId="21" applyNumberFormat="1" applyFont="1" applyFill="1" applyBorder="1" applyAlignment="1"/>
    <xf numFmtId="0" fontId="7" fillId="2" borderId="5" xfId="19" applyFont="1" applyFill="1" applyBorder="1" applyAlignment="1">
      <alignment vertical="top" wrapText="1"/>
    </xf>
    <xf numFmtId="4" fontId="7" fillId="2" borderId="5" xfId="12" applyNumberFormat="1" applyFont="1" applyFill="1" applyBorder="1" applyAlignment="1"/>
    <xf numFmtId="43" fontId="7" fillId="2" borderId="5" xfId="19" applyNumberFormat="1" applyFont="1" applyFill="1" applyBorder="1" applyAlignment="1">
      <alignment horizontal="center"/>
    </xf>
    <xf numFmtId="0" fontId="7" fillId="2" borderId="6" xfId="19" applyFont="1" applyFill="1" applyBorder="1" applyAlignment="1">
      <alignment horizontal="right" vertical="top" wrapText="1"/>
    </xf>
    <xf numFmtId="0" fontId="7" fillId="2" borderId="6" xfId="19" applyFont="1" applyFill="1" applyBorder="1" applyAlignment="1">
      <alignment vertical="top" wrapText="1"/>
    </xf>
    <xf numFmtId="4" fontId="7" fillId="2" borderId="6" xfId="12" applyNumberFormat="1" applyFont="1" applyFill="1" applyBorder="1" applyAlignment="1"/>
    <xf numFmtId="43" fontId="7" fillId="2" borderId="6" xfId="19" applyNumberFormat="1" applyFont="1" applyFill="1" applyBorder="1" applyAlignment="1">
      <alignment horizontal="center"/>
    </xf>
    <xf numFmtId="4" fontId="7" fillId="2" borderId="6" xfId="21" applyNumberFormat="1" applyFont="1" applyFill="1" applyBorder="1" applyAlignment="1"/>
    <xf numFmtId="0" fontId="8" fillId="2" borderId="5" xfId="20" applyNumberFormat="1" applyFont="1" applyFill="1" applyBorder="1" applyAlignment="1">
      <alignment horizontal="right" vertical="top"/>
    </xf>
    <xf numFmtId="174" fontId="8" fillId="2" borderId="5" xfId="20" applyNumberFormat="1" applyFont="1" applyFill="1" applyBorder="1" applyAlignment="1">
      <alignment vertical="top" wrapText="1"/>
    </xf>
    <xf numFmtId="4" fontId="7" fillId="2" borderId="5" xfId="12" applyNumberFormat="1" applyFont="1" applyFill="1" applyBorder="1" applyAlignment="1">
      <alignment horizontal="right"/>
    </xf>
    <xf numFmtId="4" fontId="7" fillId="2" borderId="5" xfId="20" applyNumberFormat="1" applyFont="1" applyFill="1" applyBorder="1" applyAlignment="1">
      <alignment horizontal="center"/>
    </xf>
    <xf numFmtId="0" fontId="7" fillId="2" borderId="5" xfId="20" applyNumberFormat="1" applyFont="1" applyFill="1" applyBorder="1" applyAlignment="1">
      <alignment vertical="top"/>
    </xf>
    <xf numFmtId="174" fontId="7" fillId="2" borderId="5" xfId="20" applyNumberFormat="1" applyFont="1" applyFill="1" applyBorder="1" applyAlignment="1">
      <alignment vertical="top" wrapText="1"/>
    </xf>
    <xf numFmtId="170" fontId="7" fillId="2" borderId="5" xfId="21" applyNumberFormat="1" applyFont="1" applyFill="1" applyBorder="1" applyAlignment="1">
      <alignment horizontal="right" vertical="top"/>
    </xf>
    <xf numFmtId="0" fontId="7" fillId="2" borderId="5" xfId="20" applyNumberFormat="1" applyFont="1" applyFill="1" applyBorder="1" applyAlignment="1">
      <alignment horizontal="left" vertical="top" wrapText="1"/>
    </xf>
    <xf numFmtId="0" fontId="7" fillId="2" borderId="5" xfId="20" applyNumberFormat="1" applyFont="1" applyFill="1" applyBorder="1" applyAlignment="1">
      <alignment horizontal="center"/>
    </xf>
    <xf numFmtId="0" fontId="8" fillId="2" borderId="5" xfId="20" applyNumberFormat="1" applyFont="1" applyFill="1" applyBorder="1" applyAlignment="1">
      <alignment vertical="top"/>
    </xf>
    <xf numFmtId="49" fontId="8" fillId="2" borderId="5" xfId="20" applyNumberFormat="1" applyFont="1" applyFill="1" applyBorder="1" applyAlignment="1">
      <alignment horizontal="right" vertical="top"/>
    </xf>
    <xf numFmtId="0" fontId="8" fillId="2" borderId="5" xfId="20" applyNumberFormat="1" applyFont="1" applyFill="1" applyBorder="1" applyAlignment="1">
      <alignment horizontal="left" vertical="top" wrapText="1"/>
    </xf>
    <xf numFmtId="4" fontId="8" fillId="2" borderId="5" xfId="12" applyNumberFormat="1" applyFont="1" applyFill="1" applyBorder="1" applyAlignment="1"/>
    <xf numFmtId="0" fontId="8" fillId="2" borderId="5" xfId="20" applyNumberFormat="1" applyFont="1" applyFill="1" applyBorder="1" applyAlignment="1">
      <alignment horizontal="center"/>
    </xf>
    <xf numFmtId="4" fontId="8" fillId="2" borderId="5" xfId="21" applyNumberFormat="1" applyFont="1" applyFill="1" applyBorder="1" applyAlignment="1"/>
    <xf numFmtId="0" fontId="7" fillId="2" borderId="5" xfId="20" applyNumberFormat="1" applyFont="1" applyFill="1" applyBorder="1" applyAlignment="1"/>
    <xf numFmtId="0" fontId="7" fillId="2" borderId="5" xfId="20" applyNumberFormat="1" applyFont="1" applyFill="1" applyBorder="1" applyAlignment="1">
      <alignment wrapText="1"/>
    </xf>
    <xf numFmtId="0" fontId="7" fillId="2" borderId="5" xfId="3" applyFont="1" applyFill="1" applyBorder="1" applyAlignment="1">
      <alignment horizontal="left" vertical="top" wrapText="1"/>
    </xf>
    <xf numFmtId="168" fontId="7" fillId="2" borderId="5" xfId="3" applyNumberFormat="1" applyFont="1" applyFill="1" applyBorder="1" applyAlignment="1">
      <alignment horizontal="center" wrapText="1"/>
    </xf>
    <xf numFmtId="0" fontId="5" fillId="2" borderId="5" xfId="20" applyNumberFormat="1" applyFont="1" applyFill="1" applyBorder="1" applyAlignment="1">
      <alignment vertical="top"/>
    </xf>
    <xf numFmtId="0" fontId="5" fillId="2" borderId="5" xfId="20" applyNumberFormat="1" applyFont="1" applyFill="1" applyBorder="1" applyAlignment="1">
      <alignment vertical="top" wrapText="1"/>
    </xf>
    <xf numFmtId="0" fontId="5" fillId="2" borderId="5" xfId="20" applyNumberFormat="1" applyFont="1" applyFill="1" applyBorder="1" applyAlignment="1">
      <alignment horizontal="center"/>
    </xf>
    <xf numFmtId="4" fontId="5" fillId="2" borderId="5" xfId="21" applyNumberFormat="1" applyFont="1" applyFill="1" applyBorder="1" applyAlignment="1"/>
    <xf numFmtId="170" fontId="7" fillId="2" borderId="6" xfId="21" applyNumberFormat="1" applyFont="1" applyFill="1" applyBorder="1" applyAlignment="1">
      <alignment horizontal="right" vertical="top"/>
    </xf>
    <xf numFmtId="0" fontId="7" fillId="2" borderId="6" xfId="20" applyNumberFormat="1" applyFont="1" applyFill="1" applyBorder="1" applyAlignment="1">
      <alignment horizontal="left" vertical="top" wrapText="1"/>
    </xf>
    <xf numFmtId="0" fontId="7" fillId="2" borderId="6" xfId="20" applyNumberFormat="1" applyFont="1" applyFill="1" applyBorder="1" applyAlignment="1">
      <alignment horizontal="center"/>
    </xf>
    <xf numFmtId="0" fontId="4" fillId="2" borderId="5" xfId="20" applyNumberFormat="1" applyFont="1" applyFill="1" applyBorder="1" applyAlignment="1">
      <alignment vertical="top"/>
    </xf>
    <xf numFmtId="0" fontId="5" fillId="2" borderId="5" xfId="20" applyNumberFormat="1" applyFont="1" applyFill="1" applyBorder="1" applyAlignment="1">
      <alignment horizontal="left" vertical="top" wrapText="1"/>
    </xf>
    <xf numFmtId="0" fontId="4" fillId="2" borderId="5" xfId="3" applyFont="1" applyFill="1" applyBorder="1" applyAlignment="1">
      <alignment horizontal="right" vertical="top" wrapText="1"/>
    </xf>
    <xf numFmtId="0" fontId="7" fillId="2" borderId="5" xfId="3" applyFont="1" applyFill="1" applyBorder="1" applyAlignment="1">
      <alignment horizontal="right" vertical="top" wrapText="1"/>
    </xf>
    <xf numFmtId="4" fontId="7" fillId="2" borderId="5" xfId="3" applyNumberFormat="1" applyFont="1" applyFill="1" applyBorder="1" applyAlignment="1">
      <alignment vertical="center" wrapText="1"/>
    </xf>
    <xf numFmtId="168" fontId="7" fillId="2" borderId="5" xfId="3" applyNumberFormat="1" applyFont="1" applyFill="1" applyBorder="1" applyAlignment="1">
      <alignment horizontal="center" vertical="center" wrapText="1"/>
    </xf>
    <xf numFmtId="4" fontId="5" fillId="2" borderId="5" xfId="7" applyNumberFormat="1" applyFont="1" applyFill="1" applyBorder="1" applyAlignment="1">
      <alignment vertical="center" wrapText="1"/>
    </xf>
    <xf numFmtId="2" fontId="7" fillId="2" borderId="5" xfId="21" applyNumberFormat="1" applyFont="1" applyFill="1" applyBorder="1" applyAlignment="1">
      <alignment horizontal="right" vertical="top"/>
    </xf>
    <xf numFmtId="0" fontId="7" fillId="2" borderId="5" xfId="21" applyFont="1" applyFill="1" applyBorder="1" applyAlignment="1">
      <alignment horizontal="left" vertical="top"/>
    </xf>
    <xf numFmtId="2" fontId="5" fillId="2" borderId="5" xfId="20" applyNumberFormat="1" applyFont="1" applyFill="1" applyBorder="1" applyAlignment="1">
      <alignment vertical="top"/>
    </xf>
    <xf numFmtId="2" fontId="5" fillId="2" borderId="5" xfId="21" applyNumberFormat="1" applyFont="1" applyFill="1" applyBorder="1" applyAlignment="1">
      <alignment horizontal="right" vertical="top"/>
    </xf>
    <xf numFmtId="49" fontId="4" fillId="2" borderId="5" xfId="20" applyNumberFormat="1" applyFont="1" applyFill="1" applyBorder="1" applyAlignment="1">
      <alignment horizontal="right" vertical="top"/>
    </xf>
    <xf numFmtId="0" fontId="4" fillId="2" borderId="5" xfId="20" applyNumberFormat="1" applyFont="1" applyFill="1" applyBorder="1" applyAlignment="1">
      <alignment horizontal="center"/>
    </xf>
    <xf numFmtId="4" fontId="4" fillId="2" borderId="5" xfId="21" applyNumberFormat="1" applyFont="1" applyFill="1" applyBorder="1" applyAlignment="1"/>
    <xf numFmtId="0" fontId="5" fillId="2" borderId="6" xfId="20" applyNumberFormat="1" applyFont="1" applyFill="1" applyBorder="1" applyAlignment="1">
      <alignment vertical="top"/>
    </xf>
    <xf numFmtId="0" fontId="5" fillId="2" borderId="6" xfId="20" applyNumberFormat="1" applyFont="1" applyFill="1" applyBorder="1" applyAlignment="1">
      <alignment horizontal="center"/>
    </xf>
    <xf numFmtId="4" fontId="5" fillId="2" borderId="6" xfId="21" applyNumberFormat="1" applyFont="1" applyFill="1" applyBorder="1" applyAlignment="1"/>
    <xf numFmtId="49" fontId="5" fillId="2" borderId="5" xfId="20" applyNumberFormat="1" applyFont="1" applyFill="1" applyBorder="1" applyAlignment="1">
      <alignment horizontal="right" vertical="top"/>
    </xf>
    <xf numFmtId="0" fontId="7" fillId="2" borderId="5" xfId="20" applyNumberFormat="1" applyFont="1" applyFill="1" applyBorder="1" applyAlignment="1">
      <alignment vertical="top" wrapText="1"/>
    </xf>
    <xf numFmtId="170" fontId="5" fillId="2" borderId="5" xfId="21" applyNumberFormat="1" applyFont="1" applyFill="1" applyBorder="1" applyAlignment="1">
      <alignment horizontal="right" vertical="top"/>
    </xf>
    <xf numFmtId="0" fontId="4" fillId="2" borderId="5" xfId="20" applyNumberFormat="1" applyFont="1" applyFill="1" applyBorder="1" applyAlignment="1">
      <alignment vertical="top" wrapText="1"/>
    </xf>
    <xf numFmtId="0" fontId="4" fillId="2" borderId="5" xfId="19" applyFont="1" applyFill="1" applyBorder="1" applyAlignment="1">
      <alignment horizontal="center" vertical="top" wrapText="1"/>
    </xf>
    <xf numFmtId="0" fontId="4" fillId="2" borderId="5" xfId="19" applyFont="1" applyFill="1" applyBorder="1" applyAlignment="1"/>
    <xf numFmtId="4" fontId="4" fillId="2" borderId="5" xfId="19" applyNumberFormat="1" applyFont="1" applyFill="1" applyBorder="1" applyAlignment="1"/>
    <xf numFmtId="4" fontId="7" fillId="2" borderId="5" xfId="3" applyNumberFormat="1" applyFont="1" applyFill="1" applyBorder="1" applyAlignment="1">
      <alignment wrapText="1"/>
    </xf>
    <xf numFmtId="0" fontId="5" fillId="2" borderId="5" xfId="3" applyFont="1" applyFill="1" applyBorder="1" applyAlignment="1">
      <alignment horizontal="right" vertical="top" wrapText="1"/>
    </xf>
    <xf numFmtId="1" fontId="7" fillId="2" borderId="5" xfId="21" applyNumberFormat="1" applyFont="1" applyFill="1" applyBorder="1" applyAlignment="1">
      <alignment horizontal="right" vertical="top"/>
    </xf>
    <xf numFmtId="0" fontId="7" fillId="2" borderId="5" xfId="21" applyFont="1" applyFill="1" applyBorder="1" applyAlignment="1">
      <alignment horizontal="left" vertical="top" wrapText="1"/>
    </xf>
    <xf numFmtId="1" fontId="5" fillId="2" borderId="5" xfId="20" applyNumberFormat="1" applyFont="1" applyFill="1" applyBorder="1" applyAlignment="1">
      <alignment vertical="center"/>
    </xf>
    <xf numFmtId="0" fontId="5" fillId="2" borderId="5" xfId="20" applyNumberFormat="1" applyFont="1" applyFill="1" applyBorder="1" applyAlignment="1">
      <alignment horizontal="left" vertical="center" wrapText="1"/>
    </xf>
    <xf numFmtId="4" fontId="5" fillId="2" borderId="5" xfId="12" applyNumberFormat="1" applyFont="1" applyFill="1" applyBorder="1" applyAlignment="1">
      <alignment vertical="center"/>
    </xf>
    <xf numFmtId="0" fontId="5" fillId="2" borderId="5" xfId="20" applyNumberFormat="1" applyFont="1" applyFill="1" applyBorder="1" applyAlignment="1">
      <alignment horizontal="center" vertical="center"/>
    </xf>
    <xf numFmtId="4" fontId="5" fillId="2" borderId="5" xfId="21" applyNumberFormat="1" applyFont="1" applyFill="1" applyBorder="1" applyAlignment="1">
      <alignment vertical="center"/>
    </xf>
    <xf numFmtId="1" fontId="5" fillId="2" borderId="5" xfId="21" applyNumberFormat="1" applyFont="1" applyFill="1" applyBorder="1" applyAlignment="1">
      <alignment horizontal="right" vertical="top"/>
    </xf>
    <xf numFmtId="1" fontId="5" fillId="2" borderId="5" xfId="20" applyNumberFormat="1" applyFont="1" applyFill="1" applyBorder="1" applyAlignment="1">
      <alignment vertical="top"/>
    </xf>
    <xf numFmtId="0" fontId="8" fillId="2" borderId="5" xfId="20" applyNumberFormat="1" applyFont="1" applyFill="1" applyBorder="1" applyAlignment="1">
      <alignment horizontal="center" vertical="top"/>
    </xf>
    <xf numFmtId="4" fontId="0" fillId="2" borderId="5" xfId="0" applyNumberFormat="1" applyFill="1" applyBorder="1"/>
    <xf numFmtId="165" fontId="4" fillId="4" borderId="6" xfId="11" applyNumberFormat="1" applyFont="1" applyFill="1" applyBorder="1" applyAlignment="1">
      <alignment horizontal="right" vertical="top" wrapText="1"/>
    </xf>
    <xf numFmtId="49" fontId="4" fillId="4" borderId="6" xfId="11" applyNumberFormat="1" applyFont="1" applyFill="1" applyBorder="1" applyAlignment="1">
      <alignment vertical="top" wrapText="1"/>
    </xf>
    <xf numFmtId="4" fontId="4" fillId="4" borderId="6" xfId="11" applyNumberFormat="1" applyFont="1" applyFill="1" applyBorder="1" applyAlignment="1">
      <alignment wrapText="1"/>
    </xf>
    <xf numFmtId="0" fontId="0" fillId="4" borderId="6" xfId="0" applyFill="1" applyBorder="1"/>
    <xf numFmtId="4" fontId="0" fillId="4" borderId="6" xfId="0" applyNumberFormat="1" applyFill="1" applyBorder="1"/>
    <xf numFmtId="4" fontId="3" fillId="4" borderId="6" xfId="0" applyNumberFormat="1" applyFont="1" applyFill="1" applyBorder="1"/>
    <xf numFmtId="0" fontId="4" fillId="2" borderId="5" xfId="0" applyFont="1" applyFill="1" applyBorder="1" applyAlignment="1" applyProtection="1">
      <alignment vertical="center"/>
    </xf>
    <xf numFmtId="0" fontId="14" fillId="2" borderId="5" xfId="0" applyFont="1" applyFill="1" applyBorder="1" applyAlignment="1" applyProtection="1">
      <alignment vertical="center"/>
    </xf>
    <xf numFmtId="4" fontId="14" fillId="2" borderId="5" xfId="0" applyNumberFormat="1" applyFont="1" applyFill="1" applyBorder="1" applyAlignment="1">
      <alignment horizontal="center" vertical="center"/>
    </xf>
    <xf numFmtId="0" fontId="0" fillId="2" borderId="5" xfId="0" applyFill="1" applyBorder="1"/>
    <xf numFmtId="0" fontId="15" fillId="2" borderId="5" xfId="3" applyFont="1" applyFill="1" applyBorder="1" applyAlignment="1">
      <alignment horizontal="center" vertical="center" wrapText="1"/>
    </xf>
    <xf numFmtId="39" fontId="14" fillId="2" borderId="5" xfId="0" applyNumberFormat="1" applyFont="1" applyFill="1" applyBorder="1" applyAlignment="1">
      <alignment horizontal="center" vertical="center"/>
    </xf>
    <xf numFmtId="39" fontId="5" fillId="2" borderId="5" xfId="15" applyNumberFormat="1" applyFont="1" applyFill="1" applyBorder="1" applyAlignment="1">
      <alignment horizontal="center"/>
    </xf>
    <xf numFmtId="39" fontId="5" fillId="2" borderId="5" xfId="15" applyNumberFormat="1" applyFont="1" applyFill="1" applyBorder="1" applyAlignment="1">
      <alignment horizontal="right"/>
    </xf>
    <xf numFmtId="39" fontId="4" fillId="2" borderId="5" xfId="15" applyNumberFormat="1" applyFont="1" applyFill="1" applyBorder="1" applyAlignment="1">
      <alignment horizontal="center" wrapText="1"/>
    </xf>
    <xf numFmtId="39" fontId="5" fillId="2" borderId="5" xfId="15" applyNumberFormat="1" applyFont="1" applyFill="1" applyBorder="1" applyAlignment="1">
      <alignment horizontal="center" wrapText="1"/>
    </xf>
    <xf numFmtId="39" fontId="5" fillId="2" borderId="5" xfId="16" applyNumberFormat="1" applyFont="1" applyFill="1" applyBorder="1" applyAlignment="1">
      <alignment horizontal="center"/>
    </xf>
    <xf numFmtId="165" fontId="4" fillId="2" borderId="5" xfId="11" applyNumberFormat="1" applyFont="1" applyFill="1" applyBorder="1" applyAlignment="1">
      <alignment horizontal="right" vertical="top" wrapText="1"/>
    </xf>
    <xf numFmtId="49" fontId="4" fillId="2" borderId="5" xfId="11" applyNumberFormat="1" applyFont="1" applyFill="1" applyBorder="1" applyAlignment="1">
      <alignment vertical="top" wrapText="1"/>
    </xf>
    <xf numFmtId="4" fontId="4" fillId="2" borderId="5" xfId="11" applyNumberFormat="1" applyFont="1" applyFill="1" applyBorder="1" applyAlignment="1">
      <alignment wrapText="1"/>
    </xf>
    <xf numFmtId="39" fontId="4" fillId="2" borderId="5" xfId="11" applyNumberFormat="1" applyFont="1" applyFill="1" applyBorder="1" applyAlignment="1">
      <alignment wrapText="1"/>
    </xf>
    <xf numFmtId="39" fontId="5" fillId="2" borderId="5" xfId="20" applyNumberFormat="1" applyFont="1" applyFill="1" applyBorder="1" applyAlignment="1"/>
    <xf numFmtId="39" fontId="4" fillId="2" borderId="5" xfId="20" applyNumberFormat="1" applyFont="1" applyFill="1" applyBorder="1" applyAlignment="1">
      <alignment horizontal="center"/>
    </xf>
    <xf numFmtId="39" fontId="5" fillId="2" borderId="5" xfId="20" applyNumberFormat="1" applyFont="1" applyFill="1" applyBorder="1" applyAlignment="1">
      <alignment horizontal="center"/>
    </xf>
    <xf numFmtId="0" fontId="15" fillId="2" borderId="5" xfId="20" applyNumberFormat="1" applyFont="1" applyFill="1" applyBorder="1" applyAlignment="1">
      <alignment vertical="top"/>
    </xf>
    <xf numFmtId="0" fontId="5" fillId="2" borderId="6" xfId="20" applyNumberFormat="1" applyFont="1" applyFill="1" applyBorder="1" applyAlignment="1">
      <alignment horizontal="left" vertical="top" wrapText="1"/>
    </xf>
    <xf numFmtId="39" fontId="5" fillId="2" borderId="6" xfId="20" applyNumberFormat="1" applyFont="1" applyFill="1" applyBorder="1" applyAlignment="1">
      <alignment horizontal="center"/>
    </xf>
    <xf numFmtId="0" fontId="16" fillId="2" borderId="5" xfId="0" applyFont="1" applyFill="1" applyBorder="1"/>
    <xf numFmtId="0" fontId="0" fillId="2" borderId="5" xfId="0" applyFont="1" applyFill="1" applyBorder="1"/>
    <xf numFmtId="4" fontId="0" fillId="2" borderId="5" xfId="0" applyNumberFormat="1" applyFont="1" applyFill="1" applyBorder="1"/>
    <xf numFmtId="39" fontId="0" fillId="2" borderId="5" xfId="0" applyNumberFormat="1" applyFont="1" applyFill="1" applyBorder="1"/>
    <xf numFmtId="0" fontId="5" fillId="2" borderId="5" xfId="20" applyNumberFormat="1" applyFont="1" applyFill="1" applyBorder="1" applyAlignment="1">
      <alignment vertical="center"/>
    </xf>
    <xf numFmtId="39" fontId="5" fillId="2" borderId="5" xfId="20" applyNumberFormat="1" applyFont="1" applyFill="1" applyBorder="1" applyAlignment="1">
      <alignment horizontal="center" vertical="center"/>
    </xf>
    <xf numFmtId="49" fontId="5" fillId="2" borderId="5" xfId="20" applyNumberFormat="1" applyFont="1" applyFill="1" applyBorder="1" applyAlignment="1">
      <alignment horizontal="right" vertical="center"/>
    </xf>
    <xf numFmtId="0" fontId="5" fillId="2" borderId="5" xfId="19" applyFont="1" applyFill="1" applyBorder="1" applyAlignment="1">
      <alignment vertical="center" wrapText="1"/>
    </xf>
    <xf numFmtId="39" fontId="5" fillId="2" borderId="5" xfId="19" applyNumberFormat="1" applyFont="1" applyFill="1" applyBorder="1" applyAlignment="1">
      <alignment horizontal="center" vertical="center"/>
    </xf>
    <xf numFmtId="0" fontId="5" fillId="2" borderId="5" xfId="20" applyNumberFormat="1" applyFont="1" applyFill="1" applyBorder="1" applyAlignment="1">
      <alignment vertical="center" wrapText="1"/>
    </xf>
    <xf numFmtId="170" fontId="5" fillId="2" borderId="5" xfId="21" applyNumberFormat="1" applyFont="1" applyFill="1" applyBorder="1" applyAlignment="1">
      <alignment horizontal="right" vertical="center"/>
    </xf>
    <xf numFmtId="39" fontId="4" fillId="2" borderId="5" xfId="19" applyNumberFormat="1" applyFont="1" applyFill="1" applyBorder="1" applyAlignment="1"/>
    <xf numFmtId="39" fontId="5" fillId="2" borderId="5" xfId="3" applyNumberFormat="1" applyFont="1" applyFill="1" applyBorder="1" applyAlignment="1">
      <alignment horizontal="center" wrapText="1"/>
    </xf>
    <xf numFmtId="4" fontId="5" fillId="2" borderId="5" xfId="3" applyNumberFormat="1" applyFont="1" applyFill="1" applyBorder="1" applyAlignment="1">
      <alignment vertical="center" wrapText="1"/>
    </xf>
    <xf numFmtId="39" fontId="5" fillId="2" borderId="5" xfId="3" applyNumberFormat="1" applyFont="1" applyFill="1" applyBorder="1" applyAlignment="1">
      <alignment horizontal="center" vertical="center" wrapText="1"/>
    </xf>
    <xf numFmtId="0" fontId="5" fillId="2" borderId="6" xfId="3" applyFont="1" applyFill="1" applyBorder="1" applyAlignment="1">
      <alignment horizontal="right" vertical="top" wrapText="1"/>
    </xf>
    <xf numFmtId="4" fontId="5" fillId="2" borderId="6" xfId="3" applyNumberFormat="1" applyFont="1" applyFill="1" applyBorder="1" applyAlignment="1">
      <alignment wrapText="1"/>
    </xf>
    <xf numFmtId="39" fontId="5" fillId="2" borderId="6" xfId="3" applyNumberFormat="1" applyFont="1" applyFill="1" applyBorder="1" applyAlignment="1">
      <alignment horizontal="center" wrapText="1"/>
    </xf>
    <xf numFmtId="0" fontId="5" fillId="2" borderId="5" xfId="21" applyFont="1" applyFill="1" applyBorder="1" applyAlignment="1">
      <alignment horizontal="left" vertical="top" wrapText="1"/>
    </xf>
    <xf numFmtId="39" fontId="5" fillId="2" borderId="5" xfId="21" applyNumberFormat="1" applyFont="1" applyFill="1" applyBorder="1" applyAlignment="1">
      <alignment horizontal="center"/>
    </xf>
    <xf numFmtId="0" fontId="17" fillId="2" borderId="5" xfId="0" applyFont="1" applyFill="1" applyBorder="1"/>
    <xf numFmtId="4" fontId="17" fillId="2" borderId="5" xfId="0" applyNumberFormat="1" applyFont="1" applyFill="1" applyBorder="1"/>
    <xf numFmtId="0" fontId="4" fillId="2" borderId="5" xfId="0" applyFont="1" applyFill="1" applyBorder="1"/>
    <xf numFmtId="165" fontId="4" fillId="2" borderId="5" xfId="0" applyNumberFormat="1" applyFont="1" applyFill="1" applyBorder="1" applyAlignment="1">
      <alignment vertical="center"/>
    </xf>
    <xf numFmtId="0" fontId="4" fillId="2" borderId="5" xfId="0" applyFont="1" applyFill="1" applyBorder="1" applyAlignment="1">
      <alignment wrapText="1"/>
    </xf>
    <xf numFmtId="166" fontId="5" fillId="2" borderId="5" xfId="21" applyNumberFormat="1" applyFont="1" applyFill="1" applyBorder="1" applyAlignment="1">
      <alignment horizontal="center" vertical="center"/>
    </xf>
    <xf numFmtId="0" fontId="16" fillId="2" borderId="5" xfId="0" applyFont="1" applyFill="1" applyBorder="1" applyAlignment="1">
      <alignment horizontal="right"/>
    </xf>
    <xf numFmtId="0" fontId="4" fillId="2" borderId="5" xfId="20" applyNumberFormat="1" applyFont="1" applyFill="1" applyBorder="1" applyAlignment="1">
      <alignment horizontal="right" vertical="center"/>
    </xf>
    <xf numFmtId="0" fontId="4" fillId="2" borderId="5" xfId="20" applyNumberFormat="1" applyFont="1" applyFill="1" applyBorder="1" applyAlignment="1">
      <alignment horizontal="left" vertical="center" wrapText="1"/>
    </xf>
    <xf numFmtId="4" fontId="5" fillId="2" borderId="5" xfId="20" applyNumberFormat="1" applyFont="1" applyFill="1" applyBorder="1" applyAlignment="1">
      <alignment vertical="center"/>
    </xf>
    <xf numFmtId="0" fontId="5" fillId="2" borderId="5" xfId="19" applyFont="1" applyFill="1" applyBorder="1" applyAlignment="1">
      <alignment horizontal="right" vertical="top" wrapText="1"/>
    </xf>
    <xf numFmtId="0" fontId="5" fillId="2" borderId="5" xfId="19" applyFont="1" applyFill="1" applyBorder="1" applyAlignment="1">
      <alignment horizontal="left" vertical="center" wrapText="1"/>
    </xf>
    <xf numFmtId="4" fontId="5" fillId="2" borderId="5" xfId="12" applyNumberFormat="1" applyFont="1" applyFill="1" applyBorder="1" applyAlignment="1">
      <alignment horizontal="right" vertical="center" wrapText="1"/>
    </xf>
    <xf numFmtId="0" fontId="5" fillId="2" borderId="5" xfId="19" applyFont="1" applyFill="1" applyBorder="1" applyAlignment="1">
      <alignment horizontal="right" vertical="center" wrapText="1"/>
    </xf>
    <xf numFmtId="2" fontId="5" fillId="2" borderId="5" xfId="19" applyNumberFormat="1" applyFont="1" applyFill="1" applyBorder="1" applyAlignment="1">
      <alignment horizontal="right" vertical="top" wrapText="1"/>
    </xf>
    <xf numFmtId="0" fontId="5" fillId="2" borderId="5" xfId="19" applyFont="1" applyFill="1" applyBorder="1" applyAlignment="1">
      <alignment horizontal="right" wrapText="1"/>
    </xf>
    <xf numFmtId="0" fontId="5" fillId="2" borderId="5" xfId="19" applyFont="1" applyFill="1" applyBorder="1" applyAlignment="1">
      <alignment horizontal="left" wrapText="1"/>
    </xf>
    <xf numFmtId="166" fontId="5" fillId="2" borderId="5" xfId="21" applyNumberFormat="1" applyFont="1" applyFill="1" applyBorder="1" applyAlignment="1">
      <alignment horizontal="center"/>
    </xf>
    <xf numFmtId="0" fontId="5" fillId="2" borderId="5" xfId="19" applyFont="1" applyFill="1" applyBorder="1" applyAlignment="1">
      <alignment wrapText="1"/>
    </xf>
    <xf numFmtId="0" fontId="5" fillId="2" borderId="6" xfId="19" applyFont="1" applyFill="1" applyBorder="1" applyAlignment="1">
      <alignment horizontal="right" wrapText="1"/>
    </xf>
    <xf numFmtId="0" fontId="5" fillId="2" borderId="6" xfId="19" applyFont="1" applyFill="1" applyBorder="1" applyAlignment="1">
      <alignment wrapText="1"/>
    </xf>
    <xf numFmtId="166" fontId="5" fillId="2" borderId="6" xfId="21" applyNumberFormat="1" applyFont="1" applyFill="1" applyBorder="1" applyAlignment="1">
      <alignment horizontal="center"/>
    </xf>
    <xf numFmtId="43" fontId="5" fillId="2" borderId="5" xfId="19" applyNumberFormat="1" applyFont="1" applyFill="1" applyBorder="1" applyAlignment="1">
      <alignment horizontal="center"/>
    </xf>
    <xf numFmtId="174" fontId="4" fillId="2" borderId="5" xfId="20" applyNumberFormat="1" applyFont="1" applyFill="1" applyBorder="1" applyAlignment="1">
      <alignment vertical="center" wrapText="1"/>
    </xf>
    <xf numFmtId="4" fontId="5" fillId="2" borderId="5" xfId="12" applyNumberFormat="1" applyFont="1" applyFill="1" applyBorder="1" applyAlignment="1">
      <alignment horizontal="right" vertical="center"/>
    </xf>
    <xf numFmtId="4" fontId="5" fillId="2" borderId="5" xfId="20" applyNumberFormat="1" applyFont="1" applyFill="1" applyBorder="1" applyAlignment="1">
      <alignment horizontal="center" vertical="center"/>
    </xf>
    <xf numFmtId="174" fontId="5" fillId="2" borderId="5" xfId="20" applyNumberFormat="1" applyFont="1" applyFill="1" applyBorder="1" applyAlignment="1">
      <alignment vertical="center" wrapText="1"/>
    </xf>
    <xf numFmtId="174" fontId="5" fillId="2" borderId="5" xfId="20" applyNumberFormat="1" applyFont="1" applyFill="1" applyBorder="1" applyAlignment="1">
      <alignment vertical="center"/>
    </xf>
    <xf numFmtId="2" fontId="5" fillId="2" borderId="5" xfId="21" applyNumberFormat="1" applyFont="1" applyFill="1" applyBorder="1" applyAlignment="1">
      <alignment horizontal="right" vertical="top" wrapText="1"/>
    </xf>
    <xf numFmtId="0" fontId="5" fillId="2" borderId="5" xfId="20" applyNumberFormat="1" applyFont="1" applyFill="1" applyBorder="1" applyAlignment="1">
      <alignment horizontal="left" vertical="top"/>
    </xf>
    <xf numFmtId="4" fontId="4" fillId="2" borderId="5" xfId="12" applyNumberFormat="1" applyFont="1" applyFill="1" applyBorder="1" applyAlignment="1">
      <alignment vertical="center"/>
    </xf>
    <xf numFmtId="0" fontId="4" fillId="2" borderId="5" xfId="20" applyNumberFormat="1" applyFont="1" applyFill="1" applyBorder="1" applyAlignment="1">
      <alignment horizontal="center" vertical="center"/>
    </xf>
    <xf numFmtId="4" fontId="4" fillId="2" borderId="5" xfId="21" applyNumberFormat="1" applyFont="1" applyFill="1" applyBorder="1" applyAlignment="1">
      <alignment vertical="center"/>
    </xf>
    <xf numFmtId="2" fontId="5" fillId="2" borderId="5" xfId="20" applyNumberFormat="1" applyFont="1" applyFill="1" applyBorder="1" applyAlignment="1">
      <alignment vertical="top" wrapText="1"/>
    </xf>
    <xf numFmtId="4" fontId="5" fillId="2" borderId="5" xfId="12" applyNumberFormat="1" applyFont="1" applyFill="1" applyBorder="1" applyAlignment="1">
      <alignment vertical="top" wrapText="1"/>
    </xf>
    <xf numFmtId="0" fontId="5" fillId="2" borderId="5" xfId="20" applyNumberFormat="1" applyFont="1" applyFill="1" applyBorder="1" applyAlignment="1">
      <alignment horizontal="center" vertical="top" wrapText="1"/>
    </xf>
    <xf numFmtId="4" fontId="5" fillId="2" borderId="5" xfId="21" applyNumberFormat="1" applyFont="1" applyFill="1" applyBorder="1" applyAlignment="1">
      <alignment vertical="top" wrapText="1"/>
    </xf>
    <xf numFmtId="4" fontId="5" fillId="2" borderId="5" xfId="7" applyNumberFormat="1" applyFont="1" applyFill="1" applyBorder="1" applyAlignment="1">
      <alignment horizontal="right" vertical="top" wrapText="1"/>
    </xf>
    <xf numFmtId="4" fontId="5" fillId="2" borderId="5" xfId="12" applyNumberFormat="1" applyFont="1" applyFill="1" applyBorder="1" applyAlignment="1">
      <alignment horizontal="center" vertical="top" wrapText="1"/>
    </xf>
    <xf numFmtId="0" fontId="5" fillId="2" borderId="6" xfId="20" applyNumberFormat="1" applyFont="1" applyFill="1" applyBorder="1" applyAlignment="1">
      <alignment vertical="top" wrapText="1"/>
    </xf>
    <xf numFmtId="4" fontId="5" fillId="2" borderId="6" xfId="12" applyNumberFormat="1" applyFont="1" applyFill="1" applyBorder="1" applyAlignment="1">
      <alignment vertical="top" wrapText="1"/>
    </xf>
    <xf numFmtId="0" fontId="5" fillId="2" borderId="6" xfId="20" applyNumberFormat="1" applyFont="1" applyFill="1" applyBorder="1" applyAlignment="1">
      <alignment horizontal="center" vertical="top" wrapText="1"/>
    </xf>
    <xf numFmtId="4" fontId="5" fillId="2" borderId="6" xfId="21" applyNumberFormat="1" applyFont="1" applyFill="1" applyBorder="1" applyAlignment="1">
      <alignment vertical="top" wrapText="1"/>
    </xf>
    <xf numFmtId="4" fontId="5" fillId="2" borderId="6" xfId="7" applyNumberFormat="1" applyFont="1" applyFill="1" applyBorder="1" applyAlignment="1">
      <alignment vertical="top" wrapText="1"/>
    </xf>
    <xf numFmtId="4" fontId="5" fillId="2" borderId="5" xfId="12" applyNumberFormat="1" applyFont="1" applyFill="1" applyBorder="1" applyAlignment="1">
      <alignment vertical="top"/>
    </xf>
    <xf numFmtId="0" fontId="5" fillId="2" borderId="5" xfId="20" applyNumberFormat="1" applyFont="1" applyFill="1" applyBorder="1" applyAlignment="1">
      <alignment horizontal="center" vertical="top"/>
    </xf>
    <xf numFmtId="4" fontId="5" fillId="2" borderId="5" xfId="21" applyNumberFormat="1" applyFont="1" applyFill="1" applyBorder="1" applyAlignment="1">
      <alignment vertical="top"/>
    </xf>
    <xf numFmtId="4" fontId="5" fillId="2" borderId="5" xfId="7" applyNumberFormat="1" applyFont="1" applyFill="1" applyBorder="1" applyAlignment="1">
      <alignment vertical="top"/>
    </xf>
    <xf numFmtId="168" fontId="5" fillId="2" borderId="5" xfId="3" applyNumberFormat="1" applyFont="1" applyFill="1" applyBorder="1" applyAlignment="1">
      <alignment horizontal="center" vertical="top" wrapText="1"/>
    </xf>
    <xf numFmtId="0" fontId="18" fillId="2" borderId="5" xfId="0" applyFont="1" applyFill="1" applyBorder="1"/>
    <xf numFmtId="171" fontId="4" fillId="2" borderId="5" xfId="3" applyNumberFormat="1" applyFont="1" applyFill="1" applyBorder="1" applyAlignment="1">
      <alignment horizontal="right" vertical="top"/>
    </xf>
    <xf numFmtId="171" fontId="5" fillId="2" borderId="6" xfId="3" applyNumberFormat="1" applyFont="1" applyFill="1" applyBorder="1" applyAlignment="1">
      <alignment horizontal="right" vertical="top" wrapText="1"/>
    </xf>
    <xf numFmtId="171" fontId="5" fillId="2" borderId="5" xfId="3" applyNumberFormat="1" applyFont="1" applyFill="1" applyBorder="1" applyAlignment="1">
      <alignment horizontal="right" vertical="center"/>
    </xf>
    <xf numFmtId="0" fontId="5" fillId="2" borderId="5" xfId="3" applyFont="1" applyFill="1" applyBorder="1" applyAlignment="1">
      <alignment horizontal="justify" vertical="center"/>
    </xf>
    <xf numFmtId="0" fontId="5" fillId="2" borderId="5" xfId="3" applyFont="1" applyFill="1" applyBorder="1" applyAlignment="1">
      <alignment horizontal="justify" vertical="top"/>
    </xf>
    <xf numFmtId="0" fontId="4" fillId="2" borderId="5" xfId="3" applyFont="1" applyFill="1" applyBorder="1" applyAlignment="1">
      <alignment horizontal="justify" vertical="top"/>
    </xf>
    <xf numFmtId="0" fontId="0" fillId="2" borderId="0" xfId="0" applyFill="1" applyAlignment="1">
      <alignment wrapText="1"/>
    </xf>
    <xf numFmtId="173" fontId="4" fillId="2" borderId="5" xfId="3" applyNumberFormat="1" applyFont="1" applyFill="1" applyBorder="1" applyAlignment="1">
      <alignment vertical="top"/>
    </xf>
    <xf numFmtId="171" fontId="5" fillId="2" borderId="5" xfId="3" applyNumberFormat="1" applyFont="1" applyFill="1" applyBorder="1" applyAlignment="1">
      <alignment horizontal="right"/>
    </xf>
    <xf numFmtId="166" fontId="5" fillId="2" borderId="5" xfId="3" applyNumberFormat="1" applyFont="1" applyFill="1" applyBorder="1" applyAlignment="1">
      <alignment horizontal="center" wrapText="1"/>
    </xf>
    <xf numFmtId="4" fontId="4" fillId="4" borderId="5" xfId="8" applyNumberFormat="1" applyFont="1" applyFill="1" applyBorder="1" applyAlignment="1" applyProtection="1">
      <alignment wrapText="1"/>
      <protection locked="0"/>
    </xf>
    <xf numFmtId="0" fontId="0" fillId="4" borderId="0" xfId="0" applyFill="1" applyAlignment="1">
      <alignment wrapText="1"/>
    </xf>
    <xf numFmtId="49" fontId="4" fillId="2" borderId="5" xfId="11" applyNumberFormat="1" applyFont="1" applyFill="1" applyBorder="1" applyAlignment="1">
      <alignment wrapText="1"/>
    </xf>
    <xf numFmtId="4" fontId="5" fillId="2" borderId="6" xfId="6" applyNumberFormat="1" applyFont="1" applyFill="1" applyBorder="1" applyAlignment="1">
      <alignment wrapText="1"/>
    </xf>
    <xf numFmtId="165" fontId="5" fillId="2" borderId="3" xfId="5" applyNumberFormat="1" applyFont="1" applyFill="1" applyBorder="1" applyAlignment="1">
      <alignment vertical="top" wrapText="1"/>
    </xf>
    <xf numFmtId="0" fontId="5" fillId="2" borderId="3" xfId="5" applyFont="1" applyFill="1" applyBorder="1" applyAlignment="1">
      <alignment vertical="top" wrapText="1"/>
    </xf>
    <xf numFmtId="4" fontId="5" fillId="2" borderId="3" xfId="6" applyNumberFormat="1" applyFont="1" applyFill="1" applyBorder="1" applyAlignment="1">
      <alignment horizontal="right" wrapText="1"/>
    </xf>
    <xf numFmtId="166" fontId="5" fillId="2" borderId="3" xfId="5" applyNumberFormat="1" applyFont="1" applyFill="1" applyBorder="1" applyAlignment="1">
      <alignment horizontal="center" wrapText="1"/>
    </xf>
    <xf numFmtId="4" fontId="5" fillId="2" borderId="3" xfId="6" applyNumberFormat="1" applyFont="1" applyFill="1" applyBorder="1" applyAlignment="1"/>
    <xf numFmtId="4" fontId="5" fillId="2" borderId="3" xfId="7" applyNumberFormat="1" applyFont="1" applyFill="1" applyBorder="1" applyAlignment="1"/>
    <xf numFmtId="168" fontId="5" fillId="2" borderId="5" xfId="3" applyNumberFormat="1" applyFont="1" applyFill="1" applyBorder="1" applyAlignment="1">
      <alignment horizontal="center"/>
    </xf>
    <xf numFmtId="170" fontId="5" fillId="2" borderId="5" xfId="9" applyNumberFormat="1" applyFont="1" applyFill="1" applyBorder="1" applyAlignment="1">
      <alignment horizontal="right" vertical="top" wrapText="1"/>
    </xf>
    <xf numFmtId="1" fontId="4" fillId="2" borderId="5" xfId="9" applyNumberFormat="1" applyFont="1" applyFill="1" applyBorder="1" applyAlignment="1">
      <alignment horizontal="right" vertical="top" wrapText="1"/>
    </xf>
    <xf numFmtId="170" fontId="5" fillId="2" borderId="5" xfId="9" applyNumberFormat="1" applyFont="1" applyFill="1" applyBorder="1" applyAlignment="1">
      <alignment vertical="top" wrapText="1"/>
    </xf>
    <xf numFmtId="2" fontId="5" fillId="2" borderId="5" xfId="9" applyNumberFormat="1" applyFont="1" applyFill="1" applyBorder="1" applyAlignment="1">
      <alignment vertical="top" wrapText="1"/>
    </xf>
    <xf numFmtId="4" fontId="5" fillId="2" borderId="5" xfId="7" applyNumberFormat="1" applyFont="1" applyFill="1" applyBorder="1" applyAlignment="1">
      <alignment horizontal="right" vertical="center"/>
    </xf>
    <xf numFmtId="2" fontId="5" fillId="2" borderId="6" xfId="9" applyNumberFormat="1" applyFont="1" applyFill="1" applyBorder="1" applyAlignment="1">
      <alignment horizontal="right" vertical="top" wrapText="1"/>
    </xf>
    <xf numFmtId="2" fontId="5" fillId="2" borderId="5" xfId="9" applyNumberFormat="1" applyFont="1" applyFill="1" applyBorder="1" applyAlignment="1">
      <alignment horizontal="right" vertical="top" wrapText="1"/>
    </xf>
    <xf numFmtId="1" fontId="5" fillId="2" borderId="5" xfId="19" applyNumberFormat="1" applyFont="1" applyFill="1" applyBorder="1" applyAlignment="1">
      <alignment horizontal="right" vertical="top"/>
    </xf>
    <xf numFmtId="168" fontId="4" fillId="2" borderId="5" xfId="0" applyNumberFormat="1" applyFont="1" applyFill="1" applyBorder="1" applyAlignment="1">
      <alignment horizontal="center" vertical="top" wrapText="1"/>
    </xf>
    <xf numFmtId="4" fontId="5" fillId="2" borderId="5" xfId="0" applyNumberFormat="1" applyFont="1" applyFill="1" applyBorder="1" applyAlignment="1">
      <alignment horizontal="right" vertical="top"/>
    </xf>
    <xf numFmtId="168" fontId="5" fillId="2" borderId="5" xfId="0" applyNumberFormat="1" applyFont="1" applyFill="1" applyBorder="1" applyAlignment="1">
      <alignment horizontal="center" vertical="top"/>
    </xf>
    <xf numFmtId="2" fontId="4" fillId="2" borderId="5" xfId="0" applyNumberFormat="1" applyFont="1" applyFill="1" applyBorder="1" applyAlignment="1">
      <alignment horizontal="center" vertical="top"/>
    </xf>
    <xf numFmtId="0" fontId="4" fillId="2" borderId="5" xfId="17" quotePrefix="1" applyFont="1" applyFill="1" applyBorder="1" applyAlignment="1">
      <alignment horizontal="left" vertical="top" wrapText="1"/>
    </xf>
    <xf numFmtId="4" fontId="5" fillId="2" borderId="5" xfId="17" applyNumberFormat="1" applyFont="1" applyFill="1" applyBorder="1" applyAlignment="1">
      <alignment horizontal="right" vertical="top"/>
    </xf>
    <xf numFmtId="0" fontId="5" fillId="2" borderId="5" xfId="17" applyFont="1" applyFill="1" applyBorder="1" applyAlignment="1">
      <alignment horizontal="center" vertical="top"/>
    </xf>
    <xf numFmtId="4" fontId="5" fillId="2" borderId="5" xfId="0" applyNumberFormat="1" applyFont="1" applyFill="1" applyBorder="1" applyAlignment="1">
      <alignment horizontal="right" vertical="top" wrapText="1"/>
    </xf>
    <xf numFmtId="37" fontId="4" fillId="2" borderId="5" xfId="0" applyNumberFormat="1" applyFont="1" applyFill="1" applyBorder="1" applyAlignment="1">
      <alignment vertical="center"/>
    </xf>
    <xf numFmtId="165" fontId="16" fillId="2" borderId="5" xfId="0" applyNumberFormat="1" applyFont="1" applyFill="1" applyBorder="1" applyAlignment="1">
      <alignment horizontal="right"/>
    </xf>
    <xf numFmtId="0" fontId="16" fillId="2" borderId="5" xfId="0" applyFont="1" applyFill="1" applyBorder="1" applyAlignment="1">
      <alignment horizontal="left" vertical="top"/>
    </xf>
    <xf numFmtId="0" fontId="4" fillId="2" borderId="5" xfId="0" applyFont="1" applyFill="1" applyBorder="1" applyAlignment="1">
      <alignment horizontal="justify"/>
    </xf>
    <xf numFmtId="4" fontId="5" fillId="2" borderId="5" xfId="0" applyNumberFormat="1" applyFont="1" applyFill="1" applyBorder="1"/>
    <xf numFmtId="0" fontId="5" fillId="2" borderId="5" xfId="0" applyFont="1" applyFill="1" applyBorder="1"/>
    <xf numFmtId="4" fontId="5" fillId="2" borderId="5" xfId="0" applyNumberFormat="1" applyFont="1" applyFill="1" applyBorder="1" applyAlignment="1">
      <alignment vertical="center"/>
    </xf>
    <xf numFmtId="4" fontId="5" fillId="2" borderId="5" xfId="16" applyNumberFormat="1" applyFont="1" applyFill="1" applyBorder="1" applyAlignment="1">
      <alignment horizontal="right" vertical="center" wrapText="1"/>
    </xf>
    <xf numFmtId="175" fontId="4" fillId="2" borderId="5" xfId="0" applyNumberFormat="1" applyFont="1" applyFill="1" applyBorder="1" applyAlignment="1" applyProtection="1">
      <alignment horizontal="right" vertical="top" wrapText="1"/>
    </xf>
    <xf numFmtId="168" fontId="5" fillId="2" borderId="5" xfId="0" applyNumberFormat="1" applyFont="1" applyFill="1" applyBorder="1" applyAlignment="1">
      <alignment horizontal="center" vertical="center"/>
    </xf>
    <xf numFmtId="176" fontId="5" fillId="2" borderId="5" xfId="0" applyNumberFormat="1" applyFont="1" applyFill="1" applyBorder="1" applyAlignment="1" applyProtection="1">
      <alignment vertical="top"/>
    </xf>
    <xf numFmtId="0" fontId="5" fillId="2" borderId="5" xfId="0" applyFont="1" applyFill="1" applyBorder="1" applyAlignment="1">
      <alignment vertical="top"/>
    </xf>
    <xf numFmtId="4" fontId="5" fillId="2" borderId="5" xfId="16" applyNumberFormat="1" applyFont="1" applyFill="1" applyBorder="1" applyAlignment="1">
      <alignment horizontal="right" vertical="center"/>
    </xf>
    <xf numFmtId="0" fontId="5" fillId="2" borderId="5" xfId="22" applyNumberFormat="1" applyFont="1" applyFill="1" applyBorder="1" applyAlignment="1" applyProtection="1">
      <alignment vertical="top"/>
    </xf>
    <xf numFmtId="0" fontId="16" fillId="2" borderId="5" xfId="0" applyFont="1" applyFill="1" applyBorder="1" applyAlignment="1"/>
    <xf numFmtId="176" fontId="5" fillId="2" borderId="5" xfId="0" applyNumberFormat="1" applyFont="1" applyFill="1" applyBorder="1" applyAlignment="1" applyProtection="1">
      <alignment vertical="top" wrapText="1"/>
    </xf>
    <xf numFmtId="0" fontId="5" fillId="2" borderId="5" xfId="0" applyFont="1" applyFill="1" applyBorder="1" applyAlignment="1">
      <alignment wrapText="1"/>
    </xf>
    <xf numFmtId="4" fontId="5" fillId="2" borderId="5" xfId="0" applyNumberFormat="1" applyFont="1" applyFill="1" applyBorder="1" applyAlignment="1"/>
    <xf numFmtId="168" fontId="5" fillId="2" borderId="5" xfId="0" applyNumberFormat="1" applyFont="1" applyFill="1" applyBorder="1" applyAlignment="1">
      <alignment horizontal="center"/>
    </xf>
    <xf numFmtId="176" fontId="5" fillId="2" borderId="6" xfId="0" applyNumberFormat="1" applyFont="1" applyFill="1" applyBorder="1" applyAlignment="1" applyProtection="1">
      <alignment vertical="top" wrapText="1"/>
    </xf>
    <xf numFmtId="0" fontId="5" fillId="2" borderId="6" xfId="19" applyFont="1" applyFill="1" applyBorder="1" applyAlignment="1">
      <alignment vertical="center"/>
    </xf>
    <xf numFmtId="4" fontId="5" fillId="2" borderId="6" xfId="0" applyNumberFormat="1" applyFont="1" applyFill="1" applyBorder="1" applyAlignment="1">
      <alignment vertical="center"/>
    </xf>
    <xf numFmtId="168" fontId="5" fillId="2" borderId="6" xfId="0" applyNumberFormat="1" applyFont="1" applyFill="1" applyBorder="1" applyAlignment="1">
      <alignment horizontal="center" vertical="center"/>
    </xf>
    <xf numFmtId="4" fontId="5" fillId="2" borderId="6" xfId="16" applyNumberFormat="1" applyFont="1" applyFill="1" applyBorder="1" applyAlignment="1">
      <alignment horizontal="right" vertical="center" wrapText="1"/>
    </xf>
    <xf numFmtId="0" fontId="5" fillId="2" borderId="5" xfId="19" applyFont="1" applyFill="1" applyBorder="1" applyAlignment="1">
      <alignment vertical="center"/>
    </xf>
    <xf numFmtId="37" fontId="5" fillId="2" borderId="5" xfId="0" applyNumberFormat="1" applyFont="1" applyFill="1" applyBorder="1" applyAlignment="1">
      <alignment horizontal="right"/>
    </xf>
    <xf numFmtId="0" fontId="5" fillId="2" borderId="5" xfId="0" applyFont="1" applyFill="1" applyBorder="1" applyAlignment="1">
      <alignment horizontal="justify"/>
    </xf>
    <xf numFmtId="170" fontId="4" fillId="2" borderId="5" xfId="17" applyNumberFormat="1" applyFont="1" applyFill="1" applyBorder="1" applyAlignment="1">
      <alignment horizontal="right" vertical="top"/>
    </xf>
    <xf numFmtId="0" fontId="4" fillId="2" borderId="5" xfId="17" applyFont="1" applyFill="1" applyBorder="1" applyAlignment="1">
      <alignment vertical="top" wrapText="1"/>
    </xf>
    <xf numFmtId="4" fontId="4" fillId="2" borderId="5" xfId="17" applyNumberFormat="1" applyFont="1" applyFill="1" applyBorder="1" applyAlignment="1">
      <alignment vertical="top"/>
    </xf>
    <xf numFmtId="166" fontId="4" fillId="2" borderId="5" xfId="17" applyNumberFormat="1" applyFont="1" applyFill="1" applyBorder="1" applyAlignment="1">
      <alignment horizontal="center" vertical="top"/>
    </xf>
    <xf numFmtId="4" fontId="16" fillId="2" borderId="5" xfId="0" applyNumberFormat="1" applyFont="1" applyFill="1" applyBorder="1"/>
    <xf numFmtId="170" fontId="5" fillId="2" borderId="5" xfId="17" applyNumberFormat="1" applyFont="1" applyFill="1" applyBorder="1" applyAlignment="1">
      <alignment horizontal="right" vertical="top"/>
    </xf>
    <xf numFmtId="4" fontId="5" fillId="2" borderId="5" xfId="17" applyNumberFormat="1" applyFont="1" applyFill="1" applyBorder="1" applyAlignment="1">
      <alignment vertical="top"/>
    </xf>
    <xf numFmtId="166" fontId="5" fillId="2" borderId="5" xfId="5" applyNumberFormat="1" applyFont="1" applyFill="1" applyBorder="1" applyAlignment="1">
      <alignment horizontal="center" vertical="top" wrapText="1"/>
    </xf>
    <xf numFmtId="4" fontId="5" fillId="2" borderId="5" xfId="23" applyNumberFormat="1" applyFont="1" applyFill="1" applyBorder="1" applyAlignment="1">
      <alignment vertical="top"/>
    </xf>
    <xf numFmtId="166" fontId="5" fillId="2" borderId="5" xfId="17" applyNumberFormat="1" applyFont="1" applyFill="1" applyBorder="1" applyAlignment="1">
      <alignment horizontal="center" vertical="top"/>
    </xf>
    <xf numFmtId="49" fontId="5" fillId="2" borderId="5" xfId="17" applyNumberFormat="1" applyFont="1" applyFill="1" applyBorder="1" applyAlignment="1">
      <alignment horizontal="left" vertical="top" wrapText="1"/>
    </xf>
    <xf numFmtId="0" fontId="5" fillId="2" borderId="5" xfId="24" applyFont="1" applyFill="1" applyBorder="1" applyAlignment="1">
      <alignment horizontal="center" vertical="top" wrapText="1"/>
    </xf>
    <xf numFmtId="170" fontId="5" fillId="2" borderId="5" xfId="17" applyNumberFormat="1" applyFont="1" applyFill="1" applyBorder="1" applyAlignment="1">
      <alignment horizontal="right" vertical="top" wrapText="1"/>
    </xf>
    <xf numFmtId="166" fontId="5" fillId="2" borderId="5" xfId="17" applyNumberFormat="1" applyFont="1" applyFill="1" applyBorder="1" applyAlignment="1">
      <alignment horizontal="center" vertical="top" wrapText="1"/>
    </xf>
    <xf numFmtId="49" fontId="4" fillId="2" borderId="5" xfId="17" applyNumberFormat="1" applyFont="1" applyFill="1" applyBorder="1" applyAlignment="1">
      <alignment vertical="top" wrapText="1"/>
    </xf>
    <xf numFmtId="4" fontId="5" fillId="2" borderId="5" xfId="17" applyNumberFormat="1" applyFont="1" applyFill="1" applyBorder="1" applyAlignment="1">
      <alignment vertical="center" wrapText="1"/>
    </xf>
    <xf numFmtId="166" fontId="5" fillId="2" borderId="5" xfId="5" applyNumberFormat="1" applyFont="1" applyFill="1" applyBorder="1" applyAlignment="1">
      <alignment horizontal="center" vertical="center" wrapText="1"/>
    </xf>
    <xf numFmtId="2" fontId="5" fillId="2" borderId="5" xfId="17" applyNumberFormat="1" applyFont="1" applyFill="1" applyBorder="1" applyAlignment="1">
      <alignment horizontal="right" vertical="top"/>
    </xf>
    <xf numFmtId="0" fontId="5" fillId="2" borderId="5" xfId="25" applyFont="1" applyFill="1" applyBorder="1" applyAlignment="1">
      <alignment horizontal="center" vertical="top" wrapText="1"/>
    </xf>
    <xf numFmtId="1" fontId="4" fillId="2" borderId="5" xfId="17" applyNumberFormat="1" applyFont="1" applyFill="1" applyBorder="1" applyAlignment="1">
      <alignment horizontal="right" vertical="top"/>
    </xf>
    <xf numFmtId="170" fontId="5" fillId="2" borderId="5" xfId="17" applyNumberFormat="1" applyFont="1" applyFill="1" applyBorder="1" applyAlignment="1">
      <alignment horizontal="right" vertical="center"/>
    </xf>
    <xf numFmtId="49" fontId="5" fillId="2" borderId="5" xfId="17" applyNumberFormat="1" applyFont="1" applyFill="1" applyBorder="1" applyAlignment="1">
      <alignment vertical="center" wrapText="1"/>
    </xf>
    <xf numFmtId="4" fontId="5" fillId="2" borderId="5" xfId="17" applyNumberFormat="1" applyFont="1" applyFill="1" applyBorder="1" applyAlignment="1">
      <alignment vertical="center"/>
    </xf>
    <xf numFmtId="166" fontId="5" fillId="2" borderId="5" xfId="17" applyNumberFormat="1" applyFont="1" applyFill="1" applyBorder="1" applyAlignment="1">
      <alignment horizontal="center" vertical="center"/>
    </xf>
    <xf numFmtId="0" fontId="5" fillId="2" borderId="5" xfId="17" applyFont="1" applyFill="1" applyBorder="1" applyAlignment="1">
      <alignment vertical="top" wrapText="1"/>
    </xf>
    <xf numFmtId="4" fontId="5" fillId="2" borderId="5" xfId="26" applyNumberFormat="1" applyFont="1" applyFill="1" applyBorder="1" applyAlignment="1">
      <alignment horizontal="right" vertical="top"/>
    </xf>
    <xf numFmtId="170" fontId="5" fillId="2" borderId="6" xfId="17" applyNumberFormat="1" applyFont="1" applyFill="1" applyBorder="1" applyAlignment="1">
      <alignment horizontal="right" vertical="top"/>
    </xf>
    <xf numFmtId="0" fontId="5" fillId="2" borderId="6" xfId="17" applyFont="1" applyFill="1" applyBorder="1" applyAlignment="1">
      <alignment vertical="top"/>
    </xf>
    <xf numFmtId="4" fontId="5" fillId="2" borderId="6" xfId="17" applyNumberFormat="1" applyFont="1" applyFill="1" applyBorder="1" applyAlignment="1">
      <alignment vertical="top"/>
    </xf>
    <xf numFmtId="166" fontId="5" fillId="2" borderId="6" xfId="5" applyNumberFormat="1" applyFont="1" applyFill="1" applyBorder="1" applyAlignment="1">
      <alignment horizontal="center" vertical="top" wrapText="1"/>
    </xf>
    <xf numFmtId="4" fontId="5" fillId="2" borderId="6" xfId="26" applyNumberFormat="1" applyFont="1" applyFill="1" applyBorder="1" applyAlignment="1">
      <alignment horizontal="right" vertical="top"/>
    </xf>
    <xf numFmtId="0" fontId="5" fillId="2" borderId="5" xfId="17" applyFont="1" applyFill="1" applyBorder="1" applyAlignment="1">
      <alignment vertical="top"/>
    </xf>
    <xf numFmtId="1" fontId="5" fillId="2" borderId="5" xfId="17" applyNumberFormat="1" applyFont="1" applyFill="1" applyBorder="1" applyAlignment="1">
      <alignment horizontal="right" vertical="top"/>
    </xf>
    <xf numFmtId="4" fontId="4" fillId="2" borderId="5" xfId="7" applyNumberFormat="1" applyFont="1" applyFill="1" applyBorder="1" applyAlignment="1">
      <alignment vertical="top"/>
    </xf>
    <xf numFmtId="49" fontId="5" fillId="2" borderId="5" xfId="11" applyNumberFormat="1" applyFont="1" applyFill="1" applyBorder="1" applyAlignment="1">
      <alignment vertical="top" wrapText="1"/>
    </xf>
    <xf numFmtId="4" fontId="5" fillId="2" borderId="5" xfId="26" applyNumberFormat="1" applyFont="1" applyFill="1" applyBorder="1" applyAlignment="1">
      <alignment horizontal="right"/>
    </xf>
    <xf numFmtId="49" fontId="5" fillId="2" borderId="5" xfId="11" applyNumberFormat="1" applyFont="1" applyFill="1" applyBorder="1" applyAlignment="1">
      <alignment horizontal="center" wrapText="1"/>
    </xf>
    <xf numFmtId="4" fontId="5" fillId="2" borderId="5" xfId="26" applyNumberFormat="1" applyFont="1" applyFill="1" applyBorder="1" applyAlignment="1">
      <alignment horizontal="right" wrapText="1"/>
    </xf>
    <xf numFmtId="4" fontId="5" fillId="2" borderId="5" xfId="26" applyNumberFormat="1" applyFont="1" applyFill="1" applyBorder="1" applyAlignment="1" applyProtection="1">
      <alignment horizontal="right" wrapText="1"/>
      <protection locked="0"/>
    </xf>
    <xf numFmtId="0" fontId="0" fillId="4" borderId="5" xfId="0" applyFill="1" applyBorder="1"/>
    <xf numFmtId="171" fontId="4" fillId="4" borderId="5" xfId="3" applyNumberFormat="1" applyFont="1" applyFill="1" applyBorder="1" applyAlignment="1">
      <alignment horizontal="right" vertical="top"/>
    </xf>
    <xf numFmtId="0" fontId="4" fillId="4" borderId="5" xfId="3" applyFont="1" applyFill="1" applyBorder="1" applyAlignment="1">
      <alignment vertical="top" wrapText="1"/>
    </xf>
    <xf numFmtId="4" fontId="4" fillId="4" borderId="5" xfId="3" applyNumberFormat="1" applyFont="1" applyFill="1" applyBorder="1" applyAlignment="1">
      <alignment horizontal="right"/>
    </xf>
    <xf numFmtId="166" fontId="4" fillId="4" borderId="5" xfId="3" applyNumberFormat="1" applyFont="1" applyFill="1" applyBorder="1" applyAlignment="1">
      <alignment horizontal="center"/>
    </xf>
    <xf numFmtId="0" fontId="5" fillId="2" borderId="6" xfId="19" applyFont="1" applyFill="1" applyBorder="1" applyAlignment="1">
      <alignment horizontal="right" vertical="top" wrapText="1"/>
    </xf>
    <xf numFmtId="0" fontId="5" fillId="2" borderId="6" xfId="19" applyFont="1" applyFill="1" applyBorder="1" applyAlignment="1">
      <alignment vertical="top" wrapText="1"/>
    </xf>
    <xf numFmtId="4" fontId="5" fillId="2" borderId="6" xfId="12" applyNumberFormat="1" applyFont="1" applyFill="1" applyBorder="1" applyAlignment="1">
      <alignment vertical="top"/>
    </xf>
    <xf numFmtId="43" fontId="5" fillId="2" borderId="6" xfId="19" applyNumberFormat="1" applyFont="1" applyFill="1" applyBorder="1" applyAlignment="1">
      <alignment horizontal="center" vertical="top"/>
    </xf>
    <xf numFmtId="4" fontId="5" fillId="2" borderId="6" xfId="21" applyNumberFormat="1" applyFont="1" applyFill="1" applyBorder="1" applyAlignment="1">
      <alignment vertical="top"/>
    </xf>
    <xf numFmtId="4" fontId="5" fillId="2" borderId="6" xfId="7" applyNumberFormat="1" applyFont="1" applyFill="1" applyBorder="1" applyAlignment="1">
      <alignment vertical="top"/>
    </xf>
    <xf numFmtId="43" fontId="5" fillId="2" borderId="5" xfId="19" applyNumberFormat="1" applyFont="1" applyFill="1" applyBorder="1" applyAlignment="1">
      <alignment horizontal="center" vertical="top"/>
    </xf>
    <xf numFmtId="0" fontId="4" fillId="2" borderId="5" xfId="3" applyFont="1" applyFill="1" applyBorder="1" applyAlignment="1">
      <alignment horizontal="right" vertical="center" wrapText="1"/>
    </xf>
    <xf numFmtId="0" fontId="4" fillId="2" borderId="5" xfId="3" applyFont="1" applyFill="1" applyBorder="1" applyAlignment="1">
      <alignment horizontal="left" vertical="center" wrapText="1"/>
    </xf>
    <xf numFmtId="0" fontId="5" fillId="2" borderId="5" xfId="21" applyFont="1" applyFill="1" applyBorder="1" applyAlignment="1">
      <alignment horizontal="left" vertical="top"/>
    </xf>
    <xf numFmtId="166" fontId="5" fillId="2" borderId="5" xfId="21" applyNumberFormat="1" applyFont="1" applyFill="1" applyBorder="1" applyAlignment="1">
      <alignment horizontal="center" vertical="top"/>
    </xf>
    <xf numFmtId="4" fontId="0" fillId="4" borderId="5" xfId="0" applyNumberFormat="1" applyFill="1" applyBorder="1"/>
    <xf numFmtId="0" fontId="4" fillId="2" borderId="5" xfId="3" applyFont="1" applyFill="1" applyBorder="1" applyAlignment="1">
      <alignment horizontal="right" vertical="top"/>
    </xf>
    <xf numFmtId="0" fontId="3" fillId="4" borderId="5" xfId="0" applyFont="1" applyFill="1" applyBorder="1"/>
    <xf numFmtId="0" fontId="5" fillId="2" borderId="5" xfId="3" applyFont="1" applyFill="1" applyBorder="1" applyAlignment="1">
      <alignment horizontal="right" vertical="top"/>
    </xf>
    <xf numFmtId="4" fontId="5" fillId="2" borderId="5" xfId="27" applyNumberFormat="1" applyFont="1" applyFill="1" applyBorder="1" applyAlignment="1">
      <alignment horizontal="right" wrapText="1"/>
    </xf>
    <xf numFmtId="0" fontId="19" fillId="2" borderId="5" xfId="26" applyFont="1" applyFill="1" applyBorder="1" applyAlignment="1">
      <alignment horizontal="right" vertical="top"/>
    </xf>
    <xf numFmtId="4" fontId="5" fillId="2" borderId="5" xfId="0" applyNumberFormat="1" applyFont="1" applyFill="1" applyBorder="1" applyAlignment="1">
      <alignment horizontal="center" vertical="top"/>
    </xf>
    <xf numFmtId="4" fontId="19" fillId="2" borderId="5" xfId="0" applyNumberFormat="1" applyFont="1" applyFill="1" applyBorder="1" applyAlignment="1">
      <alignment vertical="top"/>
    </xf>
    <xf numFmtId="2" fontId="4" fillId="2" borderId="5" xfId="26" applyNumberFormat="1" applyFont="1" applyFill="1" applyBorder="1" applyAlignment="1">
      <alignment horizontal="center" vertical="top"/>
    </xf>
    <xf numFmtId="0" fontId="4" fillId="2" borderId="5" xfId="0" applyFont="1" applyFill="1" applyBorder="1" applyAlignment="1">
      <alignment vertical="top" wrapText="1"/>
    </xf>
    <xf numFmtId="4" fontId="5" fillId="2" borderId="5" xfId="0" applyNumberFormat="1" applyFont="1" applyFill="1" applyBorder="1" applyAlignment="1">
      <alignment vertical="top"/>
    </xf>
    <xf numFmtId="39" fontId="4" fillId="2" borderId="5" xfId="26" applyNumberFormat="1" applyFont="1" applyFill="1" applyBorder="1" applyAlignment="1">
      <alignment horizontal="center" vertical="top"/>
    </xf>
    <xf numFmtId="4" fontId="4" fillId="2" borderId="5" xfId="4" applyNumberFormat="1" applyFont="1" applyFill="1" applyBorder="1" applyAlignment="1">
      <alignment horizontal="center" vertical="top"/>
    </xf>
    <xf numFmtId="1" fontId="4" fillId="2" borderId="5" xfId="26" applyNumberFormat="1" applyFont="1" applyFill="1" applyBorder="1" applyAlignment="1">
      <alignment horizontal="right" vertical="top"/>
    </xf>
    <xf numFmtId="0" fontId="4" fillId="2" borderId="5" xfId="0" applyFont="1" applyFill="1" applyBorder="1" applyAlignment="1">
      <alignment horizontal="left" vertical="top"/>
    </xf>
    <xf numFmtId="4" fontId="5" fillId="2" borderId="5" xfId="6" applyNumberFormat="1" applyFont="1" applyFill="1" applyBorder="1" applyAlignment="1">
      <alignment horizontal="right" vertical="top" wrapText="1"/>
    </xf>
    <xf numFmtId="0" fontId="5" fillId="2" borderId="5" xfId="0" applyFont="1" applyFill="1" applyBorder="1" applyAlignment="1">
      <alignment horizontal="center" vertical="top"/>
    </xf>
    <xf numFmtId="4" fontId="5" fillId="2" borderId="5" xfId="6" applyNumberFormat="1" applyFont="1" applyFill="1" applyBorder="1" applyAlignment="1">
      <alignment horizontal="right" vertical="top"/>
    </xf>
    <xf numFmtId="39" fontId="5" fillId="2" borderId="5" xfId="26" applyNumberFormat="1" applyFont="1" applyFill="1" applyBorder="1" applyAlignment="1">
      <alignment horizontal="center" vertical="top"/>
    </xf>
    <xf numFmtId="168" fontId="5" fillId="2" borderId="5" xfId="26" applyNumberFormat="1" applyFont="1" applyFill="1" applyBorder="1" applyAlignment="1">
      <alignment horizontal="center" vertical="top"/>
    </xf>
    <xf numFmtId="4" fontId="5" fillId="2" borderId="5" xfId="8" applyNumberFormat="1" applyFont="1" applyFill="1" applyBorder="1" applyAlignment="1">
      <alignment horizontal="right" vertical="top"/>
    </xf>
    <xf numFmtId="168" fontId="5" fillId="2" borderId="5" xfId="26" applyNumberFormat="1" applyFont="1" applyFill="1" applyBorder="1" applyAlignment="1">
      <alignment horizontal="center" vertical="top" wrapText="1"/>
    </xf>
    <xf numFmtId="4" fontId="5" fillId="2" borderId="5" xfId="4" applyNumberFormat="1" applyFont="1" applyFill="1" applyBorder="1" applyAlignment="1">
      <alignment horizontal="right" vertical="top"/>
    </xf>
    <xf numFmtId="0" fontId="5" fillId="2" borderId="5" xfId="0" applyFont="1" applyFill="1" applyBorder="1" applyAlignment="1">
      <alignment vertical="top" wrapText="1"/>
    </xf>
    <xf numFmtId="4" fontId="4" fillId="2" borderId="5" xfId="26" applyNumberFormat="1" applyFont="1" applyFill="1" applyBorder="1" applyAlignment="1">
      <alignment horizontal="center" vertical="top"/>
    </xf>
    <xf numFmtId="0" fontId="4" fillId="2" borderId="5" xfId="26" applyFont="1" applyFill="1" applyBorder="1" applyAlignment="1">
      <alignment horizontal="center" vertical="top"/>
    </xf>
    <xf numFmtId="4" fontId="4" fillId="2" borderId="5" xfId="26" applyNumberFormat="1" applyFont="1" applyFill="1" applyBorder="1" applyAlignment="1">
      <alignment horizontal="right" vertical="top"/>
    </xf>
    <xf numFmtId="0" fontId="5" fillId="2" borderId="5" xfId="26" applyFont="1" applyFill="1" applyBorder="1" applyAlignment="1">
      <alignment horizontal="center" vertical="top"/>
    </xf>
    <xf numFmtId="170" fontId="5" fillId="2" borderId="5" xfId="26" applyNumberFormat="1" applyFont="1" applyFill="1" applyBorder="1" applyAlignment="1">
      <alignment horizontal="right" vertical="top" wrapText="1"/>
    </xf>
    <xf numFmtId="170" fontId="5" fillId="2" borderId="6" xfId="26" applyNumberFormat="1" applyFont="1" applyFill="1" applyBorder="1" applyAlignment="1">
      <alignment horizontal="right" vertical="top" wrapText="1"/>
    </xf>
    <xf numFmtId="0" fontId="5" fillId="2" borderId="6" xfId="0" applyFont="1" applyFill="1" applyBorder="1"/>
    <xf numFmtId="4" fontId="5" fillId="2" borderId="6" xfId="0" applyNumberFormat="1" applyFont="1" applyFill="1" applyBorder="1"/>
    <xf numFmtId="0" fontId="5" fillId="2" borderId="6" xfId="26" applyFont="1" applyFill="1" applyBorder="1" applyAlignment="1">
      <alignment horizontal="center" vertical="top"/>
    </xf>
    <xf numFmtId="2" fontId="5" fillId="2" borderId="5" xfId="26" applyNumberFormat="1" applyFont="1" applyFill="1" applyBorder="1" applyAlignment="1">
      <alignment horizontal="right" vertical="top" wrapText="1"/>
    </xf>
    <xf numFmtId="4" fontId="5" fillId="2" borderId="5" xfId="0" applyNumberFormat="1" applyFont="1" applyFill="1" applyBorder="1" applyAlignment="1">
      <alignment vertical="center" wrapText="1"/>
    </xf>
    <xf numFmtId="0" fontId="5" fillId="2" borderId="5" xfId="26" applyFont="1" applyFill="1" applyBorder="1" applyAlignment="1">
      <alignment horizontal="center" vertical="center" wrapText="1"/>
    </xf>
    <xf numFmtId="4" fontId="5" fillId="2" borderId="5" xfId="26" applyNumberFormat="1" applyFont="1" applyFill="1" applyBorder="1" applyAlignment="1">
      <alignment horizontal="right" vertical="center" wrapText="1"/>
    </xf>
    <xf numFmtId="0" fontId="5" fillId="2" borderId="5" xfId="26" applyFont="1" applyFill="1" applyBorder="1" applyAlignment="1">
      <alignment horizontal="center" vertical="top" wrapText="1"/>
    </xf>
    <xf numFmtId="4" fontId="5" fillId="2" borderId="5" xfId="26" applyNumberFormat="1" applyFont="1" applyFill="1" applyBorder="1" applyAlignment="1">
      <alignment horizontal="right" vertical="top" wrapText="1"/>
    </xf>
    <xf numFmtId="170" fontId="4" fillId="2" borderId="5" xfId="26" applyNumberFormat="1" applyFont="1" applyFill="1" applyBorder="1" applyAlignment="1">
      <alignment horizontal="right" vertical="center" wrapText="1"/>
    </xf>
    <xf numFmtId="0" fontId="4" fillId="2" borderId="5" xfId="0" applyFont="1" applyFill="1" applyBorder="1" applyAlignment="1">
      <alignment vertical="center"/>
    </xf>
    <xf numFmtId="0" fontId="5" fillId="2" borderId="5" xfId="0" applyFont="1" applyFill="1" applyBorder="1" applyAlignment="1">
      <alignment horizontal="center" vertical="center" wrapText="1"/>
    </xf>
    <xf numFmtId="0" fontId="5" fillId="2" borderId="6" xfId="0" applyFont="1" applyFill="1" applyBorder="1" applyAlignment="1">
      <alignment vertical="top" wrapText="1"/>
    </xf>
    <xf numFmtId="4" fontId="5" fillId="2" borderId="6" xfId="0" applyNumberFormat="1" applyFont="1" applyFill="1" applyBorder="1" applyAlignment="1">
      <alignment vertical="center" wrapText="1"/>
    </xf>
    <xf numFmtId="0" fontId="5" fillId="2" borderId="6" xfId="26" applyFont="1" applyFill="1" applyBorder="1" applyAlignment="1">
      <alignment horizontal="center" vertical="center" wrapText="1"/>
    </xf>
    <xf numFmtId="4" fontId="5" fillId="2" borderId="6" xfId="26" applyNumberFormat="1" applyFont="1" applyFill="1" applyBorder="1" applyAlignment="1" applyProtection="1">
      <alignment horizontal="right" vertical="center" wrapText="1"/>
      <protection locked="0"/>
    </xf>
    <xf numFmtId="4" fontId="5" fillId="2" borderId="6" xfId="7" applyNumberFormat="1" applyFont="1" applyFill="1" applyBorder="1" applyAlignment="1">
      <alignment vertical="center" wrapText="1"/>
    </xf>
    <xf numFmtId="4" fontId="5" fillId="2" borderId="5" xfId="26" applyNumberFormat="1" applyFont="1" applyFill="1" applyBorder="1" applyAlignment="1" applyProtection="1">
      <alignment horizontal="right" vertical="center" wrapText="1"/>
      <protection locked="0"/>
    </xf>
    <xf numFmtId="4" fontId="5" fillId="2" borderId="5" xfId="11" applyNumberFormat="1" applyFont="1" applyFill="1" applyBorder="1" applyAlignment="1">
      <alignment horizontal="center" vertical="top" wrapText="1"/>
    </xf>
    <xf numFmtId="39" fontId="5" fillId="2" borderId="5" xfId="11" applyFont="1" applyFill="1" applyBorder="1" applyAlignment="1" applyProtection="1">
      <alignment horizontal="center" vertical="top"/>
      <protection locked="0"/>
    </xf>
    <xf numFmtId="4" fontId="5" fillId="2" borderId="5" xfId="11" applyNumberFormat="1" applyFont="1" applyFill="1" applyBorder="1" applyAlignment="1">
      <alignment horizontal="center" vertical="top"/>
    </xf>
    <xf numFmtId="4" fontId="4" fillId="2" borderId="5" xfId="8" applyNumberFormat="1" applyFont="1" applyFill="1" applyBorder="1" applyAlignment="1">
      <alignment horizontal="right" vertical="top"/>
    </xf>
    <xf numFmtId="171" fontId="5" fillId="2" borderId="5" xfId="26" applyNumberFormat="1" applyFont="1" applyFill="1" applyBorder="1" applyAlignment="1">
      <alignment vertical="top"/>
    </xf>
    <xf numFmtId="4" fontId="5" fillId="2" borderId="5" xfId="12" applyNumberFormat="1" applyFont="1" applyFill="1" applyBorder="1" applyAlignment="1">
      <alignment horizontal="center" vertical="top"/>
    </xf>
    <xf numFmtId="4" fontId="5" fillId="2" borderId="5" xfId="26" applyNumberFormat="1" applyFont="1" applyFill="1" applyBorder="1" applyAlignment="1">
      <alignment horizontal="center" vertical="top"/>
    </xf>
    <xf numFmtId="171" fontId="4" fillId="2" borderId="5" xfId="26" applyNumberFormat="1" applyFont="1" applyFill="1" applyBorder="1" applyAlignment="1">
      <alignment vertical="top"/>
    </xf>
    <xf numFmtId="4" fontId="4" fillId="2" borderId="5" xfId="12" applyNumberFormat="1" applyFont="1" applyFill="1" applyBorder="1" applyAlignment="1">
      <alignment horizontal="center" vertical="top"/>
    </xf>
    <xf numFmtId="171" fontId="5" fillId="2" borderId="5" xfId="26" applyNumberFormat="1" applyFont="1" applyFill="1" applyBorder="1" applyAlignment="1">
      <alignment horizontal="right" vertical="top"/>
    </xf>
    <xf numFmtId="171" fontId="4" fillId="2" borderId="5" xfId="26" applyNumberFormat="1" applyFont="1" applyFill="1" applyBorder="1" applyAlignment="1">
      <alignment horizontal="right" vertical="top"/>
    </xf>
    <xf numFmtId="0" fontId="4" fillId="2" borderId="5" xfId="26" applyFont="1" applyFill="1" applyBorder="1" applyAlignment="1">
      <alignment horizontal="justify" vertical="top" wrapText="1"/>
    </xf>
    <xf numFmtId="0" fontId="5" fillId="2" borderId="5" xfId="26" applyFont="1" applyFill="1" applyBorder="1" applyAlignment="1">
      <alignment horizontal="justify" vertical="top" wrapText="1"/>
    </xf>
    <xf numFmtId="171" fontId="5" fillId="2" borderId="5" xfId="26" applyNumberFormat="1" applyFont="1" applyFill="1" applyBorder="1" applyAlignment="1">
      <alignment horizontal="right" vertical="top" wrapText="1"/>
    </xf>
    <xf numFmtId="39" fontId="4" fillId="2" borderId="5" xfId="26" applyNumberFormat="1" applyFont="1" applyFill="1" applyBorder="1" applyAlignment="1">
      <alignment horizontal="left" vertical="top" wrapText="1"/>
    </xf>
    <xf numFmtId="4" fontId="5" fillId="2" borderId="5" xfId="15" applyNumberFormat="1" applyFont="1" applyFill="1" applyBorder="1" applyAlignment="1">
      <alignment horizontal="center" vertical="top"/>
    </xf>
    <xf numFmtId="4" fontId="5" fillId="2" borderId="5" xfId="16" applyNumberFormat="1" applyFont="1" applyFill="1" applyBorder="1" applyAlignment="1">
      <alignment horizontal="center" vertical="top"/>
    </xf>
    <xf numFmtId="0" fontId="5" fillId="2" borderId="5" xfId="0" applyFont="1" applyFill="1" applyBorder="1" applyAlignment="1">
      <alignment horizontal="center"/>
    </xf>
    <xf numFmtId="4" fontId="5" fillId="2" borderId="5" xfId="0" applyNumberFormat="1" applyFont="1" applyFill="1" applyBorder="1" applyAlignment="1">
      <alignment horizontal="right"/>
    </xf>
    <xf numFmtId="4" fontId="5" fillId="2" borderId="5" xfId="16" applyNumberFormat="1" applyFont="1" applyFill="1" applyBorder="1" applyAlignment="1">
      <alignment horizontal="right" vertical="top" wrapText="1"/>
    </xf>
    <xf numFmtId="4" fontId="4" fillId="2" borderId="5" xfId="15" applyNumberFormat="1" applyFont="1" applyFill="1" applyBorder="1" applyAlignment="1">
      <alignment horizontal="center" vertical="top" wrapText="1"/>
    </xf>
    <xf numFmtId="4" fontId="4" fillId="2" borderId="5" xfId="16" applyNumberFormat="1" applyFont="1" applyFill="1" applyBorder="1" applyAlignment="1">
      <alignment horizontal="right" vertical="top" wrapText="1"/>
    </xf>
    <xf numFmtId="4" fontId="5" fillId="2" borderId="5" xfId="15" applyNumberFormat="1" applyFont="1" applyFill="1" applyBorder="1" applyAlignment="1">
      <alignment horizontal="center" vertical="top" wrapText="1"/>
    </xf>
    <xf numFmtId="49" fontId="4" fillId="4" borderId="6" xfId="11" applyNumberFormat="1" applyFont="1" applyFill="1" applyBorder="1" applyAlignment="1">
      <alignment wrapText="1"/>
    </xf>
    <xf numFmtId="4" fontId="4" fillId="4" borderId="6" xfId="8" applyNumberFormat="1" applyFont="1" applyFill="1" applyBorder="1" applyAlignment="1" applyProtection="1">
      <protection locked="0"/>
    </xf>
    <xf numFmtId="0" fontId="5" fillId="2" borderId="5" xfId="26" applyFont="1" applyFill="1" applyBorder="1" applyAlignment="1">
      <alignment horizontal="right" vertical="top"/>
    </xf>
    <xf numFmtId="1" fontId="4" fillId="2" borderId="5" xfId="26" applyNumberFormat="1" applyFont="1" applyFill="1" applyBorder="1" applyAlignment="1">
      <alignment horizontal="right" vertical="center"/>
    </xf>
    <xf numFmtId="165" fontId="5" fillId="2" borderId="5" xfId="5" applyNumberFormat="1" applyFont="1" applyFill="1" applyBorder="1" applyAlignment="1">
      <alignment horizontal="right" vertical="center" wrapText="1"/>
    </xf>
    <xf numFmtId="0" fontId="5" fillId="2" borderId="5" xfId="5" applyFont="1" applyFill="1" applyBorder="1" applyAlignment="1">
      <alignment horizontal="left" vertical="center" wrapText="1"/>
    </xf>
    <xf numFmtId="0" fontId="5" fillId="2" borderId="5" xfId="26" applyFont="1" applyFill="1" applyBorder="1" applyAlignment="1">
      <alignment horizontal="right" vertical="center"/>
    </xf>
    <xf numFmtId="0" fontId="5" fillId="2" borderId="5" xfId="0" applyFont="1" applyFill="1" applyBorder="1" applyAlignment="1">
      <alignment vertical="center"/>
    </xf>
    <xf numFmtId="1" fontId="4" fillId="2" borderId="5" xfId="9" applyNumberFormat="1" applyFont="1" applyFill="1" applyBorder="1" applyAlignment="1">
      <alignment horizontal="right" vertical="center" wrapText="1"/>
    </xf>
    <xf numFmtId="2" fontId="5" fillId="2" borderId="5" xfId="9" applyNumberFormat="1" applyFont="1" applyFill="1" applyBorder="1" applyAlignment="1">
      <alignment horizontal="right" vertical="center" wrapText="1"/>
    </xf>
    <xf numFmtId="0" fontId="5" fillId="2" borderId="5" xfId="0" applyFont="1" applyFill="1" applyBorder="1" applyAlignment="1">
      <alignment vertical="center" wrapText="1"/>
    </xf>
    <xf numFmtId="2" fontId="5" fillId="2" borderId="5" xfId="9" applyNumberFormat="1" applyFont="1" applyFill="1" applyBorder="1" applyAlignment="1">
      <alignment horizontal="right" wrapText="1"/>
    </xf>
    <xf numFmtId="4" fontId="5" fillId="2" borderId="5" xfId="0" applyNumberFormat="1" applyFont="1" applyFill="1" applyBorder="1" applyAlignment="1">
      <alignment wrapText="1"/>
    </xf>
    <xf numFmtId="0" fontId="5" fillId="2" borderId="5" xfId="26" applyFont="1" applyFill="1" applyBorder="1" applyAlignment="1">
      <alignment horizontal="center" wrapText="1"/>
    </xf>
    <xf numFmtId="4" fontId="5" fillId="2" borderId="5" xfId="7" applyNumberFormat="1" applyFont="1" applyFill="1" applyBorder="1" applyAlignment="1">
      <alignment wrapText="1"/>
    </xf>
    <xf numFmtId="0" fontId="5" fillId="2" borderId="5" xfId="0" applyFont="1" applyFill="1" applyBorder="1" applyAlignment="1">
      <alignment horizontal="right"/>
    </xf>
    <xf numFmtId="168" fontId="5" fillId="2" borderId="5" xfId="26" applyNumberFormat="1" applyFont="1" applyFill="1" applyBorder="1" applyAlignment="1">
      <alignment horizontal="center" wrapText="1"/>
    </xf>
    <xf numFmtId="1" fontId="5" fillId="2" borderId="5" xfId="26" applyNumberFormat="1" applyFont="1" applyFill="1" applyBorder="1" applyAlignment="1">
      <alignment horizontal="right" vertical="top"/>
    </xf>
    <xf numFmtId="4" fontId="5" fillId="2" borderId="5" xfId="17" applyNumberFormat="1" applyFont="1" applyFill="1" applyBorder="1" applyAlignment="1">
      <alignment horizontal="center" vertical="top"/>
    </xf>
    <xf numFmtId="4" fontId="5" fillId="2" borderId="5" xfId="0" applyNumberFormat="1" applyFont="1" applyFill="1" applyBorder="1" applyAlignment="1">
      <alignment horizontal="center" vertical="top" wrapText="1"/>
    </xf>
    <xf numFmtId="170" fontId="5" fillId="2" borderId="5" xfId="9" applyNumberFormat="1" applyFont="1" applyFill="1" applyBorder="1" applyAlignment="1">
      <alignment horizontal="right" vertical="center" wrapText="1"/>
    </xf>
    <xf numFmtId="4" fontId="5" fillId="2" borderId="5" xfId="7" applyNumberFormat="1" applyFont="1" applyFill="1" applyBorder="1" applyAlignment="1">
      <alignment horizontal="right" vertical="center" wrapText="1"/>
    </xf>
    <xf numFmtId="4" fontId="5" fillId="2" borderId="5" xfId="0" applyNumberFormat="1" applyFont="1" applyFill="1" applyBorder="1" applyAlignment="1">
      <alignment horizontal="right" vertical="center" wrapText="1"/>
    </xf>
    <xf numFmtId="4" fontId="5" fillId="2" borderId="5" xfId="12" applyNumberFormat="1" applyFont="1" applyFill="1" applyBorder="1" applyAlignment="1">
      <alignment horizontal="center" vertical="center" wrapText="1"/>
    </xf>
    <xf numFmtId="175" fontId="5" fillId="2" borderId="5" xfId="0" applyNumberFormat="1" applyFont="1" applyFill="1" applyBorder="1" applyAlignment="1" applyProtection="1">
      <alignment horizontal="right" vertical="top" wrapText="1"/>
    </xf>
    <xf numFmtId="168" fontId="5" fillId="2" borderId="5" xfId="0" applyNumberFormat="1" applyFont="1" applyFill="1" applyBorder="1" applyAlignment="1">
      <alignment horizontal="center" vertical="center" wrapText="1"/>
    </xf>
    <xf numFmtId="176" fontId="5" fillId="2" borderId="5" xfId="0" applyNumberFormat="1" applyFont="1" applyFill="1" applyBorder="1" applyAlignment="1" applyProtection="1">
      <alignment vertical="center" wrapText="1"/>
    </xf>
    <xf numFmtId="37" fontId="5" fillId="2" borderId="5" xfId="0" applyNumberFormat="1" applyFont="1" applyFill="1" applyBorder="1" applyAlignment="1">
      <alignment horizontal="right" vertical="top"/>
    </xf>
    <xf numFmtId="0" fontId="4" fillId="2" borderId="6" xfId="0" applyFont="1" applyFill="1" applyBorder="1" applyAlignment="1">
      <alignment horizontal="center" vertical="top"/>
    </xf>
    <xf numFmtId="0" fontId="5" fillId="2" borderId="6" xfId="0" applyFont="1" applyFill="1" applyBorder="1" applyAlignment="1">
      <alignment horizontal="center" vertical="center" wrapText="1"/>
    </xf>
    <xf numFmtId="4" fontId="5" fillId="2" borderId="6" xfId="0" applyNumberFormat="1" applyFont="1" applyFill="1" applyBorder="1" applyAlignment="1">
      <alignment horizontal="right" vertical="center" wrapText="1"/>
    </xf>
    <xf numFmtId="4" fontId="5" fillId="2" borderId="6" xfId="7" applyNumberFormat="1" applyFont="1" applyFill="1" applyBorder="1" applyAlignment="1">
      <alignment horizontal="right" vertical="center" wrapText="1"/>
    </xf>
    <xf numFmtId="166" fontId="4" fillId="2" borderId="5" xfId="17" applyNumberFormat="1" applyFont="1" applyFill="1" applyBorder="1" applyAlignment="1">
      <alignment horizontal="center" vertical="center" wrapText="1"/>
    </xf>
    <xf numFmtId="166" fontId="5" fillId="2" borderId="5" xfId="17" applyNumberFormat="1" applyFont="1" applyFill="1" applyBorder="1" applyAlignment="1">
      <alignment horizontal="center" vertical="center" wrapText="1"/>
    </xf>
    <xf numFmtId="4" fontId="5" fillId="2" borderId="5" xfId="17" applyNumberFormat="1" applyFont="1" applyFill="1" applyBorder="1" applyAlignment="1">
      <alignment horizontal="right" vertical="center" wrapText="1"/>
    </xf>
    <xf numFmtId="0" fontId="5" fillId="2" borderId="5" xfId="24" applyFont="1" applyFill="1" applyBorder="1" applyAlignment="1">
      <alignment horizontal="center" vertical="center" wrapText="1"/>
    </xf>
    <xf numFmtId="0" fontId="5" fillId="2" borderId="5" xfId="25" applyFont="1" applyFill="1" applyBorder="1" applyAlignment="1">
      <alignment horizontal="center" vertical="center" wrapText="1"/>
    </xf>
    <xf numFmtId="1" fontId="4" fillId="2" borderId="5" xfId="17" applyNumberFormat="1" applyFont="1" applyFill="1" applyBorder="1" applyAlignment="1">
      <alignment horizontal="right" vertical="center"/>
    </xf>
    <xf numFmtId="2" fontId="5" fillId="2" borderId="5" xfId="17" applyNumberFormat="1" applyFont="1" applyFill="1" applyBorder="1" applyAlignment="1">
      <alignment horizontal="right" vertical="center"/>
    </xf>
    <xf numFmtId="1" fontId="5" fillId="2" borderId="5" xfId="17" applyNumberFormat="1" applyFont="1" applyFill="1" applyBorder="1" applyAlignment="1">
      <alignment horizontal="right" vertical="center"/>
    </xf>
    <xf numFmtId="165" fontId="4" fillId="4" borderId="5" xfId="11" applyNumberFormat="1" applyFont="1" applyFill="1" applyBorder="1" applyAlignment="1">
      <alignment horizontal="right" vertical="center" wrapText="1"/>
    </xf>
    <xf numFmtId="49" fontId="4" fillId="4" borderId="5" xfId="11" applyNumberFormat="1" applyFont="1" applyFill="1" applyBorder="1" applyAlignment="1">
      <alignment vertical="center" wrapText="1"/>
    </xf>
    <xf numFmtId="4" fontId="4" fillId="4" borderId="5" xfId="11" applyNumberFormat="1" applyFont="1" applyFill="1" applyBorder="1" applyAlignment="1">
      <alignment vertical="center" wrapText="1"/>
    </xf>
    <xf numFmtId="4" fontId="4" fillId="4" borderId="5" xfId="8" applyNumberFormat="1" applyFont="1" applyFill="1" applyBorder="1" applyAlignment="1" applyProtection="1">
      <alignment vertical="center" wrapText="1"/>
      <protection locked="0"/>
    </xf>
    <xf numFmtId="4" fontId="5" fillId="2" borderId="5" xfId="0" applyNumberFormat="1" applyFont="1" applyFill="1" applyBorder="1" applyAlignment="1">
      <alignment horizontal="center" vertical="center" wrapText="1"/>
    </xf>
    <xf numFmtId="165" fontId="4" fillId="4" borderId="6" xfId="11" applyNumberFormat="1" applyFont="1" applyFill="1" applyBorder="1" applyAlignment="1">
      <alignment horizontal="right" vertical="center" wrapText="1"/>
    </xf>
    <xf numFmtId="49" fontId="4" fillId="4" borderId="6" xfId="11" applyNumberFormat="1" applyFont="1" applyFill="1" applyBorder="1" applyAlignment="1">
      <alignment vertical="center" wrapText="1"/>
    </xf>
    <xf numFmtId="4" fontId="4" fillId="4" borderId="6" xfId="11" applyNumberFormat="1" applyFont="1" applyFill="1" applyBorder="1" applyAlignment="1">
      <alignment vertical="center" wrapText="1"/>
    </xf>
    <xf numFmtId="4" fontId="4" fillId="4" borderId="6" xfId="8" applyNumberFormat="1" applyFont="1" applyFill="1" applyBorder="1" applyAlignment="1" applyProtection="1">
      <alignment vertical="center" wrapText="1"/>
      <protection locked="0"/>
    </xf>
    <xf numFmtId="2" fontId="4" fillId="2" borderId="5" xfId="26" applyNumberFormat="1" applyFont="1" applyFill="1" applyBorder="1" applyAlignment="1">
      <alignment horizontal="center" vertical="center"/>
    </xf>
    <xf numFmtId="39" fontId="4" fillId="2" borderId="5" xfId="26" applyNumberFormat="1" applyFont="1" applyFill="1" applyBorder="1" applyAlignment="1">
      <alignment horizontal="left" vertical="center" wrapText="1"/>
    </xf>
    <xf numFmtId="4" fontId="0" fillId="2" borderId="5" xfId="0" applyNumberFormat="1" applyFill="1" applyBorder="1" applyAlignment="1">
      <alignment vertical="center" wrapText="1"/>
    </xf>
    <xf numFmtId="39" fontId="4" fillId="2" borderId="5" xfId="26" applyNumberFormat="1" applyFont="1" applyFill="1" applyBorder="1" applyAlignment="1">
      <alignment horizontal="center" vertical="center" wrapText="1"/>
    </xf>
    <xf numFmtId="4" fontId="4" fillId="2" borderId="5" xfId="4" applyNumberFormat="1" applyFont="1" applyFill="1" applyBorder="1" applyAlignment="1">
      <alignment horizontal="center" vertical="center" wrapText="1"/>
    </xf>
    <xf numFmtId="4" fontId="4" fillId="2" borderId="5" xfId="26" applyNumberFormat="1" applyFont="1" applyFill="1" applyBorder="1" applyAlignment="1">
      <alignment horizontal="center" vertical="center" wrapText="1"/>
    </xf>
    <xf numFmtId="0" fontId="4" fillId="2" borderId="5" xfId="26" applyFont="1" applyFill="1" applyBorder="1" applyAlignment="1">
      <alignment horizontal="center" vertical="center" wrapText="1"/>
    </xf>
    <xf numFmtId="4" fontId="5" fillId="2" borderId="5" xfId="26" applyNumberFormat="1" applyFont="1" applyFill="1" applyBorder="1" applyAlignment="1">
      <alignment horizontal="center" vertical="center" wrapText="1"/>
    </xf>
    <xf numFmtId="165" fontId="5" fillId="2" borderId="5" xfId="0" applyNumberFormat="1" applyFont="1" applyFill="1" applyBorder="1" applyAlignment="1">
      <alignment horizontal="right"/>
    </xf>
    <xf numFmtId="4" fontId="5" fillId="2" borderId="5" xfId="26" applyNumberFormat="1" applyFont="1" applyFill="1" applyBorder="1" applyAlignment="1">
      <alignment horizontal="center" wrapText="1"/>
    </xf>
    <xf numFmtId="4" fontId="5" fillId="2" borderId="5" xfId="0" applyNumberFormat="1" applyFont="1" applyFill="1" applyBorder="1" applyAlignment="1">
      <alignment horizontal="center" wrapText="1"/>
    </xf>
    <xf numFmtId="171" fontId="5" fillId="2" borderId="5" xfId="26" applyNumberFormat="1" applyFont="1" applyFill="1" applyBorder="1" applyAlignment="1">
      <alignment horizontal="right"/>
    </xf>
    <xf numFmtId="0" fontId="5" fillId="2" borderId="5" xfId="0" applyFont="1" applyFill="1" applyBorder="1" applyAlignment="1"/>
    <xf numFmtId="165" fontId="5" fillId="2" borderId="5" xfId="0" applyNumberFormat="1" applyFont="1" applyFill="1" applyBorder="1" applyAlignment="1">
      <alignment horizontal="right" vertical="center"/>
    </xf>
    <xf numFmtId="0" fontId="5" fillId="2" borderId="5" xfId="20" applyNumberFormat="1" applyFont="1" applyFill="1" applyBorder="1" applyAlignment="1">
      <alignment horizontal="center" vertical="center" wrapText="1"/>
    </xf>
    <xf numFmtId="0" fontId="5" fillId="2" borderId="5" xfId="0" applyFont="1" applyFill="1" applyBorder="1" applyAlignment="1">
      <alignment horizontal="right" vertical="top"/>
    </xf>
    <xf numFmtId="165" fontId="5" fillId="2" borderId="5" xfId="0" applyNumberFormat="1" applyFont="1" applyFill="1" applyBorder="1"/>
    <xf numFmtId="166" fontId="5" fillId="2" borderId="6" xfId="5" applyNumberFormat="1" applyFont="1" applyFill="1" applyBorder="1" applyAlignment="1">
      <alignment horizontal="center" vertical="center" wrapText="1"/>
    </xf>
    <xf numFmtId="4" fontId="5" fillId="2" borderId="5" xfId="6" applyNumberFormat="1" applyFont="1" applyFill="1" applyBorder="1" applyAlignment="1">
      <alignment horizontal="right" vertical="center" wrapText="1"/>
    </xf>
    <xf numFmtId="0" fontId="5" fillId="2" borderId="5" xfId="0" applyFont="1" applyFill="1" applyBorder="1" applyAlignment="1">
      <alignment horizontal="right" vertical="top" wrapText="1"/>
    </xf>
    <xf numFmtId="4" fontId="5" fillId="2" borderId="5" xfId="27" applyNumberFormat="1" applyFont="1" applyFill="1" applyBorder="1" applyAlignment="1">
      <alignment vertical="center" wrapText="1"/>
    </xf>
    <xf numFmtId="0" fontId="5" fillId="2" borderId="5" xfId="26" applyFont="1" applyFill="1" applyBorder="1" applyAlignment="1">
      <alignment horizontal="left" vertical="top" wrapText="1"/>
    </xf>
    <xf numFmtId="4" fontId="4" fillId="2" borderId="5" xfId="12" applyNumberFormat="1" applyFont="1" applyFill="1" applyBorder="1" applyAlignment="1">
      <alignment horizontal="center" vertical="center" wrapText="1"/>
    </xf>
    <xf numFmtId="4" fontId="4" fillId="2" borderId="5" xfId="26" applyNumberFormat="1" applyFont="1" applyFill="1" applyBorder="1" applyAlignment="1">
      <alignment vertical="center" wrapText="1"/>
    </xf>
    <xf numFmtId="0" fontId="5" fillId="2" borderId="5" xfId="26" applyFont="1" applyFill="1" applyBorder="1" applyAlignment="1">
      <alignment horizontal="right"/>
    </xf>
    <xf numFmtId="1" fontId="5" fillId="2" borderId="5" xfId="20" applyNumberFormat="1" applyFont="1" applyFill="1" applyBorder="1" applyAlignment="1"/>
    <xf numFmtId="0" fontId="4" fillId="2" borderId="5" xfId="0" applyFont="1" applyFill="1" applyBorder="1" applyAlignment="1">
      <alignment vertical="center" wrapText="1"/>
    </xf>
    <xf numFmtId="1" fontId="4" fillId="2" borderId="5" xfId="26" applyNumberFormat="1" applyFont="1" applyFill="1" applyBorder="1" applyAlignment="1">
      <alignment horizontal="right"/>
    </xf>
    <xf numFmtId="165" fontId="5" fillId="2" borderId="5" xfId="0" applyNumberFormat="1" applyFont="1" applyFill="1" applyBorder="1" applyAlignment="1"/>
    <xf numFmtId="165" fontId="4" fillId="2" borderId="5" xfId="0" applyNumberFormat="1" applyFont="1" applyFill="1" applyBorder="1" applyAlignment="1"/>
    <xf numFmtId="37" fontId="5" fillId="2" borderId="5" xfId="0" applyNumberFormat="1" applyFont="1" applyFill="1" applyBorder="1" applyAlignment="1"/>
    <xf numFmtId="37" fontId="4" fillId="2" borderId="5" xfId="0" applyNumberFormat="1" applyFont="1" applyFill="1" applyBorder="1" applyAlignment="1"/>
    <xf numFmtId="1" fontId="5" fillId="2" borderId="5" xfId="26" applyNumberFormat="1" applyFont="1" applyFill="1" applyBorder="1" applyAlignment="1">
      <alignment horizontal="right"/>
    </xf>
    <xf numFmtId="4" fontId="4" fillId="2" borderId="5" xfId="0" applyNumberFormat="1" applyFont="1" applyFill="1" applyBorder="1" applyAlignment="1">
      <alignment horizontal="right" vertical="center" wrapText="1"/>
    </xf>
    <xf numFmtId="4" fontId="4" fillId="2" borderId="5" xfId="7" applyNumberFormat="1" applyFont="1" applyFill="1" applyBorder="1" applyAlignment="1">
      <alignment horizontal="right" vertical="center" wrapText="1"/>
    </xf>
    <xf numFmtId="0" fontId="3" fillId="2" borderId="0" xfId="0" applyFont="1" applyFill="1"/>
    <xf numFmtId="165" fontId="5" fillId="2" borderId="6" xfId="0" applyNumberFormat="1" applyFont="1" applyFill="1" applyBorder="1" applyAlignment="1"/>
    <xf numFmtId="4" fontId="5" fillId="2" borderId="6" xfId="6" applyNumberFormat="1" applyFont="1" applyFill="1" applyBorder="1" applyAlignment="1">
      <alignment horizontal="right" vertical="center" wrapText="1"/>
    </xf>
    <xf numFmtId="37" fontId="5" fillId="2" borderId="5" xfId="0" applyNumberFormat="1" applyFont="1" applyFill="1" applyBorder="1" applyAlignment="1">
      <alignment vertical="top"/>
    </xf>
    <xf numFmtId="37" fontId="4" fillId="2" borderId="5" xfId="0" applyNumberFormat="1" applyFont="1" applyFill="1" applyBorder="1" applyAlignment="1">
      <alignment vertical="top"/>
    </xf>
    <xf numFmtId="165" fontId="5" fillId="2" borderId="5" xfId="0" applyNumberFormat="1" applyFont="1" applyFill="1" applyBorder="1" applyAlignment="1">
      <alignment vertical="top"/>
    </xf>
    <xf numFmtId="39" fontId="5" fillId="2" borderId="5" xfId="5" applyNumberFormat="1" applyFont="1" applyFill="1" applyBorder="1" applyAlignment="1">
      <alignment horizontal="right" vertical="top" wrapText="1"/>
    </xf>
    <xf numFmtId="4" fontId="5" fillId="2" borderId="5" xfId="26" applyNumberFormat="1" applyFont="1" applyFill="1" applyBorder="1" applyAlignment="1">
      <alignment vertical="center" wrapText="1"/>
    </xf>
    <xf numFmtId="0" fontId="4" fillId="2" borderId="5" xfId="26" applyFont="1" applyFill="1" applyBorder="1" applyAlignment="1">
      <alignment horizontal="left" vertical="top" wrapText="1"/>
    </xf>
    <xf numFmtId="2" fontId="5" fillId="2" borderId="3" xfId="9" applyNumberFormat="1" applyFont="1" applyFill="1" applyBorder="1" applyAlignment="1">
      <alignment horizontal="right" vertical="top" wrapText="1"/>
    </xf>
    <xf numFmtId="4" fontId="5" fillId="2" borderId="3" xfId="0" applyNumberFormat="1" applyFont="1" applyFill="1" applyBorder="1" applyAlignment="1">
      <alignment vertical="center" wrapText="1"/>
    </xf>
    <xf numFmtId="166" fontId="5" fillId="2" borderId="3" xfId="5" applyNumberFormat="1" applyFont="1" applyFill="1" applyBorder="1" applyAlignment="1">
      <alignment horizontal="center" vertical="center" wrapText="1"/>
    </xf>
    <xf numFmtId="4" fontId="5" fillId="2" borderId="3" xfId="7" applyNumberFormat="1" applyFont="1" applyFill="1" applyBorder="1" applyAlignment="1">
      <alignment vertical="center" wrapText="1"/>
    </xf>
    <xf numFmtId="0" fontId="5" fillId="2" borderId="3" xfId="5" applyFont="1" applyFill="1" applyBorder="1" applyAlignment="1">
      <alignment horizontal="left" vertical="top" wrapText="1"/>
    </xf>
    <xf numFmtId="4" fontId="5" fillId="2" borderId="3" xfId="0" applyNumberFormat="1" applyFont="1" applyFill="1" applyBorder="1" applyAlignment="1">
      <alignment horizontal="right" vertical="center" wrapText="1"/>
    </xf>
    <xf numFmtId="4" fontId="5" fillId="2" borderId="3" xfId="7" applyNumberFormat="1" applyFont="1" applyFill="1" applyBorder="1" applyAlignment="1">
      <alignment horizontal="right" vertical="center" wrapText="1"/>
    </xf>
    <xf numFmtId="39" fontId="5" fillId="2" borderId="5" xfId="26" applyNumberFormat="1" applyFont="1" applyFill="1" applyBorder="1" applyAlignment="1">
      <alignment horizontal="center" vertical="center" wrapText="1"/>
    </xf>
    <xf numFmtId="168" fontId="5" fillId="2" borderId="5" xfId="26" applyNumberFormat="1" applyFont="1" applyFill="1" applyBorder="1" applyAlignment="1">
      <alignment horizontal="center" vertical="center" wrapText="1"/>
    </xf>
    <xf numFmtId="4" fontId="5" fillId="2" borderId="5" xfId="8" applyNumberFormat="1" applyFont="1" applyFill="1" applyBorder="1" applyAlignment="1">
      <alignment horizontal="right" vertical="center" wrapText="1"/>
    </xf>
    <xf numFmtId="4" fontId="5" fillId="2" borderId="5" xfId="4" applyNumberFormat="1" applyFont="1" applyFill="1" applyBorder="1" applyAlignment="1">
      <alignment horizontal="right" vertical="center" wrapText="1"/>
    </xf>
    <xf numFmtId="4" fontId="4" fillId="2" borderId="5" xfId="26" applyNumberFormat="1" applyFont="1" applyFill="1" applyBorder="1" applyAlignment="1">
      <alignment horizontal="right" vertical="center" wrapText="1"/>
    </xf>
    <xf numFmtId="0" fontId="5" fillId="2" borderId="3" xfId="0" applyFont="1" applyFill="1" applyBorder="1" applyAlignment="1">
      <alignment vertical="top" wrapText="1"/>
    </xf>
    <xf numFmtId="0" fontId="5" fillId="2" borderId="3" xfId="26" applyFont="1" applyFill="1" applyBorder="1" applyAlignment="1">
      <alignment horizontal="left" vertical="top" wrapText="1"/>
    </xf>
    <xf numFmtId="4" fontId="5" fillId="2" borderId="3" xfId="26" applyNumberFormat="1" applyFont="1" applyFill="1" applyBorder="1" applyAlignment="1">
      <alignment horizontal="right" vertical="center" wrapText="1"/>
    </xf>
    <xf numFmtId="0" fontId="5" fillId="2" borderId="3" xfId="26" applyFont="1" applyFill="1" applyBorder="1" applyAlignment="1">
      <alignment horizontal="center" vertical="center" wrapText="1"/>
    </xf>
    <xf numFmtId="0" fontId="5" fillId="2" borderId="5" xfId="26" applyFont="1" applyFill="1" applyBorder="1" applyAlignment="1">
      <alignment horizontal="left" wrapText="1"/>
    </xf>
    <xf numFmtId="4" fontId="5" fillId="2" borderId="5" xfId="0" applyNumberFormat="1" applyFont="1" applyFill="1" applyBorder="1" applyAlignment="1">
      <alignment horizontal="right" wrapText="1"/>
    </xf>
    <xf numFmtId="4" fontId="5" fillId="2" borderId="5" xfId="7" applyNumberFormat="1" applyFont="1" applyFill="1" applyBorder="1" applyAlignment="1">
      <alignment horizontal="right" wrapText="1"/>
    </xf>
    <xf numFmtId="4" fontId="5" fillId="2" borderId="5" xfId="0" applyNumberFormat="1" applyFont="1" applyFill="1" applyBorder="1" applyAlignment="1">
      <alignment horizontal="right" vertical="center"/>
    </xf>
    <xf numFmtId="0" fontId="5" fillId="2" borderId="5" xfId="0" applyFont="1" applyFill="1" applyBorder="1" applyAlignment="1">
      <alignment horizontal="center" vertical="center"/>
    </xf>
    <xf numFmtId="0" fontId="5" fillId="2" borderId="5" xfId="26" applyFont="1" applyFill="1" applyBorder="1" applyAlignment="1">
      <alignment horizontal="center" vertical="center"/>
    </xf>
    <xf numFmtId="4" fontId="5" fillId="2" borderId="5" xfId="26" applyNumberFormat="1" applyFont="1" applyFill="1" applyBorder="1" applyAlignment="1">
      <alignment horizontal="right" vertical="center"/>
    </xf>
    <xf numFmtId="4" fontId="5" fillId="2" borderId="6" xfId="0" applyNumberFormat="1" applyFont="1" applyFill="1" applyBorder="1" applyAlignment="1">
      <alignment horizontal="right" vertical="top" wrapText="1"/>
    </xf>
    <xf numFmtId="0" fontId="5" fillId="2" borderId="6" xfId="0" applyFont="1" applyFill="1" applyBorder="1" applyAlignment="1">
      <alignment horizontal="center" vertical="top" wrapText="1"/>
    </xf>
    <xf numFmtId="4" fontId="5" fillId="2" borderId="6" xfId="7" applyNumberFormat="1" applyFont="1" applyFill="1" applyBorder="1" applyAlignment="1">
      <alignment horizontal="right" vertical="top" wrapText="1"/>
    </xf>
    <xf numFmtId="4" fontId="5" fillId="2" borderId="5" xfId="7" applyNumberFormat="1" applyFont="1" applyFill="1" applyBorder="1" applyAlignment="1">
      <alignment horizontal="right"/>
    </xf>
    <xf numFmtId="4" fontId="4" fillId="3" borderId="5" xfId="8" applyNumberFormat="1" applyFont="1" applyFill="1" applyBorder="1" applyAlignment="1" applyProtection="1">
      <protection locked="0"/>
    </xf>
    <xf numFmtId="4" fontId="5" fillId="2" borderId="5" xfId="12" applyNumberFormat="1" applyFont="1" applyFill="1" applyBorder="1" applyAlignment="1">
      <alignment horizontal="right" vertical="top"/>
    </xf>
    <xf numFmtId="4" fontId="5" fillId="2" borderId="5" xfId="7" applyNumberFormat="1" applyFont="1" applyFill="1" applyBorder="1" applyAlignment="1">
      <alignment horizontal="right" vertical="top"/>
    </xf>
    <xf numFmtId="4" fontId="4" fillId="2" borderId="5" xfId="12" applyNumberFormat="1" applyFont="1" applyFill="1" applyBorder="1" applyAlignment="1">
      <alignment horizontal="right" vertical="top"/>
    </xf>
    <xf numFmtId="171" fontId="5" fillId="2" borderId="6" xfId="26" applyNumberFormat="1" applyFont="1" applyFill="1" applyBorder="1" applyAlignment="1">
      <alignment horizontal="right" vertical="top"/>
    </xf>
    <xf numFmtId="0" fontId="5" fillId="2" borderId="6" xfId="0" applyFont="1" applyFill="1" applyBorder="1" applyAlignment="1">
      <alignment vertical="center" wrapText="1"/>
    </xf>
    <xf numFmtId="4" fontId="5" fillId="2" borderId="6" xfId="12" applyNumberFormat="1" applyFont="1" applyFill="1" applyBorder="1" applyAlignment="1">
      <alignment horizontal="right" vertical="top"/>
    </xf>
    <xf numFmtId="4" fontId="5" fillId="2" borderId="6" xfId="26" applyNumberFormat="1" applyFont="1" applyFill="1" applyBorder="1" applyAlignment="1">
      <alignment horizontal="center" vertical="top"/>
    </xf>
    <xf numFmtId="4" fontId="5" fillId="2" borderId="6" xfId="7" applyNumberFormat="1" applyFont="1" applyFill="1" applyBorder="1" applyAlignment="1">
      <alignment horizontal="right" vertical="top"/>
    </xf>
    <xf numFmtId="0" fontId="4" fillId="2" borderId="5" xfId="26" applyFont="1" applyFill="1" applyBorder="1" applyAlignment="1">
      <alignment horizontal="justify" vertical="center" wrapText="1"/>
    </xf>
    <xf numFmtId="0" fontId="5" fillId="2" borderId="5" xfId="26" applyFont="1" applyFill="1" applyBorder="1" applyAlignment="1">
      <alignment horizontal="justify" vertical="center"/>
    </xf>
    <xf numFmtId="0" fontId="5" fillId="2" borderId="5" xfId="26" applyFont="1" applyFill="1" applyBorder="1" applyAlignment="1">
      <alignment horizontal="justify" vertical="top"/>
    </xf>
    <xf numFmtId="2" fontId="5" fillId="2" borderId="5" xfId="13" applyNumberFormat="1" applyFont="1" applyFill="1" applyBorder="1" applyAlignment="1">
      <alignment horizontal="right" vertical="top" wrapText="1"/>
    </xf>
    <xf numFmtId="166" fontId="5" fillId="2" borderId="5" xfId="13" applyNumberFormat="1" applyFont="1" applyFill="1" applyBorder="1" applyAlignment="1">
      <alignment horizontal="center" vertical="top"/>
    </xf>
    <xf numFmtId="4" fontId="5" fillId="2" borderId="5" xfId="14" applyNumberFormat="1" applyFont="1" applyFill="1" applyBorder="1" applyAlignment="1" applyProtection="1">
      <alignment horizontal="right" vertical="top"/>
      <protection locked="0"/>
    </xf>
    <xf numFmtId="171" fontId="5" fillId="2" borderId="6" xfId="26" applyNumberFormat="1" applyFont="1" applyFill="1" applyBorder="1" applyAlignment="1">
      <alignment horizontal="right" vertical="top" wrapText="1"/>
    </xf>
    <xf numFmtId="0" fontId="5" fillId="2" borderId="6" xfId="26" applyFont="1" applyFill="1" applyBorder="1" applyAlignment="1">
      <alignment horizontal="justify" vertical="top" wrapText="1"/>
    </xf>
    <xf numFmtId="4" fontId="5" fillId="2" borderId="6" xfId="0" applyNumberFormat="1" applyFont="1" applyFill="1" applyBorder="1" applyAlignment="1">
      <alignment horizontal="right" vertical="center"/>
    </xf>
    <xf numFmtId="0" fontId="5" fillId="2" borderId="6" xfId="26" applyFont="1" applyFill="1" applyBorder="1" applyAlignment="1">
      <alignment horizontal="center" vertical="center"/>
    </xf>
    <xf numFmtId="4" fontId="5" fillId="2" borderId="6" xfId="7" applyNumberFormat="1" applyFont="1" applyFill="1" applyBorder="1" applyAlignment="1">
      <alignment horizontal="right" vertical="center"/>
    </xf>
    <xf numFmtId="37" fontId="5" fillId="2" borderId="5" xfId="11" applyNumberFormat="1" applyFont="1" applyFill="1" applyBorder="1" applyAlignment="1">
      <alignment horizontal="right" vertical="top" wrapText="1"/>
    </xf>
    <xf numFmtId="12" fontId="5" fillId="2" borderId="5" xfId="0" applyNumberFormat="1" applyFont="1" applyFill="1" applyBorder="1" applyAlignment="1">
      <alignment horizontal="center" vertical="top"/>
    </xf>
    <xf numFmtId="0" fontId="5" fillId="2" borderId="5" xfId="26" applyFont="1" applyFill="1" applyBorder="1" applyAlignment="1">
      <alignment horizontal="right" vertical="top" wrapText="1"/>
    </xf>
    <xf numFmtId="4" fontId="5" fillId="2" borderId="5" xfId="26" applyNumberFormat="1" applyFont="1" applyFill="1" applyBorder="1" applyAlignment="1">
      <alignment horizontal="center" vertical="center"/>
    </xf>
    <xf numFmtId="0" fontId="5" fillId="2" borderId="6" xfId="26" applyFont="1" applyFill="1" applyBorder="1" applyAlignment="1">
      <alignment horizontal="right" vertical="top" wrapText="1"/>
    </xf>
    <xf numFmtId="4" fontId="5" fillId="2" borderId="6" xfId="26" applyNumberFormat="1" applyFont="1" applyFill="1" applyBorder="1" applyAlignment="1">
      <alignment horizontal="right" vertical="center"/>
    </xf>
    <xf numFmtId="4" fontId="5" fillId="2" borderId="6" xfId="26" applyNumberFormat="1" applyFont="1" applyFill="1" applyBorder="1" applyAlignment="1">
      <alignment horizontal="center" vertical="center"/>
    </xf>
    <xf numFmtId="4" fontId="5" fillId="2" borderId="5" xfId="21" applyNumberFormat="1" applyFont="1" applyFill="1" applyBorder="1" applyAlignment="1">
      <alignment horizontal="right" vertical="center"/>
    </xf>
    <xf numFmtId="0" fontId="4" fillId="2" borderId="5" xfId="26" applyFont="1" applyFill="1" applyBorder="1" applyAlignment="1">
      <alignment horizontal="right" vertical="top" wrapText="1"/>
    </xf>
    <xf numFmtId="165" fontId="5" fillId="2" borderId="5" xfId="0" applyNumberFormat="1" applyFont="1" applyFill="1" applyBorder="1" applyAlignment="1">
      <alignment vertical="top" wrapText="1"/>
    </xf>
    <xf numFmtId="165" fontId="5" fillId="2" borderId="6" xfId="0" applyNumberFormat="1" applyFont="1" applyFill="1" applyBorder="1" applyAlignment="1">
      <alignment vertical="top" wrapText="1"/>
    </xf>
    <xf numFmtId="0" fontId="5" fillId="2" borderId="6" xfId="0" applyFont="1" applyFill="1" applyBorder="1" applyAlignment="1">
      <alignment horizontal="left" vertical="top" wrapText="1"/>
    </xf>
    <xf numFmtId="0" fontId="5" fillId="2" borderId="6" xfId="0" applyFont="1" applyFill="1" applyBorder="1" applyAlignment="1">
      <alignment horizontal="center" vertical="center"/>
    </xf>
    <xf numFmtId="1" fontId="4" fillId="2" borderId="5" xfId="26" applyNumberFormat="1" applyFont="1" applyFill="1" applyBorder="1" applyAlignment="1">
      <alignment horizontal="right" vertical="top" wrapText="1"/>
    </xf>
    <xf numFmtId="4" fontId="5" fillId="2" borderId="5" xfId="27" applyNumberFormat="1" applyFont="1" applyFill="1" applyBorder="1" applyAlignment="1">
      <alignment horizontal="right" vertical="center" wrapText="1"/>
    </xf>
    <xf numFmtId="0" fontId="4" fillId="2" borderId="5" xfId="20" applyNumberFormat="1" applyFont="1" applyFill="1" applyBorder="1" applyAlignment="1">
      <alignment horizontal="center" vertical="top" wrapText="1"/>
    </xf>
    <xf numFmtId="2" fontId="5" fillId="2" borderId="5" xfId="0" applyNumberFormat="1" applyFont="1" applyFill="1" applyBorder="1" applyAlignment="1">
      <alignment vertical="top" wrapText="1"/>
    </xf>
    <xf numFmtId="2" fontId="5" fillId="2" borderId="6" xfId="26" applyNumberFormat="1" applyFont="1" applyFill="1" applyBorder="1" applyAlignment="1">
      <alignment horizontal="right" vertical="top" wrapText="1"/>
    </xf>
    <xf numFmtId="4" fontId="20" fillId="4" borderId="5" xfId="0" applyNumberFormat="1" applyFont="1" applyFill="1" applyBorder="1"/>
    <xf numFmtId="0" fontId="20" fillId="4" borderId="5" xfId="0" applyFont="1" applyFill="1" applyBorder="1"/>
    <xf numFmtId="4" fontId="21" fillId="4" borderId="5" xfId="0" applyNumberFormat="1" applyFont="1" applyFill="1" applyBorder="1"/>
    <xf numFmtId="49" fontId="15" fillId="2" borderId="5" xfId="11" applyNumberFormat="1" applyFont="1" applyFill="1" applyBorder="1" applyAlignment="1">
      <alignment vertical="top" wrapText="1"/>
    </xf>
    <xf numFmtId="2" fontId="7" fillId="3" borderId="6" xfId="9" applyNumberFormat="1" applyFont="1" applyFill="1" applyBorder="1" applyAlignment="1">
      <alignment horizontal="right" vertical="top" wrapText="1"/>
    </xf>
    <xf numFmtId="0" fontId="4" fillId="3" borderId="6" xfId="3" applyFont="1" applyFill="1" applyBorder="1" applyAlignment="1">
      <alignment horizontal="left" vertical="top" wrapText="1"/>
    </xf>
    <xf numFmtId="4" fontId="5" fillId="3" borderId="6" xfId="3" applyNumberFormat="1" applyFont="1" applyFill="1" applyBorder="1" applyAlignment="1">
      <alignment horizontal="right" wrapText="1"/>
    </xf>
    <xf numFmtId="0" fontId="5" fillId="3" borderId="6" xfId="3" applyFont="1" applyFill="1" applyBorder="1" applyAlignment="1">
      <alignment horizontal="center" wrapText="1"/>
    </xf>
    <xf numFmtId="4" fontId="4" fillId="3" borderId="6" xfId="7" applyNumberFormat="1" applyFont="1" applyFill="1" applyBorder="1" applyAlignment="1"/>
    <xf numFmtId="2" fontId="7" fillId="2" borderId="3" xfId="9" applyNumberFormat="1" applyFont="1" applyFill="1" applyBorder="1" applyAlignment="1">
      <alignment horizontal="right" vertical="top" wrapText="1"/>
    </xf>
    <xf numFmtId="2" fontId="8" fillId="2" borderId="5" xfId="9" applyNumberFormat="1" applyFont="1" applyFill="1" applyBorder="1" applyAlignment="1">
      <alignment horizontal="center" vertical="center" wrapText="1"/>
    </xf>
    <xf numFmtId="2" fontId="7" fillId="4" borderId="5" xfId="9" applyNumberFormat="1" applyFont="1" applyFill="1" applyBorder="1" applyAlignment="1">
      <alignment horizontal="right" vertical="top" wrapText="1"/>
    </xf>
    <xf numFmtId="0" fontId="4" fillId="3" borderId="5" xfId="3" applyFont="1" applyFill="1" applyBorder="1" applyAlignment="1">
      <alignment horizontal="left" vertical="top" wrapText="1"/>
    </xf>
    <xf numFmtId="4" fontId="5" fillId="3" borderId="5" xfId="3" applyNumberFormat="1" applyFont="1" applyFill="1" applyBorder="1" applyAlignment="1">
      <alignment horizontal="right" wrapText="1"/>
    </xf>
    <xf numFmtId="0" fontId="5" fillId="3" borderId="5" xfId="3" applyFont="1" applyFill="1" applyBorder="1" applyAlignment="1">
      <alignment horizontal="center" wrapText="1"/>
    </xf>
    <xf numFmtId="4" fontId="4" fillId="3" borderId="5" xfId="7" applyNumberFormat="1" applyFont="1" applyFill="1" applyBorder="1" applyAlignment="1"/>
    <xf numFmtId="4" fontId="0" fillId="3" borderId="5" xfId="0" applyNumberFormat="1" applyFill="1" applyBorder="1"/>
    <xf numFmtId="0" fontId="5" fillId="3" borderId="5" xfId="3" applyFont="1" applyFill="1" applyBorder="1" applyAlignment="1">
      <alignment horizontal="center"/>
    </xf>
    <xf numFmtId="4" fontId="17" fillId="3" borderId="5" xfId="0" applyNumberFormat="1" applyFont="1" applyFill="1" applyBorder="1"/>
    <xf numFmtId="2" fontId="5" fillId="2" borderId="5" xfId="3" applyNumberFormat="1" applyFont="1" applyFill="1" applyBorder="1" applyAlignment="1">
      <alignment horizontal="center" vertical="top"/>
    </xf>
    <xf numFmtId="165" fontId="9" fillId="2" borderId="5" xfId="11" applyNumberFormat="1" applyFont="1" applyFill="1" applyBorder="1" applyAlignment="1">
      <alignment horizontal="right" vertical="top" wrapText="1"/>
    </xf>
    <xf numFmtId="49" fontId="9" fillId="2" borderId="5" xfId="11" applyNumberFormat="1" applyFont="1" applyFill="1" applyBorder="1" applyAlignment="1">
      <alignment vertical="center" wrapText="1"/>
    </xf>
    <xf numFmtId="4" fontId="2" fillId="2" borderId="5" xfId="0" applyNumberFormat="1" applyFont="1" applyFill="1" applyBorder="1" applyAlignment="1">
      <alignment vertical="center"/>
    </xf>
    <xf numFmtId="0" fontId="9" fillId="2" borderId="5" xfId="3" applyFont="1" applyFill="1" applyBorder="1" applyAlignment="1">
      <alignment horizontal="center" vertical="center"/>
    </xf>
    <xf numFmtId="4" fontId="9" fillId="2" borderId="5" xfId="3" applyNumberFormat="1" applyFont="1" applyFill="1" applyBorder="1" applyAlignment="1">
      <alignment horizontal="right" vertical="center"/>
    </xf>
    <xf numFmtId="165" fontId="5" fillId="3" borderId="5" xfId="11" applyNumberFormat="1" applyFont="1" applyFill="1" applyBorder="1" applyAlignment="1">
      <alignment horizontal="right" vertical="top" wrapText="1"/>
    </xf>
    <xf numFmtId="0" fontId="4" fillId="3" borderId="5" xfId="3" applyFont="1" applyFill="1" applyBorder="1" applyAlignment="1">
      <alignment horizontal="center" vertical="top" wrapText="1"/>
    </xf>
    <xf numFmtId="4" fontId="5" fillId="3" borderId="5" xfId="3" applyNumberFormat="1" applyFont="1" applyFill="1" applyBorder="1" applyAlignment="1">
      <alignment horizontal="right"/>
    </xf>
    <xf numFmtId="4" fontId="4" fillId="3" borderId="5" xfId="3" applyNumberFormat="1" applyFont="1" applyFill="1" applyBorder="1" applyAlignment="1">
      <alignment horizontal="right"/>
    </xf>
    <xf numFmtId="39" fontId="5" fillId="2" borderId="5" xfId="11" applyFont="1" applyFill="1" applyBorder="1" applyAlignment="1" applyProtection="1">
      <alignment vertical="center"/>
      <protection locked="0"/>
    </xf>
    <xf numFmtId="165" fontId="5" fillId="3" borderId="6" xfId="11" applyNumberFormat="1" applyFont="1" applyFill="1" applyBorder="1" applyAlignment="1">
      <alignment horizontal="right" vertical="top" wrapText="1"/>
    </xf>
    <xf numFmtId="0" fontId="4" fillId="3" borderId="6" xfId="3" applyFont="1" applyFill="1" applyBorder="1" applyAlignment="1">
      <alignment horizontal="center" vertical="top" wrapText="1"/>
    </xf>
    <xf numFmtId="4" fontId="0" fillId="3" borderId="6" xfId="0" applyNumberFormat="1" applyFill="1" applyBorder="1"/>
    <xf numFmtId="0" fontId="5" fillId="3" borderId="6" xfId="3" applyFont="1" applyFill="1" applyBorder="1" applyAlignment="1">
      <alignment horizontal="center"/>
    </xf>
    <xf numFmtId="4" fontId="5" fillId="3" borderId="6" xfId="3" applyNumberFormat="1" applyFont="1" applyFill="1" applyBorder="1" applyAlignment="1">
      <alignment horizontal="right"/>
    </xf>
    <xf numFmtId="4" fontId="4" fillId="3" borderId="6" xfId="3" applyNumberFormat="1" applyFont="1" applyFill="1" applyBorder="1" applyAlignment="1">
      <alignment horizontal="right"/>
    </xf>
    <xf numFmtId="165" fontId="4" fillId="2" borderId="3" xfId="11" applyNumberFormat="1" applyFont="1" applyFill="1" applyBorder="1" applyAlignment="1">
      <alignment horizontal="right" vertical="top" wrapText="1"/>
    </xf>
    <xf numFmtId="49" fontId="4" fillId="2" borderId="3" xfId="11" applyNumberFormat="1" applyFont="1" applyFill="1" applyBorder="1" applyAlignment="1">
      <alignment vertical="top" wrapText="1"/>
    </xf>
    <xf numFmtId="4" fontId="0" fillId="2" borderId="3" xfId="0" applyNumberFormat="1" applyFill="1" applyBorder="1"/>
    <xf numFmtId="0" fontId="0" fillId="2" borderId="3" xfId="0" applyFill="1" applyBorder="1" applyAlignment="1">
      <alignment horizontal="center"/>
    </xf>
    <xf numFmtId="4" fontId="17" fillId="2" borderId="3" xfId="0" applyNumberFormat="1" applyFont="1" applyFill="1" applyBorder="1"/>
    <xf numFmtId="4" fontId="5" fillId="2" borderId="3" xfId="3" applyNumberFormat="1" applyFont="1" applyFill="1" applyBorder="1" applyAlignment="1">
      <alignment horizontal="right"/>
    </xf>
    <xf numFmtId="0" fontId="0" fillId="2" borderId="5" xfId="0" applyFill="1" applyBorder="1" applyAlignment="1">
      <alignment horizontal="center"/>
    </xf>
    <xf numFmtId="0" fontId="22" fillId="2" borderId="5" xfId="0" applyFont="1" applyFill="1" applyBorder="1" applyAlignment="1"/>
    <xf numFmtId="165" fontId="4" fillId="2" borderId="5" xfId="11" applyNumberFormat="1" applyFont="1" applyFill="1" applyBorder="1" applyAlignment="1">
      <alignment horizontal="left" wrapText="1"/>
    </xf>
    <xf numFmtId="49" fontId="5" fillId="2" borderId="5" xfId="11" applyNumberFormat="1" applyFont="1" applyFill="1" applyBorder="1" applyAlignment="1">
      <alignment vertical="center" wrapText="1"/>
    </xf>
    <xf numFmtId="0" fontId="0" fillId="2" borderId="5" xfId="0" applyFill="1" applyBorder="1" applyAlignment="1">
      <alignment horizontal="center" vertical="center"/>
    </xf>
    <xf numFmtId="4" fontId="17" fillId="2" borderId="5" xfId="0" applyNumberFormat="1" applyFont="1" applyFill="1" applyBorder="1" applyAlignment="1">
      <alignment vertical="center"/>
    </xf>
    <xf numFmtId="4" fontId="5" fillId="2" borderId="5" xfId="26" applyNumberFormat="1" applyFont="1" applyFill="1" applyBorder="1" applyAlignment="1">
      <alignment horizontal="center"/>
    </xf>
    <xf numFmtId="4" fontId="4" fillId="2" borderId="5" xfId="26" applyNumberFormat="1" applyFont="1" applyFill="1" applyBorder="1" applyAlignment="1">
      <alignment horizontal="center"/>
    </xf>
    <xf numFmtId="171" fontId="5" fillId="2" borderId="5" xfId="26" applyNumberFormat="1" applyFont="1" applyFill="1" applyBorder="1" applyAlignment="1">
      <alignment horizontal="right" vertical="center"/>
    </xf>
    <xf numFmtId="4" fontId="5" fillId="2" borderId="5" xfId="3" applyNumberFormat="1" applyFont="1" applyFill="1" applyBorder="1" applyAlignment="1">
      <alignment horizontal="right" vertical="center" wrapText="1"/>
    </xf>
    <xf numFmtId="0" fontId="5" fillId="2" borderId="6" xfId="26" applyFont="1" applyFill="1" applyBorder="1" applyAlignment="1">
      <alignment horizontal="left" vertical="top" wrapText="1"/>
    </xf>
    <xf numFmtId="4" fontId="5" fillId="2" borderId="6" xfId="26" applyNumberFormat="1" applyFont="1" applyFill="1" applyBorder="1" applyAlignment="1">
      <alignment horizontal="right"/>
    </xf>
    <xf numFmtId="0" fontId="5" fillId="2" borderId="6" xfId="26" applyFont="1" applyFill="1" applyBorder="1" applyAlignment="1">
      <alignment horizontal="center"/>
    </xf>
    <xf numFmtId="4" fontId="9" fillId="2" borderId="5" xfId="26" applyNumberFormat="1" applyFont="1" applyFill="1" applyBorder="1" applyAlignment="1">
      <alignment horizontal="right"/>
    </xf>
    <xf numFmtId="0" fontId="9" fillId="2" borderId="5" xfId="26" applyFont="1" applyFill="1" applyBorder="1" applyAlignment="1">
      <alignment horizontal="center"/>
    </xf>
    <xf numFmtId="165" fontId="4" fillId="2" borderId="5" xfId="11" applyNumberFormat="1" applyFont="1" applyFill="1" applyBorder="1" applyAlignment="1">
      <alignment horizontal="center" vertical="center" wrapText="1"/>
    </xf>
    <xf numFmtId="0" fontId="16" fillId="2" borderId="5" xfId="0" applyFont="1" applyFill="1" applyBorder="1" applyAlignment="1">
      <alignment horizontal="center"/>
    </xf>
    <xf numFmtId="4" fontId="16" fillId="2" borderId="5" xfId="0" applyNumberFormat="1" applyFont="1" applyFill="1" applyBorder="1" applyAlignment="1">
      <alignment vertical="center"/>
    </xf>
    <xf numFmtId="0" fontId="16" fillId="2" borderId="5" xfId="0" applyFont="1" applyFill="1" applyBorder="1" applyAlignment="1">
      <alignment horizontal="center" vertical="center"/>
    </xf>
    <xf numFmtId="165" fontId="5" fillId="2" borderId="5" xfId="11" applyNumberFormat="1" applyFont="1" applyFill="1" applyBorder="1" applyAlignment="1">
      <alignment horizontal="right" wrapText="1"/>
    </xf>
    <xf numFmtId="4" fontId="16" fillId="2" borderId="5" xfId="0" applyNumberFormat="1" applyFont="1" applyFill="1" applyBorder="1" applyAlignment="1"/>
    <xf numFmtId="4" fontId="17" fillId="2" borderId="5" xfId="0" applyNumberFormat="1" applyFont="1" applyFill="1" applyBorder="1" applyAlignment="1"/>
    <xf numFmtId="0" fontId="0" fillId="5" borderId="0" xfId="0" applyFill="1"/>
    <xf numFmtId="165" fontId="5" fillId="2" borderId="5" xfId="11" applyNumberFormat="1" applyFont="1" applyFill="1" applyBorder="1" applyAlignment="1">
      <alignment horizontal="right" vertical="center" wrapText="1"/>
    </xf>
    <xf numFmtId="0" fontId="5" fillId="2" borderId="5" xfId="26" applyFont="1" applyFill="1" applyBorder="1" applyAlignment="1">
      <alignment horizontal="center"/>
    </xf>
    <xf numFmtId="39" fontId="5" fillId="2" borderId="5" xfId="11" applyNumberFormat="1" applyFont="1" applyFill="1" applyBorder="1" applyAlignment="1">
      <alignment horizontal="right" vertical="top" wrapText="1"/>
    </xf>
    <xf numFmtId="4" fontId="21" fillId="2" borderId="5" xfId="0" applyNumberFormat="1" applyFont="1" applyFill="1" applyBorder="1" applyAlignment="1"/>
    <xf numFmtId="0" fontId="20" fillId="2" borderId="0" xfId="0" applyFont="1" applyFill="1"/>
    <xf numFmtId="49" fontId="5" fillId="2" borderId="5" xfId="11" applyNumberFormat="1" applyFont="1" applyFill="1" applyBorder="1" applyAlignment="1">
      <alignment wrapText="1"/>
    </xf>
    <xf numFmtId="49" fontId="16" fillId="2" borderId="5" xfId="11" applyNumberFormat="1" applyFont="1" applyFill="1" applyBorder="1" applyAlignment="1">
      <alignment vertical="center" wrapText="1"/>
    </xf>
    <xf numFmtId="0" fontId="16" fillId="2" borderId="5" xfId="3" applyFont="1" applyFill="1" applyBorder="1" applyAlignment="1">
      <alignment horizontal="center"/>
    </xf>
    <xf numFmtId="39" fontId="5" fillId="2" borderId="5" xfId="11" applyNumberFormat="1" applyFont="1" applyFill="1" applyBorder="1" applyAlignment="1">
      <alignment horizontal="right" vertical="center" wrapText="1"/>
    </xf>
    <xf numFmtId="39" fontId="4" fillId="4" borderId="6" xfId="11" applyNumberFormat="1" applyFont="1" applyFill="1" applyBorder="1" applyAlignment="1">
      <alignment horizontal="right" vertical="top" wrapText="1"/>
    </xf>
    <xf numFmtId="49" fontId="4" fillId="3" borderId="6" xfId="11" applyNumberFormat="1" applyFont="1" applyFill="1" applyBorder="1" applyAlignment="1">
      <alignment horizontal="center" vertical="center" wrapText="1"/>
    </xf>
    <xf numFmtId="4" fontId="17" fillId="3" borderId="6" xfId="0" applyNumberFormat="1" applyFont="1" applyFill="1" applyBorder="1" applyAlignment="1">
      <alignment vertical="center"/>
    </xf>
    <xf numFmtId="0" fontId="5" fillId="3" borderId="6" xfId="3" applyFont="1" applyFill="1" applyBorder="1" applyAlignment="1">
      <alignment horizontal="center" vertical="center"/>
    </xf>
    <xf numFmtId="0" fontId="16" fillId="2" borderId="5" xfId="3" applyFont="1" applyFill="1" applyBorder="1" applyAlignment="1">
      <alignment horizontal="center" vertical="center"/>
    </xf>
    <xf numFmtId="4" fontId="17" fillId="2" borderId="5" xfId="0" applyNumberFormat="1" applyFont="1" applyFill="1" applyBorder="1" applyAlignment="1">
      <alignment horizontal="right"/>
    </xf>
    <xf numFmtId="4" fontId="17" fillId="2" borderId="5" xfId="0" applyNumberFormat="1" applyFont="1" applyFill="1" applyBorder="1" applyAlignment="1">
      <alignment horizontal="right" vertical="center"/>
    </xf>
    <xf numFmtId="165" fontId="5" fillId="2" borderId="5" xfId="11" applyNumberFormat="1" applyFont="1" applyFill="1" applyBorder="1" applyAlignment="1">
      <alignment horizontal="right" vertical="justify" wrapText="1"/>
    </xf>
    <xf numFmtId="49" fontId="5" fillId="2" borderId="5" xfId="11" applyNumberFormat="1" applyFont="1" applyFill="1" applyBorder="1" applyAlignment="1">
      <alignment vertical="justify" wrapText="1"/>
    </xf>
    <xf numFmtId="4" fontId="5" fillId="2" borderId="5" xfId="3" applyNumberFormat="1" applyFont="1" applyFill="1" applyBorder="1" applyAlignment="1">
      <alignment horizontal="right" vertical="justify" wrapText="1"/>
    </xf>
    <xf numFmtId="0" fontId="5" fillId="2" borderId="5" xfId="0" applyFont="1" applyFill="1" applyBorder="1" applyAlignment="1">
      <alignment horizontal="center" vertical="justify" wrapText="1"/>
    </xf>
    <xf numFmtId="4" fontId="21" fillId="2" borderId="5" xfId="0" applyNumberFormat="1" applyFont="1" applyFill="1" applyBorder="1" applyAlignment="1">
      <alignment vertical="justify" wrapText="1"/>
    </xf>
    <xf numFmtId="0" fontId="0" fillId="2" borderId="0" xfId="0" applyFill="1" applyAlignment="1">
      <alignment vertical="justify" wrapText="1"/>
    </xf>
    <xf numFmtId="0" fontId="5" fillId="2" borderId="5" xfId="0" applyFont="1" applyFill="1" applyBorder="1" applyAlignment="1">
      <alignment horizontal="left" vertical="center" wrapText="1"/>
    </xf>
    <xf numFmtId="165" fontId="4" fillId="2" borderId="6" xfId="11" applyNumberFormat="1" applyFont="1" applyFill="1" applyBorder="1" applyAlignment="1">
      <alignment horizontal="right" vertical="top" wrapText="1"/>
    </xf>
    <xf numFmtId="4" fontId="5" fillId="2" borderId="6" xfId="26" applyNumberFormat="1" applyFont="1" applyFill="1" applyBorder="1" applyAlignment="1">
      <alignment horizontal="center"/>
    </xf>
    <xf numFmtId="4" fontId="5" fillId="2" borderId="6" xfId="0" applyNumberFormat="1" applyFont="1" applyFill="1" applyBorder="1" applyAlignment="1">
      <alignment horizontal="right" vertical="top"/>
    </xf>
    <xf numFmtId="4" fontId="5" fillId="2" borderId="5" xfId="14" applyNumberFormat="1" applyFont="1" applyFill="1" applyBorder="1" applyAlignment="1" applyProtection="1">
      <alignment horizontal="right"/>
      <protection locked="0"/>
    </xf>
    <xf numFmtId="37" fontId="4" fillId="2" borderId="5" xfId="11" applyNumberFormat="1" applyFont="1" applyFill="1" applyBorder="1" applyAlignment="1">
      <alignment horizontal="right" vertical="center" wrapText="1"/>
    </xf>
    <xf numFmtId="0" fontId="4" fillId="2" borderId="5" xfId="0" applyFont="1" applyFill="1" applyBorder="1" applyAlignment="1">
      <alignment horizontal="left" vertical="center" wrapText="1"/>
    </xf>
    <xf numFmtId="4" fontId="5" fillId="2" borderId="5" xfId="12" applyNumberFormat="1" applyFont="1" applyFill="1" applyBorder="1" applyAlignment="1">
      <alignment horizontal="right"/>
    </xf>
    <xf numFmtId="37" fontId="5" fillId="2" borderId="6" xfId="11" applyNumberFormat="1" applyFont="1" applyFill="1" applyBorder="1" applyAlignment="1">
      <alignment horizontal="right" vertical="center" wrapText="1"/>
    </xf>
    <xf numFmtId="0" fontId="5" fillId="2" borderId="6" xfId="0" applyFont="1" applyFill="1" applyBorder="1" applyAlignment="1">
      <alignment vertical="justify" wrapText="1"/>
    </xf>
    <xf numFmtId="4" fontId="5" fillId="2" borderId="6" xfId="26" applyNumberFormat="1" applyFont="1" applyFill="1" applyBorder="1" applyAlignment="1">
      <alignment horizontal="right" wrapText="1"/>
    </xf>
    <xf numFmtId="0" fontId="5" fillId="2" borderId="6" xfId="0" applyFont="1" applyFill="1" applyBorder="1" applyAlignment="1">
      <alignment horizontal="center" wrapText="1"/>
    </xf>
    <xf numFmtId="4" fontId="4" fillId="2" borderId="7" xfId="8" applyNumberFormat="1" applyFont="1" applyFill="1" applyBorder="1" applyAlignment="1" applyProtection="1">
      <protection locked="0"/>
    </xf>
    <xf numFmtId="4" fontId="4" fillId="2" borderId="0" xfId="8" applyNumberFormat="1" applyFont="1" applyFill="1" applyBorder="1" applyAlignment="1" applyProtection="1">
      <protection locked="0"/>
    </xf>
    <xf numFmtId="177" fontId="5" fillId="2" borderId="5" xfId="1" applyNumberFormat="1" applyFont="1" applyFill="1" applyBorder="1" applyAlignment="1">
      <alignment vertical="center"/>
    </xf>
    <xf numFmtId="4" fontId="5" fillId="2" borderId="7" xfId="0" applyNumberFormat="1" applyFont="1" applyFill="1" applyBorder="1" applyAlignment="1">
      <alignment vertical="top"/>
    </xf>
    <xf numFmtId="0" fontId="20" fillId="2" borderId="5" xfId="0" applyFont="1" applyFill="1" applyBorder="1"/>
    <xf numFmtId="4" fontId="20" fillId="2" borderId="5" xfId="0" applyNumberFormat="1" applyFont="1" applyFill="1" applyBorder="1"/>
    <xf numFmtId="0" fontId="2" fillId="2" borderId="5" xfId="0" applyFont="1" applyFill="1" applyBorder="1" applyAlignment="1">
      <alignment wrapText="1"/>
    </xf>
    <xf numFmtId="177" fontId="9" fillId="2" borderId="5" xfId="1" applyNumberFormat="1" applyFont="1" applyFill="1" applyBorder="1" applyAlignment="1">
      <alignment vertical="center"/>
    </xf>
    <xf numFmtId="0" fontId="2" fillId="2" borderId="5" xfId="0" applyFont="1" applyFill="1" applyBorder="1"/>
    <xf numFmtId="4" fontId="2" fillId="2" borderId="5" xfId="0" applyNumberFormat="1" applyFont="1" applyFill="1" applyBorder="1"/>
    <xf numFmtId="4" fontId="9" fillId="4" borderId="7" xfId="0" applyNumberFormat="1" applyFont="1" applyFill="1" applyBorder="1" applyAlignment="1">
      <alignment vertical="top"/>
    </xf>
    <xf numFmtId="0" fontId="16" fillId="2" borderId="6" xfId="0" applyFont="1" applyFill="1" applyBorder="1"/>
    <xf numFmtId="0" fontId="0" fillId="2" borderId="6" xfId="0" applyFill="1" applyBorder="1" applyAlignment="1">
      <alignment wrapText="1"/>
    </xf>
    <xf numFmtId="0" fontId="0" fillId="2" borderId="6" xfId="0" applyFill="1" applyBorder="1"/>
    <xf numFmtId="4" fontId="0" fillId="2" borderId="6" xfId="0" applyNumberFormat="1" applyFill="1" applyBorder="1"/>
    <xf numFmtId="4" fontId="5" fillId="2" borderId="9" xfId="0" applyNumberFormat="1" applyFont="1" applyFill="1" applyBorder="1" applyAlignment="1">
      <alignment vertical="top"/>
    </xf>
    <xf numFmtId="0" fontId="0" fillId="2" borderId="5" xfId="0" applyFill="1" applyBorder="1" applyAlignment="1">
      <alignment wrapText="1"/>
    </xf>
    <xf numFmtId="4" fontId="5" fillId="2" borderId="7" xfId="0" applyNumberFormat="1" applyFont="1" applyFill="1" applyBorder="1" applyAlignment="1">
      <alignment horizontal="right" vertical="center"/>
    </xf>
    <xf numFmtId="0" fontId="0" fillId="2" borderId="5" xfId="0" applyFill="1" applyBorder="1" applyAlignment="1">
      <alignment vertical="center" wrapText="1"/>
    </xf>
    <xf numFmtId="4" fontId="5" fillId="2" borderId="7" xfId="0" applyNumberFormat="1" applyFont="1" applyFill="1" applyBorder="1" applyAlignment="1">
      <alignment vertical="center" wrapText="1"/>
    </xf>
    <xf numFmtId="4" fontId="9" fillId="4" borderId="7" xfId="0" applyNumberFormat="1" applyFont="1" applyFill="1" applyBorder="1" applyAlignment="1">
      <alignment vertical="center" wrapText="1"/>
    </xf>
    <xf numFmtId="0" fontId="16" fillId="2" borderId="5" xfId="0" applyFont="1" applyFill="1" applyBorder="1" applyAlignment="1">
      <alignment vertical="center"/>
    </xf>
    <xf numFmtId="4" fontId="9" fillId="2" borderId="7" xfId="0" applyNumberFormat="1" applyFont="1" applyFill="1" applyBorder="1" applyAlignment="1">
      <alignment vertical="center" wrapText="1"/>
    </xf>
    <xf numFmtId="0" fontId="3" fillId="3" borderId="5" xfId="0" applyFont="1" applyFill="1" applyBorder="1"/>
    <xf numFmtId="0" fontId="0" fillId="3" borderId="5" xfId="0" applyFill="1" applyBorder="1"/>
    <xf numFmtId="0" fontId="4" fillId="2" borderId="5" xfId="26" applyFont="1" applyFill="1" applyBorder="1" applyAlignment="1">
      <alignment horizontal="right" vertical="center"/>
    </xf>
    <xf numFmtId="4" fontId="4" fillId="2" borderId="5" xfId="26" applyNumberFormat="1" applyFont="1" applyFill="1" applyBorder="1" applyAlignment="1">
      <alignment horizontal="center" vertical="center"/>
    </xf>
    <xf numFmtId="0" fontId="4" fillId="2" borderId="5" xfId="26" applyFont="1" applyFill="1" applyBorder="1" applyAlignment="1">
      <alignment horizontal="center" vertical="center"/>
    </xf>
    <xf numFmtId="0" fontId="5" fillId="2" borderId="5" xfId="26" applyFont="1" applyFill="1" applyBorder="1" applyAlignment="1">
      <alignment vertical="center"/>
    </xf>
    <xf numFmtId="4" fontId="4" fillId="2" borderId="5" xfId="26" applyNumberFormat="1" applyFont="1" applyFill="1" applyBorder="1" applyAlignment="1">
      <alignment horizontal="right" vertical="center"/>
    </xf>
    <xf numFmtId="0" fontId="5" fillId="2" borderId="6" xfId="26" applyFont="1" applyFill="1" applyBorder="1" applyAlignment="1">
      <alignment horizontal="right" vertical="top"/>
    </xf>
    <xf numFmtId="4" fontId="5" fillId="2" borderId="6" xfId="27" applyNumberFormat="1" applyFont="1" applyFill="1" applyBorder="1" applyAlignment="1">
      <alignment horizontal="right" vertical="center" wrapText="1"/>
    </xf>
    <xf numFmtId="0" fontId="5" fillId="2" borderId="3" xfId="26" applyFont="1" applyFill="1" applyBorder="1" applyAlignment="1">
      <alignment horizontal="right" vertical="top"/>
    </xf>
    <xf numFmtId="4" fontId="5" fillId="2" borderId="3" xfId="26" applyNumberFormat="1" applyFont="1" applyFill="1" applyBorder="1" applyAlignment="1">
      <alignment horizontal="right" vertical="center"/>
    </xf>
    <xf numFmtId="4" fontId="5" fillId="2" borderId="3" xfId="26" applyNumberFormat="1" applyFont="1" applyFill="1" applyBorder="1" applyAlignment="1">
      <alignment horizontal="center" vertical="center"/>
    </xf>
    <xf numFmtId="4" fontId="5" fillId="2" borderId="3" xfId="27" applyNumberFormat="1" applyFont="1" applyFill="1" applyBorder="1" applyAlignment="1">
      <alignment horizontal="right" vertical="center" wrapText="1"/>
    </xf>
    <xf numFmtId="0" fontId="5" fillId="2" borderId="5" xfId="26" applyFont="1" applyFill="1" applyBorder="1" applyAlignment="1">
      <alignment horizontal="left" vertical="center" wrapText="1"/>
    </xf>
    <xf numFmtId="0" fontId="5" fillId="2" borderId="5" xfId="26" applyFont="1" applyFill="1" applyBorder="1" applyAlignment="1">
      <alignment horizontal="right" vertical="center" wrapText="1"/>
    </xf>
    <xf numFmtId="4" fontId="4" fillId="2" borderId="5" xfId="11" applyNumberFormat="1" applyFont="1" applyFill="1" applyBorder="1" applyAlignment="1">
      <alignment horizontal="center" vertical="top" wrapText="1"/>
    </xf>
    <xf numFmtId="4" fontId="4" fillId="2" borderId="5" xfId="8" applyNumberFormat="1" applyFont="1" applyFill="1" applyBorder="1" applyAlignment="1" applyProtection="1">
      <alignment vertical="top"/>
      <protection locked="0"/>
    </xf>
    <xf numFmtId="0" fontId="4" fillId="2" borderId="5" xfId="26" applyFont="1" applyFill="1" applyBorder="1" applyAlignment="1">
      <alignment horizontal="right" vertical="top"/>
    </xf>
    <xf numFmtId="0" fontId="5" fillId="2" borderId="5" xfId="0" applyFont="1" applyFill="1" applyBorder="1" applyAlignment="1">
      <alignment horizontal="right" vertical="center"/>
    </xf>
    <xf numFmtId="165" fontId="4" fillId="3" borderId="5" xfId="11" applyNumberFormat="1" applyFont="1" applyFill="1" applyBorder="1" applyAlignment="1">
      <alignment horizontal="right" wrapText="1"/>
    </xf>
    <xf numFmtId="165" fontId="4" fillId="3" borderId="5" xfId="11" applyNumberFormat="1" applyFont="1" applyFill="1" applyBorder="1" applyAlignment="1">
      <alignment horizontal="right" vertical="top"/>
    </xf>
    <xf numFmtId="49" fontId="4" fillId="3" borderId="5" xfId="11" applyNumberFormat="1" applyFont="1" applyFill="1" applyBorder="1" applyAlignment="1">
      <alignment vertical="top"/>
    </xf>
    <xf numFmtId="4" fontId="4" fillId="3" borderId="5" xfId="11" applyNumberFormat="1" applyFont="1" applyFill="1" applyBorder="1" applyAlignment="1"/>
    <xf numFmtId="49" fontId="4" fillId="3" borderId="5" xfId="11" applyNumberFormat="1" applyFont="1" applyFill="1" applyBorder="1" applyAlignment="1"/>
    <xf numFmtId="4" fontId="5" fillId="2" borderId="5" xfId="26"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6" xfId="26" applyFont="1" applyFill="1" applyBorder="1" applyAlignment="1">
      <alignment horizontal="left" vertical="center" wrapText="1"/>
    </xf>
    <xf numFmtId="0" fontId="5" fillId="2" borderId="6" xfId="0" applyFont="1" applyFill="1" applyBorder="1" applyAlignment="1">
      <alignment horizontal="left" vertical="center"/>
    </xf>
    <xf numFmtId="0" fontId="4" fillId="2" borderId="5" xfId="26" applyFont="1" applyFill="1" applyBorder="1" applyAlignment="1">
      <alignment horizontal="left" vertical="center" wrapText="1"/>
    </xf>
    <xf numFmtId="165" fontId="4" fillId="2" borderId="5" xfId="11" applyNumberFormat="1" applyFont="1" applyFill="1" applyBorder="1" applyAlignment="1">
      <alignment horizontal="right" vertical="center" wrapText="1"/>
    </xf>
    <xf numFmtId="0" fontId="4" fillId="2" borderId="5" xfId="19" applyFont="1" applyFill="1" applyBorder="1" applyAlignment="1">
      <alignment horizontal="left" vertical="center" wrapText="1"/>
    </xf>
    <xf numFmtId="49" fontId="4" fillId="2" borderId="5" xfId="11" applyNumberFormat="1" applyFont="1" applyFill="1" applyBorder="1" applyAlignment="1">
      <alignment horizontal="left" vertical="center" wrapText="1"/>
    </xf>
    <xf numFmtId="4" fontId="4" fillId="2" borderId="5" xfId="11" applyNumberFormat="1" applyFont="1" applyFill="1" applyBorder="1" applyAlignment="1">
      <alignment horizontal="right" vertical="center" wrapText="1"/>
    </xf>
    <xf numFmtId="4" fontId="4" fillId="2" borderId="5" xfId="8" applyNumberFormat="1" applyFont="1" applyFill="1" applyBorder="1" applyAlignment="1" applyProtection="1">
      <alignment horizontal="right" vertical="center"/>
      <protection locked="0"/>
    </xf>
    <xf numFmtId="4" fontId="4" fillId="2" borderId="5" xfId="26" applyNumberFormat="1" applyFont="1" applyFill="1" applyBorder="1" applyAlignment="1">
      <alignment horizontal="left" vertical="center"/>
    </xf>
    <xf numFmtId="0" fontId="9" fillId="2" borderId="5" xfId="0" applyFont="1" applyFill="1" applyBorder="1" applyAlignment="1">
      <alignment vertical="top"/>
    </xf>
    <xf numFmtId="0" fontId="9" fillId="2" borderId="5" xfId="0" applyFont="1" applyFill="1" applyBorder="1" applyAlignment="1">
      <alignment vertical="top" wrapText="1"/>
    </xf>
    <xf numFmtId="4" fontId="9" fillId="2" borderId="5" xfId="0" applyNumberFormat="1" applyFont="1" applyFill="1" applyBorder="1" applyAlignment="1"/>
    <xf numFmtId="0" fontId="9" fillId="2" borderId="5" xfId="0" applyFont="1" applyFill="1" applyBorder="1" applyAlignment="1">
      <alignment horizontal="center"/>
    </xf>
    <xf numFmtId="4" fontId="9" fillId="2" borderId="5" xfId="0" applyNumberFormat="1" applyFont="1" applyFill="1" applyBorder="1" applyAlignment="1">
      <alignment horizontal="right"/>
    </xf>
    <xf numFmtId="4" fontId="5" fillId="2" borderId="6" xfId="0" applyNumberFormat="1" applyFont="1" applyFill="1" applyBorder="1" applyAlignment="1"/>
    <xf numFmtId="0" fontId="5" fillId="2" borderId="6" xfId="0" applyFont="1" applyFill="1" applyBorder="1" applyAlignment="1">
      <alignment horizontal="center"/>
    </xf>
    <xf numFmtId="4" fontId="5" fillId="2" borderId="6" xfId="0" applyNumberFormat="1" applyFont="1" applyFill="1" applyBorder="1" applyAlignment="1">
      <alignment horizontal="right"/>
    </xf>
    <xf numFmtId="4" fontId="5" fillId="2" borderId="5" xfId="0" applyNumberFormat="1" applyFont="1" applyFill="1" applyBorder="1" applyAlignment="1">
      <alignment horizontal="center" vertical="center"/>
    </xf>
    <xf numFmtId="4" fontId="5" fillId="2" borderId="5" xfId="0" applyNumberFormat="1" applyFont="1" applyFill="1" applyBorder="1" applyAlignment="1">
      <alignment vertical="top" wrapText="1"/>
    </xf>
    <xf numFmtId="4" fontId="4" fillId="3" borderId="5" xfId="11" applyNumberFormat="1" applyFont="1" applyFill="1" applyBorder="1" applyAlignment="1">
      <alignment horizontal="right" vertical="top" wrapText="1"/>
    </xf>
    <xf numFmtId="4" fontId="4" fillId="3" borderId="5" xfId="11" applyNumberFormat="1" applyFont="1" applyFill="1" applyBorder="1" applyAlignment="1">
      <alignment vertical="top" wrapText="1"/>
    </xf>
    <xf numFmtId="4" fontId="4" fillId="2" borderId="5" xfId="11" applyNumberFormat="1" applyFont="1" applyFill="1" applyBorder="1" applyAlignment="1">
      <alignment horizontal="right" vertical="top" wrapText="1"/>
    </xf>
    <xf numFmtId="4" fontId="4" fillId="2" borderId="5" xfId="11" applyNumberFormat="1" applyFont="1" applyFill="1" applyBorder="1" applyAlignment="1">
      <alignment vertical="top" wrapText="1"/>
    </xf>
    <xf numFmtId="4" fontId="4" fillId="3" borderId="5" xfId="11" applyNumberFormat="1" applyFont="1" applyFill="1" applyBorder="1" applyAlignment="1">
      <alignment vertical="center" wrapText="1"/>
    </xf>
    <xf numFmtId="4" fontId="4" fillId="3" borderId="5" xfId="8" applyNumberFormat="1" applyFont="1" applyFill="1" applyBorder="1" applyAlignment="1" applyProtection="1">
      <alignment vertical="center"/>
      <protection locked="0"/>
    </xf>
    <xf numFmtId="4" fontId="15" fillId="2" borderId="5" xfId="19" applyNumberFormat="1" applyFont="1" applyFill="1" applyBorder="1" applyAlignment="1">
      <alignment horizontal="left" vertical="center" wrapText="1"/>
    </xf>
    <xf numFmtId="4" fontId="4" fillId="2" borderId="5" xfId="0" applyNumberFormat="1" applyFont="1" applyFill="1" applyBorder="1" applyAlignment="1">
      <alignment horizontal="right" vertical="center"/>
    </xf>
    <xf numFmtId="0" fontId="4" fillId="3" borderId="5" xfId="20" applyNumberFormat="1" applyFont="1" applyFill="1" applyBorder="1" applyAlignment="1">
      <alignment horizontal="right" vertical="center"/>
    </xf>
    <xf numFmtId="0" fontId="4" fillId="3" borderId="5" xfId="20" applyNumberFormat="1" applyFont="1" applyFill="1" applyBorder="1" applyAlignment="1">
      <alignment horizontal="left" vertical="center" wrapText="1"/>
    </xf>
    <xf numFmtId="4" fontId="5" fillId="3" borderId="5" xfId="26" applyNumberFormat="1" applyFont="1" applyFill="1" applyBorder="1" applyAlignment="1">
      <alignment horizontal="right" vertical="center"/>
    </xf>
    <xf numFmtId="4" fontId="5" fillId="3" borderId="5" xfId="26" applyNumberFormat="1" applyFont="1" applyFill="1" applyBorder="1" applyAlignment="1">
      <alignment horizontal="left" vertical="center"/>
    </xf>
    <xf numFmtId="4" fontId="5" fillId="3" borderId="5"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2" fontId="5" fillId="2" borderId="5" xfId="26" applyNumberFormat="1" applyFont="1" applyFill="1" applyBorder="1" applyAlignment="1">
      <alignment horizontal="right" vertical="top"/>
    </xf>
    <xf numFmtId="0" fontId="0" fillId="6" borderId="0" xfId="0" applyFill="1"/>
    <xf numFmtId="165" fontId="4" fillId="3" borderId="6" xfId="11" applyNumberFormat="1" applyFont="1" applyFill="1" applyBorder="1" applyAlignment="1">
      <alignment horizontal="right" vertical="top" wrapText="1"/>
    </xf>
    <xf numFmtId="49" fontId="4" fillId="3" borderId="6" xfId="11" applyNumberFormat="1" applyFont="1" applyFill="1" applyBorder="1" applyAlignment="1">
      <alignment vertical="top" wrapText="1"/>
    </xf>
    <xf numFmtId="4" fontId="4" fillId="3" borderId="6" xfId="11" applyNumberFormat="1" applyFont="1" applyFill="1" applyBorder="1" applyAlignment="1">
      <alignment wrapText="1"/>
    </xf>
    <xf numFmtId="49" fontId="4" fillId="3" borderId="6" xfId="11" applyNumberFormat="1" applyFont="1" applyFill="1" applyBorder="1" applyAlignment="1">
      <alignment wrapText="1"/>
    </xf>
    <xf numFmtId="4" fontId="4" fillId="3" borderId="6" xfId="8" applyNumberFormat="1" applyFont="1" applyFill="1" applyBorder="1" applyAlignment="1" applyProtection="1">
      <protection locked="0"/>
    </xf>
    <xf numFmtId="4" fontId="5" fillId="2" borderId="5" xfId="1" applyNumberFormat="1" applyFont="1" applyFill="1" applyBorder="1"/>
    <xf numFmtId="179" fontId="5" fillId="2" borderId="5" xfId="1" applyNumberFormat="1" applyFont="1" applyFill="1" applyBorder="1"/>
    <xf numFmtId="0" fontId="16" fillId="3" borderId="5" xfId="0" applyFont="1" applyFill="1" applyBorder="1"/>
    <xf numFmtId="0" fontId="0" fillId="3" borderId="6" xfId="0" applyFill="1" applyBorder="1"/>
    <xf numFmtId="0" fontId="16" fillId="3" borderId="2" xfId="0" applyFont="1" applyFill="1" applyBorder="1"/>
    <xf numFmtId="49" fontId="4" fillId="3" borderId="2" xfId="11" applyNumberFormat="1" applyFont="1" applyFill="1" applyBorder="1" applyAlignment="1">
      <alignment vertical="top" wrapText="1"/>
    </xf>
    <xf numFmtId="4" fontId="4" fillId="3" borderId="2" xfId="11" applyNumberFormat="1" applyFont="1" applyFill="1" applyBorder="1" applyAlignment="1">
      <alignment wrapText="1"/>
    </xf>
    <xf numFmtId="0" fontId="0" fillId="3" borderId="2" xfId="0" applyFill="1" applyBorder="1"/>
    <xf numFmtId="4" fontId="0" fillId="3" borderId="2" xfId="0" applyNumberFormat="1" applyFill="1" applyBorder="1"/>
    <xf numFmtId="4" fontId="4" fillId="3" borderId="2" xfId="8" applyNumberFormat="1" applyFont="1" applyFill="1" applyBorder="1" applyAlignment="1" applyProtection="1">
      <protection locked="0"/>
    </xf>
    <xf numFmtId="0" fontId="16" fillId="2" borderId="0" xfId="0" applyFont="1" applyFill="1" applyBorder="1"/>
    <xf numFmtId="49" fontId="4" fillId="2" borderId="0" xfId="11" applyNumberFormat="1" applyFont="1" applyFill="1" applyBorder="1" applyAlignment="1">
      <alignment vertical="top" wrapText="1"/>
    </xf>
    <xf numFmtId="4" fontId="4" fillId="2" borderId="0" xfId="11" applyNumberFormat="1" applyFont="1" applyFill="1" applyBorder="1" applyAlignment="1">
      <alignment wrapText="1"/>
    </xf>
    <xf numFmtId="0" fontId="0" fillId="2" borderId="0" xfId="0" applyFill="1" applyBorder="1"/>
    <xf numFmtId="4" fontId="0" fillId="2" borderId="0" xfId="0" applyNumberFormat="1" applyFill="1" applyBorder="1"/>
    <xf numFmtId="0" fontId="22" fillId="2" borderId="0" xfId="0" applyFont="1" applyFill="1" applyBorder="1"/>
    <xf numFmtId="0" fontId="3" fillId="2" borderId="0" xfId="0" applyFont="1" applyFill="1" applyBorder="1" applyAlignment="1">
      <alignment horizontal="left" wrapText="1"/>
    </xf>
    <xf numFmtId="0" fontId="3" fillId="2" borderId="0" xfId="0" applyFont="1" applyFill="1" applyBorder="1"/>
    <xf numFmtId="4" fontId="3" fillId="2" borderId="0" xfId="0" applyNumberFormat="1" applyFont="1" applyFill="1" applyBorder="1"/>
    <xf numFmtId="4" fontId="4" fillId="2" borderId="0" xfId="7" applyNumberFormat="1" applyFont="1" applyFill="1" applyBorder="1" applyAlignment="1"/>
    <xf numFmtId="165" fontId="5" fillId="2" borderId="0" xfId="11" applyNumberFormat="1" applyFont="1" applyFill="1" applyBorder="1" applyAlignment="1">
      <alignment horizontal="left" vertical="top" wrapText="1"/>
    </xf>
    <xf numFmtId="165" fontId="5" fillId="2" borderId="0" xfId="11" applyNumberFormat="1" applyFont="1" applyFill="1" applyBorder="1" applyAlignment="1">
      <alignment horizontal="left" vertical="top" wrapText="1"/>
    </xf>
    <xf numFmtId="165" fontId="4" fillId="2" borderId="0" xfId="11" applyNumberFormat="1" applyFont="1" applyFill="1" applyBorder="1" applyAlignment="1">
      <alignment horizontal="right" vertical="top" wrapText="1"/>
    </xf>
    <xf numFmtId="49" fontId="5" fillId="2" borderId="0" xfId="11" applyNumberFormat="1" applyFont="1" applyFill="1" applyBorder="1" applyAlignment="1">
      <alignment vertical="top" wrapText="1"/>
    </xf>
    <xf numFmtId="4" fontId="17" fillId="2" borderId="0" xfId="0" applyNumberFormat="1" applyFont="1" applyFill="1" applyBorder="1" applyAlignment="1">
      <alignment vertical="center"/>
    </xf>
    <xf numFmtId="0" fontId="5" fillId="2" borderId="0" xfId="3" applyFont="1" applyFill="1" applyBorder="1" applyAlignment="1">
      <alignment horizontal="center" vertical="center"/>
    </xf>
    <xf numFmtId="4" fontId="17" fillId="2" borderId="0" xfId="0" applyNumberFormat="1" applyFont="1" applyFill="1" applyBorder="1"/>
    <xf numFmtId="0" fontId="22" fillId="0" borderId="0" xfId="0" applyFont="1" applyBorder="1" applyAlignment="1">
      <alignment vertical="center"/>
    </xf>
    <xf numFmtId="0" fontId="16" fillId="0" borderId="0" xfId="0" applyFont="1" applyBorder="1" applyAlignment="1">
      <alignment horizontal="left" vertical="center" wrapText="1"/>
    </xf>
    <xf numFmtId="0" fontId="16" fillId="2" borderId="0" xfId="0" applyFont="1" applyFill="1" applyBorder="1" applyAlignment="1">
      <alignment horizontal="left" vertical="center" wrapText="1"/>
    </xf>
    <xf numFmtId="0" fontId="5" fillId="2" borderId="0" xfId="0" applyFont="1" applyFill="1" applyBorder="1" applyAlignment="1">
      <alignment vertical="top"/>
    </xf>
    <xf numFmtId="0" fontId="5" fillId="2" borderId="0" xfId="0" applyFont="1" applyFill="1" applyBorder="1" applyAlignment="1">
      <alignment horizontal="center" vertical="top"/>
    </xf>
    <xf numFmtId="0" fontId="5" fillId="2" borderId="0" xfId="28" applyFont="1" applyFill="1" applyBorder="1" applyAlignment="1">
      <alignment vertical="top"/>
    </xf>
    <xf numFmtId="0" fontId="5" fillId="2" borderId="0" xfId="28" applyFill="1" applyBorder="1" applyAlignment="1">
      <alignment vertical="top"/>
    </xf>
    <xf numFmtId="0" fontId="5" fillId="2" borderId="0" xfId="28" applyFill="1" applyBorder="1" applyAlignment="1">
      <alignment horizontal="center" vertical="top"/>
    </xf>
    <xf numFmtId="0" fontId="5" fillId="2" borderId="0" xfId="28" applyFill="1" applyBorder="1" applyAlignment="1">
      <alignment horizontal="center" vertical="top"/>
    </xf>
    <xf numFmtId="4" fontId="5" fillId="2" borderId="0" xfId="28" applyNumberFormat="1" applyFill="1" applyBorder="1" applyAlignment="1">
      <alignment horizontal="center" vertical="top"/>
    </xf>
    <xf numFmtId="4" fontId="5" fillId="2" borderId="0" xfId="16" applyNumberFormat="1" applyFont="1" applyFill="1" applyBorder="1" applyAlignment="1">
      <alignment horizontal="center" vertical="top"/>
    </xf>
    <xf numFmtId="4" fontId="5" fillId="2" borderId="0" xfId="28" applyNumberFormat="1" applyFill="1" applyBorder="1" applyAlignment="1">
      <alignment vertical="top"/>
    </xf>
    <xf numFmtId="4" fontId="5" fillId="2" borderId="0" xfId="16" applyNumberFormat="1" applyFont="1" applyFill="1" applyBorder="1" applyAlignment="1">
      <alignment vertical="top"/>
    </xf>
    <xf numFmtId="0" fontId="5" fillId="2" borderId="0" xfId="28" applyFill="1" applyBorder="1" applyAlignment="1">
      <alignment horizontal="left" vertical="top"/>
    </xf>
    <xf numFmtId="0" fontId="5" fillId="2" borderId="0" xfId="5" applyFont="1" applyFill="1" applyBorder="1" applyAlignment="1">
      <alignment horizontal="left" vertical="top"/>
    </xf>
    <xf numFmtId="0" fontId="5" fillId="2" borderId="0" xfId="5" applyFill="1" applyBorder="1" applyAlignment="1">
      <alignment horizontal="left" vertical="top"/>
    </xf>
    <xf numFmtId="4" fontId="5" fillId="2" borderId="0" xfId="16" applyNumberFormat="1" applyFont="1" applyFill="1" applyBorder="1" applyAlignment="1">
      <alignment horizontal="left" vertical="top"/>
    </xf>
    <xf numFmtId="0" fontId="5" fillId="2" borderId="0" xfId="5" applyFont="1" applyFill="1" applyBorder="1" applyAlignment="1">
      <alignment horizontal="right" vertical="top"/>
    </xf>
    <xf numFmtId="4" fontId="5" fillId="2" borderId="0" xfId="5" applyNumberFormat="1" applyFill="1" applyBorder="1" applyAlignment="1">
      <alignment horizontal="left" vertical="top"/>
    </xf>
    <xf numFmtId="0" fontId="5" fillId="2" borderId="0" xfId="5" applyFont="1" applyFill="1" applyBorder="1" applyAlignment="1">
      <alignment horizontal="right" vertical="top" wrapText="1"/>
    </xf>
    <xf numFmtId="0" fontId="5" fillId="2" borderId="0" xfId="5" applyFill="1" applyBorder="1" applyAlignment="1">
      <alignment horizontal="left" vertical="top" wrapText="1"/>
    </xf>
    <xf numFmtId="4" fontId="5" fillId="2" borderId="0" xfId="5" applyNumberFormat="1" applyFill="1" applyBorder="1" applyAlignment="1">
      <alignment horizontal="left" vertical="top" wrapText="1"/>
    </xf>
    <xf numFmtId="4" fontId="5" fillId="2" borderId="0" xfId="16" applyNumberFormat="1" applyFont="1" applyFill="1" applyBorder="1" applyAlignment="1">
      <alignment horizontal="left" vertical="top" wrapText="1"/>
    </xf>
    <xf numFmtId="0" fontId="5" fillId="2" borderId="0" xfId="5" applyFill="1" applyBorder="1" applyAlignment="1">
      <alignment horizontal="center" vertical="top" wrapText="1"/>
    </xf>
    <xf numFmtId="0" fontId="5" fillId="2" borderId="0" xfId="5" applyFill="1" applyBorder="1" applyAlignment="1">
      <alignment horizontal="center" vertical="top" wrapText="1"/>
    </xf>
    <xf numFmtId="4" fontId="5" fillId="2" borderId="0" xfId="5" applyNumberFormat="1" applyFill="1" applyBorder="1" applyAlignment="1">
      <alignment horizontal="center" vertical="top" wrapText="1"/>
    </xf>
    <xf numFmtId="4" fontId="5" fillId="2" borderId="0" xfId="16" applyNumberFormat="1" applyFont="1" applyFill="1" applyBorder="1" applyAlignment="1">
      <alignment horizontal="center" vertical="top" wrapText="1"/>
    </xf>
    <xf numFmtId="0" fontId="5" fillId="2" borderId="0" xfId="28" applyFont="1" applyFill="1" applyBorder="1" applyAlignment="1">
      <alignment horizontal="right" vertical="top"/>
    </xf>
    <xf numFmtId="0" fontId="5" fillId="2" borderId="0" xfId="19" applyFill="1" applyBorder="1" applyAlignment="1">
      <alignment vertical="top"/>
    </xf>
    <xf numFmtId="0" fontId="5" fillId="2" borderId="0" xfId="28" applyFill="1" applyBorder="1" applyAlignment="1">
      <alignment vertical="top"/>
    </xf>
    <xf numFmtId="0" fontId="16" fillId="2" borderId="0" xfId="0" applyFont="1" applyFill="1"/>
  </cellXfs>
  <cellStyles count="29">
    <cellStyle name="Millares 10 2" xfId="12"/>
    <cellStyle name="Millares 11" xfId="27"/>
    <cellStyle name="Millares 12 2" xfId="7"/>
    <cellStyle name="Millares 2 2 2 2" xfId="8"/>
    <cellStyle name="Millares 2 2 2 3" xfId="23"/>
    <cellStyle name="Millares 3 4" xfId="6"/>
    <cellStyle name="Millares 4 2 2" xfId="16"/>
    <cellStyle name="Millares 4 3 2" xfId="4"/>
    <cellStyle name="Millares 5 3 2" xfId="9"/>
    <cellStyle name="Millares_rec.No.57-03 481-01 alc.sanitario del seibo red colectora y pta. trat. #2" xfId="10"/>
    <cellStyle name="Normal" xfId="0" builtinId="0"/>
    <cellStyle name="Normal 11 2" xfId="28"/>
    <cellStyle name="Normal 13" xfId="3"/>
    <cellStyle name="Normal 13 2" xfId="26"/>
    <cellStyle name="Normal 2 2 2" xfId="5"/>
    <cellStyle name="Normal 2 3 2" xfId="19"/>
    <cellStyle name="Normal 3" xfId="22"/>
    <cellStyle name="Normal 3 3" xfId="15"/>
    <cellStyle name="Normal 41" xfId="25"/>
    <cellStyle name="Normal 42" xfId="24"/>
    <cellStyle name="Normal 6 2" xfId="20"/>
    <cellStyle name="Normal 8" xfId="13"/>
    <cellStyle name="Normal 9 2" xfId="17"/>
    <cellStyle name="Normal_502-01 alcantarillado sanitario academia de entrenamiento policial de hatilloparte b" xfId="21"/>
    <cellStyle name="Normal_55-09 Equipamiento Pozos Ac. Rural El Llano 3" xfId="18"/>
    <cellStyle name="Normal_Hoja1" xfId="11"/>
    <cellStyle name="Normal_Libro2" xfId="14"/>
    <cellStyle name="Normal_Rec. No.3 118-03   Pta. de trat.A.Negras san juan de la maguana"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1304925</xdr:colOff>
      <xdr:row>74</xdr:row>
      <xdr:rowOff>0</xdr:rowOff>
    </xdr:from>
    <xdr:to>
      <xdr:col>1</xdr:col>
      <xdr:colOff>1409700</xdr:colOff>
      <xdr:row>75</xdr:row>
      <xdr:rowOff>102734</xdr:rowOff>
    </xdr:to>
    <xdr:sp macro="" textlink="">
      <xdr:nvSpPr>
        <xdr:cNvPr id="2" name="Text Box 9">
          <a:extLst>
            <a:ext uri="{FF2B5EF4-FFF2-40B4-BE49-F238E27FC236}">
              <a16:creationId xmlns:a16="http://schemas.microsoft.com/office/drawing/2014/main" id="{00000000-0008-0000-0000-0000860B0000}"/>
            </a:ext>
          </a:extLst>
        </xdr:cNvPr>
        <xdr:cNvSpPr txBox="1">
          <a:spLocks noChangeArrowheads="1"/>
        </xdr:cNvSpPr>
      </xdr:nvSpPr>
      <xdr:spPr bwMode="auto">
        <a:xfrm>
          <a:off x="1895475" y="1594485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83684</xdr:rowOff>
    </xdr:to>
    <xdr:sp macro="" textlink="">
      <xdr:nvSpPr>
        <xdr:cNvPr id="3" name="Text Box 8">
          <a:extLst>
            <a:ext uri="{FF2B5EF4-FFF2-40B4-BE49-F238E27FC236}">
              <a16:creationId xmlns:a16="http://schemas.microsoft.com/office/drawing/2014/main" id="{00000000-0008-0000-0000-0000870B0000}"/>
            </a:ext>
          </a:extLst>
        </xdr:cNvPr>
        <xdr:cNvSpPr txBox="1">
          <a:spLocks noChangeArrowheads="1"/>
        </xdr:cNvSpPr>
      </xdr:nvSpPr>
      <xdr:spPr bwMode="auto">
        <a:xfrm>
          <a:off x="1895475" y="15944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83684</xdr:rowOff>
    </xdr:to>
    <xdr:sp macro="" textlink="">
      <xdr:nvSpPr>
        <xdr:cNvPr id="4" name="Text Box 9">
          <a:extLst>
            <a:ext uri="{FF2B5EF4-FFF2-40B4-BE49-F238E27FC236}">
              <a16:creationId xmlns:a16="http://schemas.microsoft.com/office/drawing/2014/main" id="{00000000-0008-0000-0000-0000880B0000}"/>
            </a:ext>
          </a:extLst>
        </xdr:cNvPr>
        <xdr:cNvSpPr txBox="1">
          <a:spLocks noChangeArrowheads="1"/>
        </xdr:cNvSpPr>
      </xdr:nvSpPr>
      <xdr:spPr bwMode="auto">
        <a:xfrm>
          <a:off x="1895475" y="15944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102734</xdr:rowOff>
    </xdr:to>
    <xdr:sp macro="" textlink="">
      <xdr:nvSpPr>
        <xdr:cNvPr id="5" name="Text Box 8">
          <a:extLst>
            <a:ext uri="{FF2B5EF4-FFF2-40B4-BE49-F238E27FC236}">
              <a16:creationId xmlns:a16="http://schemas.microsoft.com/office/drawing/2014/main" id="{00000000-0008-0000-0000-0000890B0000}"/>
            </a:ext>
          </a:extLst>
        </xdr:cNvPr>
        <xdr:cNvSpPr txBox="1">
          <a:spLocks noChangeArrowheads="1"/>
        </xdr:cNvSpPr>
      </xdr:nvSpPr>
      <xdr:spPr bwMode="auto">
        <a:xfrm>
          <a:off x="1895475" y="1594485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102734</xdr:rowOff>
    </xdr:to>
    <xdr:sp macro="" textlink="">
      <xdr:nvSpPr>
        <xdr:cNvPr id="6" name="Text Box 9">
          <a:extLst>
            <a:ext uri="{FF2B5EF4-FFF2-40B4-BE49-F238E27FC236}">
              <a16:creationId xmlns:a16="http://schemas.microsoft.com/office/drawing/2014/main" id="{00000000-0008-0000-0000-00008A0B0000}"/>
            </a:ext>
          </a:extLst>
        </xdr:cNvPr>
        <xdr:cNvSpPr txBox="1">
          <a:spLocks noChangeArrowheads="1"/>
        </xdr:cNvSpPr>
      </xdr:nvSpPr>
      <xdr:spPr bwMode="auto">
        <a:xfrm>
          <a:off x="1895475" y="1594485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83684</xdr:rowOff>
    </xdr:to>
    <xdr:sp macro="" textlink="">
      <xdr:nvSpPr>
        <xdr:cNvPr id="7" name="Text Box 8">
          <a:extLst>
            <a:ext uri="{FF2B5EF4-FFF2-40B4-BE49-F238E27FC236}">
              <a16:creationId xmlns:a16="http://schemas.microsoft.com/office/drawing/2014/main" id="{00000000-0008-0000-0000-00008B0B0000}"/>
            </a:ext>
          </a:extLst>
        </xdr:cNvPr>
        <xdr:cNvSpPr txBox="1">
          <a:spLocks noChangeArrowheads="1"/>
        </xdr:cNvSpPr>
      </xdr:nvSpPr>
      <xdr:spPr bwMode="auto">
        <a:xfrm>
          <a:off x="1895475" y="15944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xdr:row>
      <xdr:rowOff>0</xdr:rowOff>
    </xdr:from>
    <xdr:to>
      <xdr:col>1</xdr:col>
      <xdr:colOff>1409700</xdr:colOff>
      <xdr:row>75</xdr:row>
      <xdr:rowOff>83684</xdr:rowOff>
    </xdr:to>
    <xdr:sp macro="" textlink="">
      <xdr:nvSpPr>
        <xdr:cNvPr id="8" name="Text Box 9">
          <a:extLst>
            <a:ext uri="{FF2B5EF4-FFF2-40B4-BE49-F238E27FC236}">
              <a16:creationId xmlns:a16="http://schemas.microsoft.com/office/drawing/2014/main" id="{00000000-0008-0000-0000-00008C0B0000}"/>
            </a:ext>
          </a:extLst>
        </xdr:cNvPr>
        <xdr:cNvSpPr txBox="1">
          <a:spLocks noChangeArrowheads="1"/>
        </xdr:cNvSpPr>
      </xdr:nvSpPr>
      <xdr:spPr bwMode="auto">
        <a:xfrm>
          <a:off x="1895475" y="15944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9" name="Text Box 3">
          <a:extLst>
            <a:ext uri="{FF2B5EF4-FFF2-40B4-BE49-F238E27FC236}">
              <a16:creationId xmlns:a16="http://schemas.microsoft.com/office/drawing/2014/main" id="{00000000-0008-0000-0000-00008D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0" name="Text Box 3">
          <a:extLst>
            <a:ext uri="{FF2B5EF4-FFF2-40B4-BE49-F238E27FC236}">
              <a16:creationId xmlns:a16="http://schemas.microsoft.com/office/drawing/2014/main" id="{00000000-0008-0000-0000-00008E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1" name="Text Box 3">
          <a:extLst>
            <a:ext uri="{FF2B5EF4-FFF2-40B4-BE49-F238E27FC236}">
              <a16:creationId xmlns:a16="http://schemas.microsoft.com/office/drawing/2014/main" id="{00000000-0008-0000-0000-00008F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 name="Text Box 3">
          <a:extLst>
            <a:ext uri="{FF2B5EF4-FFF2-40B4-BE49-F238E27FC236}">
              <a16:creationId xmlns:a16="http://schemas.microsoft.com/office/drawing/2014/main" id="{00000000-0008-0000-0000-000090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 name="Text Box 3">
          <a:extLst>
            <a:ext uri="{FF2B5EF4-FFF2-40B4-BE49-F238E27FC236}">
              <a16:creationId xmlns:a16="http://schemas.microsoft.com/office/drawing/2014/main" id="{00000000-0008-0000-0000-000091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4" name="Text Box 3">
          <a:extLst>
            <a:ext uri="{FF2B5EF4-FFF2-40B4-BE49-F238E27FC236}">
              <a16:creationId xmlns:a16="http://schemas.microsoft.com/office/drawing/2014/main" id="{00000000-0008-0000-0000-000092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5" name="Text Box 3">
          <a:extLst>
            <a:ext uri="{FF2B5EF4-FFF2-40B4-BE49-F238E27FC236}">
              <a16:creationId xmlns:a16="http://schemas.microsoft.com/office/drawing/2014/main" id="{00000000-0008-0000-0000-000093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 name="Text Box 3">
          <a:extLst>
            <a:ext uri="{FF2B5EF4-FFF2-40B4-BE49-F238E27FC236}">
              <a16:creationId xmlns:a16="http://schemas.microsoft.com/office/drawing/2014/main" id="{00000000-0008-0000-0000-000094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 name="Text Box 3">
          <a:extLst>
            <a:ext uri="{FF2B5EF4-FFF2-40B4-BE49-F238E27FC236}">
              <a16:creationId xmlns:a16="http://schemas.microsoft.com/office/drawing/2014/main" id="{00000000-0008-0000-0000-000095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8" name="Text Box 3">
          <a:extLst>
            <a:ext uri="{FF2B5EF4-FFF2-40B4-BE49-F238E27FC236}">
              <a16:creationId xmlns:a16="http://schemas.microsoft.com/office/drawing/2014/main" id="{00000000-0008-0000-0000-000096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9" name="Text Box 3">
          <a:extLst>
            <a:ext uri="{FF2B5EF4-FFF2-40B4-BE49-F238E27FC236}">
              <a16:creationId xmlns:a16="http://schemas.microsoft.com/office/drawing/2014/main" id="{00000000-0008-0000-0000-000097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0" name="Text Box 3">
          <a:extLst>
            <a:ext uri="{FF2B5EF4-FFF2-40B4-BE49-F238E27FC236}">
              <a16:creationId xmlns:a16="http://schemas.microsoft.com/office/drawing/2014/main" id="{00000000-0008-0000-0000-000098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1" name="Text Box 3">
          <a:extLst>
            <a:ext uri="{FF2B5EF4-FFF2-40B4-BE49-F238E27FC236}">
              <a16:creationId xmlns:a16="http://schemas.microsoft.com/office/drawing/2014/main" id="{00000000-0008-0000-0000-000099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2" name="Text Box 3">
          <a:extLst>
            <a:ext uri="{FF2B5EF4-FFF2-40B4-BE49-F238E27FC236}">
              <a16:creationId xmlns:a16="http://schemas.microsoft.com/office/drawing/2014/main" id="{00000000-0008-0000-0000-00009A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3" name="Text Box 3">
          <a:extLst>
            <a:ext uri="{FF2B5EF4-FFF2-40B4-BE49-F238E27FC236}">
              <a16:creationId xmlns:a16="http://schemas.microsoft.com/office/drawing/2014/main" id="{00000000-0008-0000-0000-00009B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4" name="Text Box 3">
          <a:extLst>
            <a:ext uri="{FF2B5EF4-FFF2-40B4-BE49-F238E27FC236}">
              <a16:creationId xmlns:a16="http://schemas.microsoft.com/office/drawing/2014/main" id="{00000000-0008-0000-0000-00009C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5" name="Text Box 3">
          <a:extLst>
            <a:ext uri="{FF2B5EF4-FFF2-40B4-BE49-F238E27FC236}">
              <a16:creationId xmlns:a16="http://schemas.microsoft.com/office/drawing/2014/main" id="{00000000-0008-0000-0000-00009D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 name="Text Box 3">
          <a:extLst>
            <a:ext uri="{FF2B5EF4-FFF2-40B4-BE49-F238E27FC236}">
              <a16:creationId xmlns:a16="http://schemas.microsoft.com/office/drawing/2014/main" id="{00000000-0008-0000-0000-00009E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 name="Text Box 3">
          <a:extLst>
            <a:ext uri="{FF2B5EF4-FFF2-40B4-BE49-F238E27FC236}">
              <a16:creationId xmlns:a16="http://schemas.microsoft.com/office/drawing/2014/main" id="{00000000-0008-0000-0000-00009F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 name="Text Box 3">
          <a:extLst>
            <a:ext uri="{FF2B5EF4-FFF2-40B4-BE49-F238E27FC236}">
              <a16:creationId xmlns:a16="http://schemas.microsoft.com/office/drawing/2014/main" id="{00000000-0008-0000-0000-0000A0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 name="Text Box 3">
          <a:extLst>
            <a:ext uri="{FF2B5EF4-FFF2-40B4-BE49-F238E27FC236}">
              <a16:creationId xmlns:a16="http://schemas.microsoft.com/office/drawing/2014/main" id="{00000000-0008-0000-0000-0000A1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 name="Text Box 3">
          <a:extLst>
            <a:ext uri="{FF2B5EF4-FFF2-40B4-BE49-F238E27FC236}">
              <a16:creationId xmlns:a16="http://schemas.microsoft.com/office/drawing/2014/main" id="{00000000-0008-0000-0000-0000A2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 name="Text Box 3">
          <a:extLst>
            <a:ext uri="{FF2B5EF4-FFF2-40B4-BE49-F238E27FC236}">
              <a16:creationId xmlns:a16="http://schemas.microsoft.com/office/drawing/2014/main" id="{00000000-0008-0000-0000-0000A3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 name="Text Box 3">
          <a:extLst>
            <a:ext uri="{FF2B5EF4-FFF2-40B4-BE49-F238E27FC236}">
              <a16:creationId xmlns:a16="http://schemas.microsoft.com/office/drawing/2014/main" id="{00000000-0008-0000-0000-0000A4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3" name="Text Box 3">
          <a:extLst>
            <a:ext uri="{FF2B5EF4-FFF2-40B4-BE49-F238E27FC236}">
              <a16:creationId xmlns:a16="http://schemas.microsoft.com/office/drawing/2014/main" id="{00000000-0008-0000-0000-0000A5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4" name="Text Box 3">
          <a:extLst>
            <a:ext uri="{FF2B5EF4-FFF2-40B4-BE49-F238E27FC236}">
              <a16:creationId xmlns:a16="http://schemas.microsoft.com/office/drawing/2014/main" id="{00000000-0008-0000-0000-0000A6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5" name="Text Box 3">
          <a:extLst>
            <a:ext uri="{FF2B5EF4-FFF2-40B4-BE49-F238E27FC236}">
              <a16:creationId xmlns:a16="http://schemas.microsoft.com/office/drawing/2014/main" id="{00000000-0008-0000-0000-0000A7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6" name="Text Box 3">
          <a:extLst>
            <a:ext uri="{FF2B5EF4-FFF2-40B4-BE49-F238E27FC236}">
              <a16:creationId xmlns:a16="http://schemas.microsoft.com/office/drawing/2014/main" id="{00000000-0008-0000-0000-0000A8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7" name="Text Box 3">
          <a:extLst>
            <a:ext uri="{FF2B5EF4-FFF2-40B4-BE49-F238E27FC236}">
              <a16:creationId xmlns:a16="http://schemas.microsoft.com/office/drawing/2014/main" id="{00000000-0008-0000-0000-0000A9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8" name="Text Box 3">
          <a:extLst>
            <a:ext uri="{FF2B5EF4-FFF2-40B4-BE49-F238E27FC236}">
              <a16:creationId xmlns:a16="http://schemas.microsoft.com/office/drawing/2014/main" id="{00000000-0008-0000-0000-0000AA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9" name="Text Box 3">
          <a:extLst>
            <a:ext uri="{FF2B5EF4-FFF2-40B4-BE49-F238E27FC236}">
              <a16:creationId xmlns:a16="http://schemas.microsoft.com/office/drawing/2014/main" id="{00000000-0008-0000-0000-0000AB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0" name="Text Box 3">
          <a:extLst>
            <a:ext uri="{FF2B5EF4-FFF2-40B4-BE49-F238E27FC236}">
              <a16:creationId xmlns:a16="http://schemas.microsoft.com/office/drawing/2014/main" id="{00000000-0008-0000-0000-0000AC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1" name="Text Box 3">
          <a:extLst>
            <a:ext uri="{FF2B5EF4-FFF2-40B4-BE49-F238E27FC236}">
              <a16:creationId xmlns:a16="http://schemas.microsoft.com/office/drawing/2014/main" id="{00000000-0008-0000-0000-0000AD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2" name="Text Box 3">
          <a:extLst>
            <a:ext uri="{FF2B5EF4-FFF2-40B4-BE49-F238E27FC236}">
              <a16:creationId xmlns:a16="http://schemas.microsoft.com/office/drawing/2014/main" id="{00000000-0008-0000-0000-0000AE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3" name="Text Box 3">
          <a:extLst>
            <a:ext uri="{FF2B5EF4-FFF2-40B4-BE49-F238E27FC236}">
              <a16:creationId xmlns:a16="http://schemas.microsoft.com/office/drawing/2014/main" id="{00000000-0008-0000-0000-0000AF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4" name="Text Box 3">
          <a:extLst>
            <a:ext uri="{FF2B5EF4-FFF2-40B4-BE49-F238E27FC236}">
              <a16:creationId xmlns:a16="http://schemas.microsoft.com/office/drawing/2014/main" id="{00000000-0008-0000-0000-0000B0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5" name="Text Box 3">
          <a:extLst>
            <a:ext uri="{FF2B5EF4-FFF2-40B4-BE49-F238E27FC236}">
              <a16:creationId xmlns:a16="http://schemas.microsoft.com/office/drawing/2014/main" id="{00000000-0008-0000-0000-0000B1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6" name="Text Box 3">
          <a:extLst>
            <a:ext uri="{FF2B5EF4-FFF2-40B4-BE49-F238E27FC236}">
              <a16:creationId xmlns:a16="http://schemas.microsoft.com/office/drawing/2014/main" id="{00000000-0008-0000-0000-0000B2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7" name="Text Box 3">
          <a:extLst>
            <a:ext uri="{FF2B5EF4-FFF2-40B4-BE49-F238E27FC236}">
              <a16:creationId xmlns:a16="http://schemas.microsoft.com/office/drawing/2014/main" id="{00000000-0008-0000-0000-0000B3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8" name="Text Box 3">
          <a:extLst>
            <a:ext uri="{FF2B5EF4-FFF2-40B4-BE49-F238E27FC236}">
              <a16:creationId xmlns:a16="http://schemas.microsoft.com/office/drawing/2014/main" id="{00000000-0008-0000-0000-0000B4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49" name="Text Box 3">
          <a:extLst>
            <a:ext uri="{FF2B5EF4-FFF2-40B4-BE49-F238E27FC236}">
              <a16:creationId xmlns:a16="http://schemas.microsoft.com/office/drawing/2014/main" id="{00000000-0008-0000-0000-0000B5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0" name="Text Box 3">
          <a:extLst>
            <a:ext uri="{FF2B5EF4-FFF2-40B4-BE49-F238E27FC236}">
              <a16:creationId xmlns:a16="http://schemas.microsoft.com/office/drawing/2014/main" id="{00000000-0008-0000-0000-0000B6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1" name="Text Box 3">
          <a:extLst>
            <a:ext uri="{FF2B5EF4-FFF2-40B4-BE49-F238E27FC236}">
              <a16:creationId xmlns:a16="http://schemas.microsoft.com/office/drawing/2014/main" id="{00000000-0008-0000-0000-0000B7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2" name="Text Box 3">
          <a:extLst>
            <a:ext uri="{FF2B5EF4-FFF2-40B4-BE49-F238E27FC236}">
              <a16:creationId xmlns:a16="http://schemas.microsoft.com/office/drawing/2014/main" id="{00000000-0008-0000-0000-0000B8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3" name="Text Box 3">
          <a:extLst>
            <a:ext uri="{FF2B5EF4-FFF2-40B4-BE49-F238E27FC236}">
              <a16:creationId xmlns:a16="http://schemas.microsoft.com/office/drawing/2014/main" id="{00000000-0008-0000-0000-0000B9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4" name="Text Box 3">
          <a:extLst>
            <a:ext uri="{FF2B5EF4-FFF2-40B4-BE49-F238E27FC236}">
              <a16:creationId xmlns:a16="http://schemas.microsoft.com/office/drawing/2014/main" id="{00000000-0008-0000-0000-0000BA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5" name="Text Box 3">
          <a:extLst>
            <a:ext uri="{FF2B5EF4-FFF2-40B4-BE49-F238E27FC236}">
              <a16:creationId xmlns:a16="http://schemas.microsoft.com/office/drawing/2014/main" id="{00000000-0008-0000-0000-0000BB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6" name="Text Box 3">
          <a:extLst>
            <a:ext uri="{FF2B5EF4-FFF2-40B4-BE49-F238E27FC236}">
              <a16:creationId xmlns:a16="http://schemas.microsoft.com/office/drawing/2014/main" id="{00000000-0008-0000-0000-0000BC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7" name="Text Box 3">
          <a:extLst>
            <a:ext uri="{FF2B5EF4-FFF2-40B4-BE49-F238E27FC236}">
              <a16:creationId xmlns:a16="http://schemas.microsoft.com/office/drawing/2014/main" id="{00000000-0008-0000-0000-0000BD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8" name="Text Box 3">
          <a:extLst>
            <a:ext uri="{FF2B5EF4-FFF2-40B4-BE49-F238E27FC236}">
              <a16:creationId xmlns:a16="http://schemas.microsoft.com/office/drawing/2014/main" id="{00000000-0008-0000-0000-0000BE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59" name="Text Box 3">
          <a:extLst>
            <a:ext uri="{FF2B5EF4-FFF2-40B4-BE49-F238E27FC236}">
              <a16:creationId xmlns:a16="http://schemas.microsoft.com/office/drawing/2014/main" id="{00000000-0008-0000-0000-0000BF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0" name="Text Box 3">
          <a:extLst>
            <a:ext uri="{FF2B5EF4-FFF2-40B4-BE49-F238E27FC236}">
              <a16:creationId xmlns:a16="http://schemas.microsoft.com/office/drawing/2014/main" id="{00000000-0008-0000-0000-0000C0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1" name="Text Box 3">
          <a:extLst>
            <a:ext uri="{FF2B5EF4-FFF2-40B4-BE49-F238E27FC236}">
              <a16:creationId xmlns:a16="http://schemas.microsoft.com/office/drawing/2014/main" id="{00000000-0008-0000-0000-0000C1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2" name="Text Box 3">
          <a:extLst>
            <a:ext uri="{FF2B5EF4-FFF2-40B4-BE49-F238E27FC236}">
              <a16:creationId xmlns:a16="http://schemas.microsoft.com/office/drawing/2014/main" id="{00000000-0008-0000-0000-0000C2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3" name="Text Box 3">
          <a:extLst>
            <a:ext uri="{FF2B5EF4-FFF2-40B4-BE49-F238E27FC236}">
              <a16:creationId xmlns:a16="http://schemas.microsoft.com/office/drawing/2014/main" id="{00000000-0008-0000-0000-0000C3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4" name="Text Box 3">
          <a:extLst>
            <a:ext uri="{FF2B5EF4-FFF2-40B4-BE49-F238E27FC236}">
              <a16:creationId xmlns:a16="http://schemas.microsoft.com/office/drawing/2014/main" id="{00000000-0008-0000-0000-0000C4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5" name="Text Box 3">
          <a:extLst>
            <a:ext uri="{FF2B5EF4-FFF2-40B4-BE49-F238E27FC236}">
              <a16:creationId xmlns:a16="http://schemas.microsoft.com/office/drawing/2014/main" id="{00000000-0008-0000-0000-0000C5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6" name="Text Box 3">
          <a:extLst>
            <a:ext uri="{FF2B5EF4-FFF2-40B4-BE49-F238E27FC236}">
              <a16:creationId xmlns:a16="http://schemas.microsoft.com/office/drawing/2014/main" id="{00000000-0008-0000-0000-0000C6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7" name="Text Box 3">
          <a:extLst>
            <a:ext uri="{FF2B5EF4-FFF2-40B4-BE49-F238E27FC236}">
              <a16:creationId xmlns:a16="http://schemas.microsoft.com/office/drawing/2014/main" id="{00000000-0008-0000-0000-0000C7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8" name="Text Box 3">
          <a:extLst>
            <a:ext uri="{FF2B5EF4-FFF2-40B4-BE49-F238E27FC236}">
              <a16:creationId xmlns:a16="http://schemas.microsoft.com/office/drawing/2014/main" id="{00000000-0008-0000-0000-0000C8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69" name="Text Box 3">
          <a:extLst>
            <a:ext uri="{FF2B5EF4-FFF2-40B4-BE49-F238E27FC236}">
              <a16:creationId xmlns:a16="http://schemas.microsoft.com/office/drawing/2014/main" id="{00000000-0008-0000-0000-0000C9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70" name="Text Box 3">
          <a:extLst>
            <a:ext uri="{FF2B5EF4-FFF2-40B4-BE49-F238E27FC236}">
              <a16:creationId xmlns:a16="http://schemas.microsoft.com/office/drawing/2014/main" id="{00000000-0008-0000-0000-0000CA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71" name="Text Box 3">
          <a:extLst>
            <a:ext uri="{FF2B5EF4-FFF2-40B4-BE49-F238E27FC236}">
              <a16:creationId xmlns:a16="http://schemas.microsoft.com/office/drawing/2014/main" id="{00000000-0008-0000-0000-0000CB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72" name="Text Box 3">
          <a:extLst>
            <a:ext uri="{FF2B5EF4-FFF2-40B4-BE49-F238E27FC236}">
              <a16:creationId xmlns:a16="http://schemas.microsoft.com/office/drawing/2014/main" id="{00000000-0008-0000-0000-0000CC0B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3" name="Text Box 3">
          <a:extLst>
            <a:ext uri="{FF2B5EF4-FFF2-40B4-BE49-F238E27FC236}">
              <a16:creationId xmlns:a16="http://schemas.microsoft.com/office/drawing/2014/main" id="{00000000-0008-0000-0000-0000CD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4" name="Text Box 3">
          <a:extLst>
            <a:ext uri="{FF2B5EF4-FFF2-40B4-BE49-F238E27FC236}">
              <a16:creationId xmlns:a16="http://schemas.microsoft.com/office/drawing/2014/main" id="{00000000-0008-0000-0000-0000CE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5" name="Text Box 3">
          <a:extLst>
            <a:ext uri="{FF2B5EF4-FFF2-40B4-BE49-F238E27FC236}">
              <a16:creationId xmlns:a16="http://schemas.microsoft.com/office/drawing/2014/main" id="{00000000-0008-0000-0000-0000CF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6" name="Text Box 3">
          <a:extLst>
            <a:ext uri="{FF2B5EF4-FFF2-40B4-BE49-F238E27FC236}">
              <a16:creationId xmlns:a16="http://schemas.microsoft.com/office/drawing/2014/main" id="{00000000-0008-0000-0000-0000D0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7" name="Text Box 3">
          <a:extLst>
            <a:ext uri="{FF2B5EF4-FFF2-40B4-BE49-F238E27FC236}">
              <a16:creationId xmlns:a16="http://schemas.microsoft.com/office/drawing/2014/main" id="{00000000-0008-0000-0000-0000D1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8" name="Text Box 3">
          <a:extLst>
            <a:ext uri="{FF2B5EF4-FFF2-40B4-BE49-F238E27FC236}">
              <a16:creationId xmlns:a16="http://schemas.microsoft.com/office/drawing/2014/main" id="{00000000-0008-0000-0000-0000D2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79" name="Text Box 3">
          <a:extLst>
            <a:ext uri="{FF2B5EF4-FFF2-40B4-BE49-F238E27FC236}">
              <a16:creationId xmlns:a16="http://schemas.microsoft.com/office/drawing/2014/main" id="{00000000-0008-0000-0000-0000D3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0" name="Text Box 3">
          <a:extLst>
            <a:ext uri="{FF2B5EF4-FFF2-40B4-BE49-F238E27FC236}">
              <a16:creationId xmlns:a16="http://schemas.microsoft.com/office/drawing/2014/main" id="{00000000-0008-0000-0000-0000D4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1" name="Text Box 3">
          <a:extLst>
            <a:ext uri="{FF2B5EF4-FFF2-40B4-BE49-F238E27FC236}">
              <a16:creationId xmlns:a16="http://schemas.microsoft.com/office/drawing/2014/main" id="{00000000-0008-0000-0000-0000D5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2" name="Text Box 3">
          <a:extLst>
            <a:ext uri="{FF2B5EF4-FFF2-40B4-BE49-F238E27FC236}">
              <a16:creationId xmlns:a16="http://schemas.microsoft.com/office/drawing/2014/main" id="{00000000-0008-0000-0000-0000D6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3" name="Text Box 3">
          <a:extLst>
            <a:ext uri="{FF2B5EF4-FFF2-40B4-BE49-F238E27FC236}">
              <a16:creationId xmlns:a16="http://schemas.microsoft.com/office/drawing/2014/main" id="{00000000-0008-0000-0000-0000D7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4" name="Text Box 3">
          <a:extLst>
            <a:ext uri="{FF2B5EF4-FFF2-40B4-BE49-F238E27FC236}">
              <a16:creationId xmlns:a16="http://schemas.microsoft.com/office/drawing/2014/main" id="{00000000-0008-0000-0000-0000D8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5" name="Text Box 3">
          <a:extLst>
            <a:ext uri="{FF2B5EF4-FFF2-40B4-BE49-F238E27FC236}">
              <a16:creationId xmlns:a16="http://schemas.microsoft.com/office/drawing/2014/main" id="{00000000-0008-0000-0000-0000D9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6" name="Text Box 3">
          <a:extLst>
            <a:ext uri="{FF2B5EF4-FFF2-40B4-BE49-F238E27FC236}">
              <a16:creationId xmlns:a16="http://schemas.microsoft.com/office/drawing/2014/main" id="{00000000-0008-0000-0000-0000DA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7" name="Text Box 3">
          <a:extLst>
            <a:ext uri="{FF2B5EF4-FFF2-40B4-BE49-F238E27FC236}">
              <a16:creationId xmlns:a16="http://schemas.microsoft.com/office/drawing/2014/main" id="{00000000-0008-0000-0000-0000DB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8" name="Text Box 3">
          <a:extLst>
            <a:ext uri="{FF2B5EF4-FFF2-40B4-BE49-F238E27FC236}">
              <a16:creationId xmlns:a16="http://schemas.microsoft.com/office/drawing/2014/main" id="{00000000-0008-0000-0000-0000DC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89" name="Text Box 3">
          <a:extLst>
            <a:ext uri="{FF2B5EF4-FFF2-40B4-BE49-F238E27FC236}">
              <a16:creationId xmlns:a16="http://schemas.microsoft.com/office/drawing/2014/main" id="{00000000-0008-0000-0000-0000DD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0" name="Text Box 3">
          <a:extLst>
            <a:ext uri="{FF2B5EF4-FFF2-40B4-BE49-F238E27FC236}">
              <a16:creationId xmlns:a16="http://schemas.microsoft.com/office/drawing/2014/main" id="{00000000-0008-0000-0000-0000DE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1" name="Text Box 3">
          <a:extLst>
            <a:ext uri="{FF2B5EF4-FFF2-40B4-BE49-F238E27FC236}">
              <a16:creationId xmlns:a16="http://schemas.microsoft.com/office/drawing/2014/main" id="{00000000-0008-0000-0000-0000DF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2" name="Text Box 3">
          <a:extLst>
            <a:ext uri="{FF2B5EF4-FFF2-40B4-BE49-F238E27FC236}">
              <a16:creationId xmlns:a16="http://schemas.microsoft.com/office/drawing/2014/main" id="{00000000-0008-0000-0000-0000E0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3" name="Text Box 3">
          <a:extLst>
            <a:ext uri="{FF2B5EF4-FFF2-40B4-BE49-F238E27FC236}">
              <a16:creationId xmlns:a16="http://schemas.microsoft.com/office/drawing/2014/main" id="{00000000-0008-0000-0000-0000E1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4" name="Text Box 3">
          <a:extLst>
            <a:ext uri="{FF2B5EF4-FFF2-40B4-BE49-F238E27FC236}">
              <a16:creationId xmlns:a16="http://schemas.microsoft.com/office/drawing/2014/main" id="{00000000-0008-0000-0000-0000E2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5" name="Text Box 3">
          <a:extLst>
            <a:ext uri="{FF2B5EF4-FFF2-40B4-BE49-F238E27FC236}">
              <a16:creationId xmlns:a16="http://schemas.microsoft.com/office/drawing/2014/main" id="{00000000-0008-0000-0000-0000E3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6" name="Text Box 3">
          <a:extLst>
            <a:ext uri="{FF2B5EF4-FFF2-40B4-BE49-F238E27FC236}">
              <a16:creationId xmlns:a16="http://schemas.microsoft.com/office/drawing/2014/main" id="{00000000-0008-0000-0000-0000E4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7" name="Text Box 3">
          <a:extLst>
            <a:ext uri="{FF2B5EF4-FFF2-40B4-BE49-F238E27FC236}">
              <a16:creationId xmlns:a16="http://schemas.microsoft.com/office/drawing/2014/main" id="{00000000-0008-0000-0000-0000E5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8" name="Text Box 3">
          <a:extLst>
            <a:ext uri="{FF2B5EF4-FFF2-40B4-BE49-F238E27FC236}">
              <a16:creationId xmlns:a16="http://schemas.microsoft.com/office/drawing/2014/main" id="{00000000-0008-0000-0000-0000E6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99" name="Text Box 3">
          <a:extLst>
            <a:ext uri="{FF2B5EF4-FFF2-40B4-BE49-F238E27FC236}">
              <a16:creationId xmlns:a16="http://schemas.microsoft.com/office/drawing/2014/main" id="{00000000-0008-0000-0000-0000E7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0" name="Text Box 3">
          <a:extLst>
            <a:ext uri="{FF2B5EF4-FFF2-40B4-BE49-F238E27FC236}">
              <a16:creationId xmlns:a16="http://schemas.microsoft.com/office/drawing/2014/main" id="{00000000-0008-0000-0000-0000E8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1" name="Text Box 3">
          <a:extLst>
            <a:ext uri="{FF2B5EF4-FFF2-40B4-BE49-F238E27FC236}">
              <a16:creationId xmlns:a16="http://schemas.microsoft.com/office/drawing/2014/main" id="{00000000-0008-0000-0000-0000E9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2" name="Text Box 3">
          <a:extLst>
            <a:ext uri="{FF2B5EF4-FFF2-40B4-BE49-F238E27FC236}">
              <a16:creationId xmlns:a16="http://schemas.microsoft.com/office/drawing/2014/main" id="{00000000-0008-0000-0000-0000EA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3" name="Text Box 3">
          <a:extLst>
            <a:ext uri="{FF2B5EF4-FFF2-40B4-BE49-F238E27FC236}">
              <a16:creationId xmlns:a16="http://schemas.microsoft.com/office/drawing/2014/main" id="{00000000-0008-0000-0000-0000EB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4" name="Text Box 3">
          <a:extLst>
            <a:ext uri="{FF2B5EF4-FFF2-40B4-BE49-F238E27FC236}">
              <a16:creationId xmlns:a16="http://schemas.microsoft.com/office/drawing/2014/main" id="{00000000-0008-0000-0000-0000EC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5" name="Text Box 3">
          <a:extLst>
            <a:ext uri="{FF2B5EF4-FFF2-40B4-BE49-F238E27FC236}">
              <a16:creationId xmlns:a16="http://schemas.microsoft.com/office/drawing/2014/main" id="{00000000-0008-0000-0000-0000ED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6" name="Text Box 3">
          <a:extLst>
            <a:ext uri="{FF2B5EF4-FFF2-40B4-BE49-F238E27FC236}">
              <a16:creationId xmlns:a16="http://schemas.microsoft.com/office/drawing/2014/main" id="{00000000-0008-0000-0000-0000EE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7" name="Text Box 3">
          <a:extLst>
            <a:ext uri="{FF2B5EF4-FFF2-40B4-BE49-F238E27FC236}">
              <a16:creationId xmlns:a16="http://schemas.microsoft.com/office/drawing/2014/main" id="{00000000-0008-0000-0000-0000EF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8" name="Text Box 3">
          <a:extLst>
            <a:ext uri="{FF2B5EF4-FFF2-40B4-BE49-F238E27FC236}">
              <a16:creationId xmlns:a16="http://schemas.microsoft.com/office/drawing/2014/main" id="{00000000-0008-0000-0000-0000F0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09" name="Text Box 3">
          <a:extLst>
            <a:ext uri="{FF2B5EF4-FFF2-40B4-BE49-F238E27FC236}">
              <a16:creationId xmlns:a16="http://schemas.microsoft.com/office/drawing/2014/main" id="{00000000-0008-0000-0000-0000F1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0" name="Text Box 3">
          <a:extLst>
            <a:ext uri="{FF2B5EF4-FFF2-40B4-BE49-F238E27FC236}">
              <a16:creationId xmlns:a16="http://schemas.microsoft.com/office/drawing/2014/main" id="{00000000-0008-0000-0000-0000F2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1" name="Text Box 3">
          <a:extLst>
            <a:ext uri="{FF2B5EF4-FFF2-40B4-BE49-F238E27FC236}">
              <a16:creationId xmlns:a16="http://schemas.microsoft.com/office/drawing/2014/main" id="{00000000-0008-0000-0000-0000F3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2" name="Text Box 3">
          <a:extLst>
            <a:ext uri="{FF2B5EF4-FFF2-40B4-BE49-F238E27FC236}">
              <a16:creationId xmlns:a16="http://schemas.microsoft.com/office/drawing/2014/main" id="{00000000-0008-0000-0000-0000F4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3" name="Text Box 3">
          <a:extLst>
            <a:ext uri="{FF2B5EF4-FFF2-40B4-BE49-F238E27FC236}">
              <a16:creationId xmlns:a16="http://schemas.microsoft.com/office/drawing/2014/main" id="{00000000-0008-0000-0000-0000F5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4" name="Text Box 3">
          <a:extLst>
            <a:ext uri="{FF2B5EF4-FFF2-40B4-BE49-F238E27FC236}">
              <a16:creationId xmlns:a16="http://schemas.microsoft.com/office/drawing/2014/main" id="{00000000-0008-0000-0000-0000F6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5" name="Text Box 3">
          <a:extLst>
            <a:ext uri="{FF2B5EF4-FFF2-40B4-BE49-F238E27FC236}">
              <a16:creationId xmlns:a16="http://schemas.microsoft.com/office/drawing/2014/main" id="{00000000-0008-0000-0000-0000F7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6" name="Text Box 3">
          <a:extLst>
            <a:ext uri="{FF2B5EF4-FFF2-40B4-BE49-F238E27FC236}">
              <a16:creationId xmlns:a16="http://schemas.microsoft.com/office/drawing/2014/main" id="{00000000-0008-0000-0000-0000F8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7" name="Text Box 3">
          <a:extLst>
            <a:ext uri="{FF2B5EF4-FFF2-40B4-BE49-F238E27FC236}">
              <a16:creationId xmlns:a16="http://schemas.microsoft.com/office/drawing/2014/main" id="{00000000-0008-0000-0000-0000F9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8" name="Text Box 3">
          <a:extLst>
            <a:ext uri="{FF2B5EF4-FFF2-40B4-BE49-F238E27FC236}">
              <a16:creationId xmlns:a16="http://schemas.microsoft.com/office/drawing/2014/main" id="{00000000-0008-0000-0000-0000FA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19" name="Text Box 3">
          <a:extLst>
            <a:ext uri="{FF2B5EF4-FFF2-40B4-BE49-F238E27FC236}">
              <a16:creationId xmlns:a16="http://schemas.microsoft.com/office/drawing/2014/main" id="{00000000-0008-0000-0000-0000FB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0" name="Text Box 3">
          <a:extLst>
            <a:ext uri="{FF2B5EF4-FFF2-40B4-BE49-F238E27FC236}">
              <a16:creationId xmlns:a16="http://schemas.microsoft.com/office/drawing/2014/main" id="{00000000-0008-0000-0000-0000FC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1" name="Text Box 3">
          <a:extLst>
            <a:ext uri="{FF2B5EF4-FFF2-40B4-BE49-F238E27FC236}">
              <a16:creationId xmlns:a16="http://schemas.microsoft.com/office/drawing/2014/main" id="{00000000-0008-0000-0000-0000FD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2" name="Text Box 3">
          <a:extLst>
            <a:ext uri="{FF2B5EF4-FFF2-40B4-BE49-F238E27FC236}">
              <a16:creationId xmlns:a16="http://schemas.microsoft.com/office/drawing/2014/main" id="{00000000-0008-0000-0000-0000FE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3" name="Text Box 3">
          <a:extLst>
            <a:ext uri="{FF2B5EF4-FFF2-40B4-BE49-F238E27FC236}">
              <a16:creationId xmlns:a16="http://schemas.microsoft.com/office/drawing/2014/main" id="{00000000-0008-0000-0000-0000FF0B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4" name="Text Box 3">
          <a:extLst>
            <a:ext uri="{FF2B5EF4-FFF2-40B4-BE49-F238E27FC236}">
              <a16:creationId xmlns:a16="http://schemas.microsoft.com/office/drawing/2014/main" id="{00000000-0008-0000-0000-000000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5" name="Text Box 3">
          <a:extLst>
            <a:ext uri="{FF2B5EF4-FFF2-40B4-BE49-F238E27FC236}">
              <a16:creationId xmlns:a16="http://schemas.microsoft.com/office/drawing/2014/main" id="{00000000-0008-0000-0000-000001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6" name="Text Box 3">
          <a:extLst>
            <a:ext uri="{FF2B5EF4-FFF2-40B4-BE49-F238E27FC236}">
              <a16:creationId xmlns:a16="http://schemas.microsoft.com/office/drawing/2014/main" id="{00000000-0008-0000-0000-000002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7" name="Text Box 3">
          <a:extLst>
            <a:ext uri="{FF2B5EF4-FFF2-40B4-BE49-F238E27FC236}">
              <a16:creationId xmlns:a16="http://schemas.microsoft.com/office/drawing/2014/main" id="{00000000-0008-0000-0000-000003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8" name="Text Box 3">
          <a:extLst>
            <a:ext uri="{FF2B5EF4-FFF2-40B4-BE49-F238E27FC236}">
              <a16:creationId xmlns:a16="http://schemas.microsoft.com/office/drawing/2014/main" id="{00000000-0008-0000-0000-000004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29" name="Text Box 3">
          <a:extLst>
            <a:ext uri="{FF2B5EF4-FFF2-40B4-BE49-F238E27FC236}">
              <a16:creationId xmlns:a16="http://schemas.microsoft.com/office/drawing/2014/main" id="{00000000-0008-0000-0000-000005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0" name="Text Box 3">
          <a:extLst>
            <a:ext uri="{FF2B5EF4-FFF2-40B4-BE49-F238E27FC236}">
              <a16:creationId xmlns:a16="http://schemas.microsoft.com/office/drawing/2014/main" id="{00000000-0008-0000-0000-000006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1" name="Text Box 3">
          <a:extLst>
            <a:ext uri="{FF2B5EF4-FFF2-40B4-BE49-F238E27FC236}">
              <a16:creationId xmlns:a16="http://schemas.microsoft.com/office/drawing/2014/main" id="{00000000-0008-0000-0000-000007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2" name="Text Box 3">
          <a:extLst>
            <a:ext uri="{FF2B5EF4-FFF2-40B4-BE49-F238E27FC236}">
              <a16:creationId xmlns:a16="http://schemas.microsoft.com/office/drawing/2014/main" id="{00000000-0008-0000-0000-000008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3" name="Text Box 3">
          <a:extLst>
            <a:ext uri="{FF2B5EF4-FFF2-40B4-BE49-F238E27FC236}">
              <a16:creationId xmlns:a16="http://schemas.microsoft.com/office/drawing/2014/main" id="{00000000-0008-0000-0000-000009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4" name="Text Box 3">
          <a:extLst>
            <a:ext uri="{FF2B5EF4-FFF2-40B4-BE49-F238E27FC236}">
              <a16:creationId xmlns:a16="http://schemas.microsoft.com/office/drawing/2014/main" id="{00000000-0008-0000-0000-00000A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5" name="Text Box 3">
          <a:extLst>
            <a:ext uri="{FF2B5EF4-FFF2-40B4-BE49-F238E27FC236}">
              <a16:creationId xmlns:a16="http://schemas.microsoft.com/office/drawing/2014/main" id="{00000000-0008-0000-0000-00000B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136" name="Text Box 3">
          <a:extLst>
            <a:ext uri="{FF2B5EF4-FFF2-40B4-BE49-F238E27FC236}">
              <a16:creationId xmlns:a16="http://schemas.microsoft.com/office/drawing/2014/main" id="{00000000-0008-0000-0000-00000C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 name="Text Box 3">
          <a:extLst>
            <a:ext uri="{FF2B5EF4-FFF2-40B4-BE49-F238E27FC236}">
              <a16:creationId xmlns:a16="http://schemas.microsoft.com/office/drawing/2014/main" id="{00000000-0008-0000-0000-00000D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 name="Text Box 3">
          <a:extLst>
            <a:ext uri="{FF2B5EF4-FFF2-40B4-BE49-F238E27FC236}">
              <a16:creationId xmlns:a16="http://schemas.microsoft.com/office/drawing/2014/main" id="{00000000-0008-0000-0000-00000E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 name="Text Box 3">
          <a:extLst>
            <a:ext uri="{FF2B5EF4-FFF2-40B4-BE49-F238E27FC236}">
              <a16:creationId xmlns:a16="http://schemas.microsoft.com/office/drawing/2014/main" id="{00000000-0008-0000-0000-00000F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 name="Text Box 3">
          <a:extLst>
            <a:ext uri="{FF2B5EF4-FFF2-40B4-BE49-F238E27FC236}">
              <a16:creationId xmlns:a16="http://schemas.microsoft.com/office/drawing/2014/main" id="{00000000-0008-0000-0000-000010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1" name="Text Box 3">
          <a:extLst>
            <a:ext uri="{FF2B5EF4-FFF2-40B4-BE49-F238E27FC236}">
              <a16:creationId xmlns:a16="http://schemas.microsoft.com/office/drawing/2014/main" id="{00000000-0008-0000-0000-000011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2" name="Text Box 3">
          <a:extLst>
            <a:ext uri="{FF2B5EF4-FFF2-40B4-BE49-F238E27FC236}">
              <a16:creationId xmlns:a16="http://schemas.microsoft.com/office/drawing/2014/main" id="{00000000-0008-0000-0000-000012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3" name="Text Box 3">
          <a:extLst>
            <a:ext uri="{FF2B5EF4-FFF2-40B4-BE49-F238E27FC236}">
              <a16:creationId xmlns:a16="http://schemas.microsoft.com/office/drawing/2014/main" id="{00000000-0008-0000-0000-000013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4" name="Text Box 3">
          <a:extLst>
            <a:ext uri="{FF2B5EF4-FFF2-40B4-BE49-F238E27FC236}">
              <a16:creationId xmlns:a16="http://schemas.microsoft.com/office/drawing/2014/main" id="{00000000-0008-0000-0000-000014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5" name="Text Box 3">
          <a:extLst>
            <a:ext uri="{FF2B5EF4-FFF2-40B4-BE49-F238E27FC236}">
              <a16:creationId xmlns:a16="http://schemas.microsoft.com/office/drawing/2014/main" id="{00000000-0008-0000-0000-000015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6" name="Text Box 3">
          <a:extLst>
            <a:ext uri="{FF2B5EF4-FFF2-40B4-BE49-F238E27FC236}">
              <a16:creationId xmlns:a16="http://schemas.microsoft.com/office/drawing/2014/main" id="{00000000-0008-0000-0000-000016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7" name="Text Box 3">
          <a:extLst>
            <a:ext uri="{FF2B5EF4-FFF2-40B4-BE49-F238E27FC236}">
              <a16:creationId xmlns:a16="http://schemas.microsoft.com/office/drawing/2014/main" id="{00000000-0008-0000-0000-000017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8" name="Text Box 3">
          <a:extLst>
            <a:ext uri="{FF2B5EF4-FFF2-40B4-BE49-F238E27FC236}">
              <a16:creationId xmlns:a16="http://schemas.microsoft.com/office/drawing/2014/main" id="{00000000-0008-0000-0000-000018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9" name="Text Box 3">
          <a:extLst>
            <a:ext uri="{FF2B5EF4-FFF2-40B4-BE49-F238E27FC236}">
              <a16:creationId xmlns:a16="http://schemas.microsoft.com/office/drawing/2014/main" id="{00000000-0008-0000-0000-000019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0" name="Text Box 3">
          <a:extLst>
            <a:ext uri="{FF2B5EF4-FFF2-40B4-BE49-F238E27FC236}">
              <a16:creationId xmlns:a16="http://schemas.microsoft.com/office/drawing/2014/main" id="{00000000-0008-0000-0000-00001A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1" name="Text Box 3">
          <a:extLst>
            <a:ext uri="{FF2B5EF4-FFF2-40B4-BE49-F238E27FC236}">
              <a16:creationId xmlns:a16="http://schemas.microsoft.com/office/drawing/2014/main" id="{00000000-0008-0000-0000-00001B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2" name="Text Box 3">
          <a:extLst>
            <a:ext uri="{FF2B5EF4-FFF2-40B4-BE49-F238E27FC236}">
              <a16:creationId xmlns:a16="http://schemas.microsoft.com/office/drawing/2014/main" id="{00000000-0008-0000-0000-00001C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3" name="Text Box 3">
          <a:extLst>
            <a:ext uri="{FF2B5EF4-FFF2-40B4-BE49-F238E27FC236}">
              <a16:creationId xmlns:a16="http://schemas.microsoft.com/office/drawing/2014/main" id="{00000000-0008-0000-0000-00001D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4" name="Text Box 3">
          <a:extLst>
            <a:ext uri="{FF2B5EF4-FFF2-40B4-BE49-F238E27FC236}">
              <a16:creationId xmlns:a16="http://schemas.microsoft.com/office/drawing/2014/main" id="{00000000-0008-0000-0000-00001E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5" name="Text Box 3">
          <a:extLst>
            <a:ext uri="{FF2B5EF4-FFF2-40B4-BE49-F238E27FC236}">
              <a16:creationId xmlns:a16="http://schemas.microsoft.com/office/drawing/2014/main" id="{00000000-0008-0000-0000-00001F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6" name="Text Box 3">
          <a:extLst>
            <a:ext uri="{FF2B5EF4-FFF2-40B4-BE49-F238E27FC236}">
              <a16:creationId xmlns:a16="http://schemas.microsoft.com/office/drawing/2014/main" id="{00000000-0008-0000-0000-000020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7" name="Text Box 3">
          <a:extLst>
            <a:ext uri="{FF2B5EF4-FFF2-40B4-BE49-F238E27FC236}">
              <a16:creationId xmlns:a16="http://schemas.microsoft.com/office/drawing/2014/main" id="{00000000-0008-0000-0000-000021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8" name="Text Box 3">
          <a:extLst>
            <a:ext uri="{FF2B5EF4-FFF2-40B4-BE49-F238E27FC236}">
              <a16:creationId xmlns:a16="http://schemas.microsoft.com/office/drawing/2014/main" id="{00000000-0008-0000-0000-000022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59" name="Text Box 3">
          <a:extLst>
            <a:ext uri="{FF2B5EF4-FFF2-40B4-BE49-F238E27FC236}">
              <a16:creationId xmlns:a16="http://schemas.microsoft.com/office/drawing/2014/main" id="{00000000-0008-0000-0000-000023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0" name="Text Box 3">
          <a:extLst>
            <a:ext uri="{FF2B5EF4-FFF2-40B4-BE49-F238E27FC236}">
              <a16:creationId xmlns:a16="http://schemas.microsoft.com/office/drawing/2014/main" id="{00000000-0008-0000-0000-000024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1" name="Text Box 3">
          <a:extLst>
            <a:ext uri="{FF2B5EF4-FFF2-40B4-BE49-F238E27FC236}">
              <a16:creationId xmlns:a16="http://schemas.microsoft.com/office/drawing/2014/main" id="{00000000-0008-0000-0000-000025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2" name="Text Box 3">
          <a:extLst>
            <a:ext uri="{FF2B5EF4-FFF2-40B4-BE49-F238E27FC236}">
              <a16:creationId xmlns:a16="http://schemas.microsoft.com/office/drawing/2014/main" id="{00000000-0008-0000-0000-000026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3" name="Text Box 3">
          <a:extLst>
            <a:ext uri="{FF2B5EF4-FFF2-40B4-BE49-F238E27FC236}">
              <a16:creationId xmlns:a16="http://schemas.microsoft.com/office/drawing/2014/main" id="{00000000-0008-0000-0000-000027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4" name="Text Box 3">
          <a:extLst>
            <a:ext uri="{FF2B5EF4-FFF2-40B4-BE49-F238E27FC236}">
              <a16:creationId xmlns:a16="http://schemas.microsoft.com/office/drawing/2014/main" id="{00000000-0008-0000-0000-000028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5" name="Text Box 3">
          <a:extLst>
            <a:ext uri="{FF2B5EF4-FFF2-40B4-BE49-F238E27FC236}">
              <a16:creationId xmlns:a16="http://schemas.microsoft.com/office/drawing/2014/main" id="{00000000-0008-0000-0000-000029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6" name="Text Box 3">
          <a:extLst>
            <a:ext uri="{FF2B5EF4-FFF2-40B4-BE49-F238E27FC236}">
              <a16:creationId xmlns:a16="http://schemas.microsoft.com/office/drawing/2014/main" id="{00000000-0008-0000-0000-00002A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7" name="Text Box 3">
          <a:extLst>
            <a:ext uri="{FF2B5EF4-FFF2-40B4-BE49-F238E27FC236}">
              <a16:creationId xmlns:a16="http://schemas.microsoft.com/office/drawing/2014/main" id="{00000000-0008-0000-0000-00002B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8" name="Text Box 3">
          <a:extLst>
            <a:ext uri="{FF2B5EF4-FFF2-40B4-BE49-F238E27FC236}">
              <a16:creationId xmlns:a16="http://schemas.microsoft.com/office/drawing/2014/main" id="{00000000-0008-0000-0000-00002C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69" name="Text Box 3">
          <a:extLst>
            <a:ext uri="{FF2B5EF4-FFF2-40B4-BE49-F238E27FC236}">
              <a16:creationId xmlns:a16="http://schemas.microsoft.com/office/drawing/2014/main" id="{00000000-0008-0000-0000-00002D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0" name="Text Box 3">
          <a:extLst>
            <a:ext uri="{FF2B5EF4-FFF2-40B4-BE49-F238E27FC236}">
              <a16:creationId xmlns:a16="http://schemas.microsoft.com/office/drawing/2014/main" id="{00000000-0008-0000-0000-00002E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1" name="Text Box 3">
          <a:extLst>
            <a:ext uri="{FF2B5EF4-FFF2-40B4-BE49-F238E27FC236}">
              <a16:creationId xmlns:a16="http://schemas.microsoft.com/office/drawing/2014/main" id="{00000000-0008-0000-0000-00002F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2" name="Text Box 3">
          <a:extLst>
            <a:ext uri="{FF2B5EF4-FFF2-40B4-BE49-F238E27FC236}">
              <a16:creationId xmlns:a16="http://schemas.microsoft.com/office/drawing/2014/main" id="{00000000-0008-0000-0000-000030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3" name="Text Box 3">
          <a:extLst>
            <a:ext uri="{FF2B5EF4-FFF2-40B4-BE49-F238E27FC236}">
              <a16:creationId xmlns:a16="http://schemas.microsoft.com/office/drawing/2014/main" id="{00000000-0008-0000-0000-000031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4" name="Text Box 3">
          <a:extLst>
            <a:ext uri="{FF2B5EF4-FFF2-40B4-BE49-F238E27FC236}">
              <a16:creationId xmlns:a16="http://schemas.microsoft.com/office/drawing/2014/main" id="{00000000-0008-0000-0000-000032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5" name="Text Box 3">
          <a:extLst>
            <a:ext uri="{FF2B5EF4-FFF2-40B4-BE49-F238E27FC236}">
              <a16:creationId xmlns:a16="http://schemas.microsoft.com/office/drawing/2014/main" id="{00000000-0008-0000-0000-000033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6" name="Text Box 3">
          <a:extLst>
            <a:ext uri="{FF2B5EF4-FFF2-40B4-BE49-F238E27FC236}">
              <a16:creationId xmlns:a16="http://schemas.microsoft.com/office/drawing/2014/main" id="{00000000-0008-0000-0000-000034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7" name="Text Box 3">
          <a:extLst>
            <a:ext uri="{FF2B5EF4-FFF2-40B4-BE49-F238E27FC236}">
              <a16:creationId xmlns:a16="http://schemas.microsoft.com/office/drawing/2014/main" id="{00000000-0008-0000-0000-000035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8" name="Text Box 3">
          <a:extLst>
            <a:ext uri="{FF2B5EF4-FFF2-40B4-BE49-F238E27FC236}">
              <a16:creationId xmlns:a16="http://schemas.microsoft.com/office/drawing/2014/main" id="{00000000-0008-0000-0000-000036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79" name="Text Box 3">
          <a:extLst>
            <a:ext uri="{FF2B5EF4-FFF2-40B4-BE49-F238E27FC236}">
              <a16:creationId xmlns:a16="http://schemas.microsoft.com/office/drawing/2014/main" id="{00000000-0008-0000-0000-000037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 name="Text Box 3">
          <a:extLst>
            <a:ext uri="{FF2B5EF4-FFF2-40B4-BE49-F238E27FC236}">
              <a16:creationId xmlns:a16="http://schemas.microsoft.com/office/drawing/2014/main" id="{00000000-0008-0000-0000-000038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 name="Text Box 3">
          <a:extLst>
            <a:ext uri="{FF2B5EF4-FFF2-40B4-BE49-F238E27FC236}">
              <a16:creationId xmlns:a16="http://schemas.microsoft.com/office/drawing/2014/main" id="{00000000-0008-0000-0000-000039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 name="Text Box 3">
          <a:extLst>
            <a:ext uri="{FF2B5EF4-FFF2-40B4-BE49-F238E27FC236}">
              <a16:creationId xmlns:a16="http://schemas.microsoft.com/office/drawing/2014/main" id="{00000000-0008-0000-0000-00003A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 name="Text Box 3">
          <a:extLst>
            <a:ext uri="{FF2B5EF4-FFF2-40B4-BE49-F238E27FC236}">
              <a16:creationId xmlns:a16="http://schemas.microsoft.com/office/drawing/2014/main" id="{00000000-0008-0000-0000-00003B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 name="Text Box 3">
          <a:extLst>
            <a:ext uri="{FF2B5EF4-FFF2-40B4-BE49-F238E27FC236}">
              <a16:creationId xmlns:a16="http://schemas.microsoft.com/office/drawing/2014/main" id="{00000000-0008-0000-0000-00003C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 name="Text Box 3">
          <a:extLst>
            <a:ext uri="{FF2B5EF4-FFF2-40B4-BE49-F238E27FC236}">
              <a16:creationId xmlns:a16="http://schemas.microsoft.com/office/drawing/2014/main" id="{00000000-0008-0000-0000-00003D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 name="Text Box 3">
          <a:extLst>
            <a:ext uri="{FF2B5EF4-FFF2-40B4-BE49-F238E27FC236}">
              <a16:creationId xmlns:a16="http://schemas.microsoft.com/office/drawing/2014/main" id="{00000000-0008-0000-0000-00003E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7" name="Text Box 3">
          <a:extLst>
            <a:ext uri="{FF2B5EF4-FFF2-40B4-BE49-F238E27FC236}">
              <a16:creationId xmlns:a16="http://schemas.microsoft.com/office/drawing/2014/main" id="{00000000-0008-0000-0000-00003F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8" name="Text Box 3">
          <a:extLst>
            <a:ext uri="{FF2B5EF4-FFF2-40B4-BE49-F238E27FC236}">
              <a16:creationId xmlns:a16="http://schemas.microsoft.com/office/drawing/2014/main" id="{00000000-0008-0000-0000-000040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9" name="Text Box 3">
          <a:extLst>
            <a:ext uri="{FF2B5EF4-FFF2-40B4-BE49-F238E27FC236}">
              <a16:creationId xmlns:a16="http://schemas.microsoft.com/office/drawing/2014/main" id="{00000000-0008-0000-0000-000041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0" name="Text Box 3">
          <a:extLst>
            <a:ext uri="{FF2B5EF4-FFF2-40B4-BE49-F238E27FC236}">
              <a16:creationId xmlns:a16="http://schemas.microsoft.com/office/drawing/2014/main" id="{00000000-0008-0000-0000-000042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1" name="Text Box 3">
          <a:extLst>
            <a:ext uri="{FF2B5EF4-FFF2-40B4-BE49-F238E27FC236}">
              <a16:creationId xmlns:a16="http://schemas.microsoft.com/office/drawing/2014/main" id="{00000000-0008-0000-0000-000043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2" name="Text Box 3">
          <a:extLst>
            <a:ext uri="{FF2B5EF4-FFF2-40B4-BE49-F238E27FC236}">
              <a16:creationId xmlns:a16="http://schemas.microsoft.com/office/drawing/2014/main" id="{00000000-0008-0000-0000-000044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3" name="Text Box 3">
          <a:extLst>
            <a:ext uri="{FF2B5EF4-FFF2-40B4-BE49-F238E27FC236}">
              <a16:creationId xmlns:a16="http://schemas.microsoft.com/office/drawing/2014/main" id="{00000000-0008-0000-0000-000045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4" name="Text Box 3">
          <a:extLst>
            <a:ext uri="{FF2B5EF4-FFF2-40B4-BE49-F238E27FC236}">
              <a16:creationId xmlns:a16="http://schemas.microsoft.com/office/drawing/2014/main" id="{00000000-0008-0000-0000-000046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5" name="Text Box 3">
          <a:extLst>
            <a:ext uri="{FF2B5EF4-FFF2-40B4-BE49-F238E27FC236}">
              <a16:creationId xmlns:a16="http://schemas.microsoft.com/office/drawing/2014/main" id="{00000000-0008-0000-0000-000047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6" name="Text Box 3">
          <a:extLst>
            <a:ext uri="{FF2B5EF4-FFF2-40B4-BE49-F238E27FC236}">
              <a16:creationId xmlns:a16="http://schemas.microsoft.com/office/drawing/2014/main" id="{00000000-0008-0000-0000-000048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7" name="Text Box 3">
          <a:extLst>
            <a:ext uri="{FF2B5EF4-FFF2-40B4-BE49-F238E27FC236}">
              <a16:creationId xmlns:a16="http://schemas.microsoft.com/office/drawing/2014/main" id="{00000000-0008-0000-0000-000049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8" name="Text Box 3">
          <a:extLst>
            <a:ext uri="{FF2B5EF4-FFF2-40B4-BE49-F238E27FC236}">
              <a16:creationId xmlns:a16="http://schemas.microsoft.com/office/drawing/2014/main" id="{00000000-0008-0000-0000-00004A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99" name="Text Box 3">
          <a:extLst>
            <a:ext uri="{FF2B5EF4-FFF2-40B4-BE49-F238E27FC236}">
              <a16:creationId xmlns:a16="http://schemas.microsoft.com/office/drawing/2014/main" id="{00000000-0008-0000-0000-00004B0C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0" name="Text Box 3">
          <a:extLst>
            <a:ext uri="{FF2B5EF4-FFF2-40B4-BE49-F238E27FC236}">
              <a16:creationId xmlns:a16="http://schemas.microsoft.com/office/drawing/2014/main" id="{00000000-0008-0000-0000-00004C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1" name="Text Box 3">
          <a:extLst>
            <a:ext uri="{FF2B5EF4-FFF2-40B4-BE49-F238E27FC236}">
              <a16:creationId xmlns:a16="http://schemas.microsoft.com/office/drawing/2014/main" id="{00000000-0008-0000-0000-00004D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2" name="Text Box 3">
          <a:extLst>
            <a:ext uri="{FF2B5EF4-FFF2-40B4-BE49-F238E27FC236}">
              <a16:creationId xmlns:a16="http://schemas.microsoft.com/office/drawing/2014/main" id="{00000000-0008-0000-0000-00004E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3" name="Text Box 3">
          <a:extLst>
            <a:ext uri="{FF2B5EF4-FFF2-40B4-BE49-F238E27FC236}">
              <a16:creationId xmlns:a16="http://schemas.microsoft.com/office/drawing/2014/main" id="{00000000-0008-0000-0000-00004F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4" name="Text Box 3">
          <a:extLst>
            <a:ext uri="{FF2B5EF4-FFF2-40B4-BE49-F238E27FC236}">
              <a16:creationId xmlns:a16="http://schemas.microsoft.com/office/drawing/2014/main" id="{00000000-0008-0000-0000-000050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5" name="Text Box 3">
          <a:extLst>
            <a:ext uri="{FF2B5EF4-FFF2-40B4-BE49-F238E27FC236}">
              <a16:creationId xmlns:a16="http://schemas.microsoft.com/office/drawing/2014/main" id="{00000000-0008-0000-0000-000051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6" name="Text Box 3">
          <a:extLst>
            <a:ext uri="{FF2B5EF4-FFF2-40B4-BE49-F238E27FC236}">
              <a16:creationId xmlns:a16="http://schemas.microsoft.com/office/drawing/2014/main" id="{00000000-0008-0000-0000-000052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7" name="Text Box 3">
          <a:extLst>
            <a:ext uri="{FF2B5EF4-FFF2-40B4-BE49-F238E27FC236}">
              <a16:creationId xmlns:a16="http://schemas.microsoft.com/office/drawing/2014/main" id="{00000000-0008-0000-0000-000053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8" name="Text Box 3">
          <a:extLst>
            <a:ext uri="{FF2B5EF4-FFF2-40B4-BE49-F238E27FC236}">
              <a16:creationId xmlns:a16="http://schemas.microsoft.com/office/drawing/2014/main" id="{00000000-0008-0000-0000-000054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09" name="Text Box 3">
          <a:extLst>
            <a:ext uri="{FF2B5EF4-FFF2-40B4-BE49-F238E27FC236}">
              <a16:creationId xmlns:a16="http://schemas.microsoft.com/office/drawing/2014/main" id="{00000000-0008-0000-0000-000055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0" name="Text Box 3">
          <a:extLst>
            <a:ext uri="{FF2B5EF4-FFF2-40B4-BE49-F238E27FC236}">
              <a16:creationId xmlns:a16="http://schemas.microsoft.com/office/drawing/2014/main" id="{00000000-0008-0000-0000-000056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1" name="Text Box 3">
          <a:extLst>
            <a:ext uri="{FF2B5EF4-FFF2-40B4-BE49-F238E27FC236}">
              <a16:creationId xmlns:a16="http://schemas.microsoft.com/office/drawing/2014/main" id="{00000000-0008-0000-0000-000057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2" name="Text Box 3">
          <a:extLst>
            <a:ext uri="{FF2B5EF4-FFF2-40B4-BE49-F238E27FC236}">
              <a16:creationId xmlns:a16="http://schemas.microsoft.com/office/drawing/2014/main" id="{00000000-0008-0000-0000-000058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3" name="Text Box 3">
          <a:extLst>
            <a:ext uri="{FF2B5EF4-FFF2-40B4-BE49-F238E27FC236}">
              <a16:creationId xmlns:a16="http://schemas.microsoft.com/office/drawing/2014/main" id="{00000000-0008-0000-0000-000059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4" name="Text Box 3">
          <a:extLst>
            <a:ext uri="{FF2B5EF4-FFF2-40B4-BE49-F238E27FC236}">
              <a16:creationId xmlns:a16="http://schemas.microsoft.com/office/drawing/2014/main" id="{00000000-0008-0000-0000-00005A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5" name="Text Box 3">
          <a:extLst>
            <a:ext uri="{FF2B5EF4-FFF2-40B4-BE49-F238E27FC236}">
              <a16:creationId xmlns:a16="http://schemas.microsoft.com/office/drawing/2014/main" id="{00000000-0008-0000-0000-00005B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6" name="Text Box 3">
          <a:extLst>
            <a:ext uri="{FF2B5EF4-FFF2-40B4-BE49-F238E27FC236}">
              <a16:creationId xmlns:a16="http://schemas.microsoft.com/office/drawing/2014/main" id="{00000000-0008-0000-0000-00005C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7" name="Text Box 3">
          <a:extLst>
            <a:ext uri="{FF2B5EF4-FFF2-40B4-BE49-F238E27FC236}">
              <a16:creationId xmlns:a16="http://schemas.microsoft.com/office/drawing/2014/main" id="{00000000-0008-0000-0000-00005D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8" name="Text Box 3">
          <a:extLst>
            <a:ext uri="{FF2B5EF4-FFF2-40B4-BE49-F238E27FC236}">
              <a16:creationId xmlns:a16="http://schemas.microsoft.com/office/drawing/2014/main" id="{00000000-0008-0000-0000-00005E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19" name="Text Box 3">
          <a:extLst>
            <a:ext uri="{FF2B5EF4-FFF2-40B4-BE49-F238E27FC236}">
              <a16:creationId xmlns:a16="http://schemas.microsoft.com/office/drawing/2014/main" id="{00000000-0008-0000-0000-00005F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0" name="Text Box 3">
          <a:extLst>
            <a:ext uri="{FF2B5EF4-FFF2-40B4-BE49-F238E27FC236}">
              <a16:creationId xmlns:a16="http://schemas.microsoft.com/office/drawing/2014/main" id="{00000000-0008-0000-0000-000060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1" name="Text Box 3">
          <a:extLst>
            <a:ext uri="{FF2B5EF4-FFF2-40B4-BE49-F238E27FC236}">
              <a16:creationId xmlns:a16="http://schemas.microsoft.com/office/drawing/2014/main" id="{00000000-0008-0000-0000-000061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2" name="Text Box 3">
          <a:extLst>
            <a:ext uri="{FF2B5EF4-FFF2-40B4-BE49-F238E27FC236}">
              <a16:creationId xmlns:a16="http://schemas.microsoft.com/office/drawing/2014/main" id="{00000000-0008-0000-0000-000062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3" name="Text Box 3">
          <a:extLst>
            <a:ext uri="{FF2B5EF4-FFF2-40B4-BE49-F238E27FC236}">
              <a16:creationId xmlns:a16="http://schemas.microsoft.com/office/drawing/2014/main" id="{00000000-0008-0000-0000-000063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4" name="Text Box 3">
          <a:extLst>
            <a:ext uri="{FF2B5EF4-FFF2-40B4-BE49-F238E27FC236}">
              <a16:creationId xmlns:a16="http://schemas.microsoft.com/office/drawing/2014/main" id="{00000000-0008-0000-0000-000064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5" name="Text Box 3">
          <a:extLst>
            <a:ext uri="{FF2B5EF4-FFF2-40B4-BE49-F238E27FC236}">
              <a16:creationId xmlns:a16="http://schemas.microsoft.com/office/drawing/2014/main" id="{00000000-0008-0000-0000-000065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6" name="Text Box 3">
          <a:extLst>
            <a:ext uri="{FF2B5EF4-FFF2-40B4-BE49-F238E27FC236}">
              <a16:creationId xmlns:a16="http://schemas.microsoft.com/office/drawing/2014/main" id="{00000000-0008-0000-0000-000066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7" name="Text Box 3">
          <a:extLst>
            <a:ext uri="{FF2B5EF4-FFF2-40B4-BE49-F238E27FC236}">
              <a16:creationId xmlns:a16="http://schemas.microsoft.com/office/drawing/2014/main" id="{00000000-0008-0000-0000-000067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8" name="Text Box 3">
          <a:extLst>
            <a:ext uri="{FF2B5EF4-FFF2-40B4-BE49-F238E27FC236}">
              <a16:creationId xmlns:a16="http://schemas.microsoft.com/office/drawing/2014/main" id="{00000000-0008-0000-0000-000068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29" name="Text Box 3">
          <a:extLst>
            <a:ext uri="{FF2B5EF4-FFF2-40B4-BE49-F238E27FC236}">
              <a16:creationId xmlns:a16="http://schemas.microsoft.com/office/drawing/2014/main" id="{00000000-0008-0000-0000-000069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0" name="Text Box 3">
          <a:extLst>
            <a:ext uri="{FF2B5EF4-FFF2-40B4-BE49-F238E27FC236}">
              <a16:creationId xmlns:a16="http://schemas.microsoft.com/office/drawing/2014/main" id="{00000000-0008-0000-0000-00006A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1" name="Text Box 3">
          <a:extLst>
            <a:ext uri="{FF2B5EF4-FFF2-40B4-BE49-F238E27FC236}">
              <a16:creationId xmlns:a16="http://schemas.microsoft.com/office/drawing/2014/main" id="{00000000-0008-0000-0000-00006B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2" name="Text Box 3">
          <a:extLst>
            <a:ext uri="{FF2B5EF4-FFF2-40B4-BE49-F238E27FC236}">
              <a16:creationId xmlns:a16="http://schemas.microsoft.com/office/drawing/2014/main" id="{00000000-0008-0000-0000-00006C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3" name="Text Box 3">
          <a:extLst>
            <a:ext uri="{FF2B5EF4-FFF2-40B4-BE49-F238E27FC236}">
              <a16:creationId xmlns:a16="http://schemas.microsoft.com/office/drawing/2014/main" id="{00000000-0008-0000-0000-00006D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4" name="Text Box 3">
          <a:extLst>
            <a:ext uri="{FF2B5EF4-FFF2-40B4-BE49-F238E27FC236}">
              <a16:creationId xmlns:a16="http://schemas.microsoft.com/office/drawing/2014/main" id="{00000000-0008-0000-0000-00006E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5" name="Text Box 3">
          <a:extLst>
            <a:ext uri="{FF2B5EF4-FFF2-40B4-BE49-F238E27FC236}">
              <a16:creationId xmlns:a16="http://schemas.microsoft.com/office/drawing/2014/main" id="{00000000-0008-0000-0000-00006F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6" name="Text Box 3">
          <a:extLst>
            <a:ext uri="{FF2B5EF4-FFF2-40B4-BE49-F238E27FC236}">
              <a16:creationId xmlns:a16="http://schemas.microsoft.com/office/drawing/2014/main" id="{00000000-0008-0000-0000-000070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7" name="Text Box 3">
          <a:extLst>
            <a:ext uri="{FF2B5EF4-FFF2-40B4-BE49-F238E27FC236}">
              <a16:creationId xmlns:a16="http://schemas.microsoft.com/office/drawing/2014/main" id="{00000000-0008-0000-0000-000071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8" name="Text Box 3">
          <a:extLst>
            <a:ext uri="{FF2B5EF4-FFF2-40B4-BE49-F238E27FC236}">
              <a16:creationId xmlns:a16="http://schemas.microsoft.com/office/drawing/2014/main" id="{00000000-0008-0000-0000-000072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39" name="Text Box 3">
          <a:extLst>
            <a:ext uri="{FF2B5EF4-FFF2-40B4-BE49-F238E27FC236}">
              <a16:creationId xmlns:a16="http://schemas.microsoft.com/office/drawing/2014/main" id="{00000000-0008-0000-0000-000073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0" name="Text Box 3">
          <a:extLst>
            <a:ext uri="{FF2B5EF4-FFF2-40B4-BE49-F238E27FC236}">
              <a16:creationId xmlns:a16="http://schemas.microsoft.com/office/drawing/2014/main" id="{00000000-0008-0000-0000-000074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1" name="Text Box 3">
          <a:extLst>
            <a:ext uri="{FF2B5EF4-FFF2-40B4-BE49-F238E27FC236}">
              <a16:creationId xmlns:a16="http://schemas.microsoft.com/office/drawing/2014/main" id="{00000000-0008-0000-0000-000075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2" name="Text Box 3">
          <a:extLst>
            <a:ext uri="{FF2B5EF4-FFF2-40B4-BE49-F238E27FC236}">
              <a16:creationId xmlns:a16="http://schemas.microsoft.com/office/drawing/2014/main" id="{00000000-0008-0000-0000-000076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3" name="Text Box 3">
          <a:extLst>
            <a:ext uri="{FF2B5EF4-FFF2-40B4-BE49-F238E27FC236}">
              <a16:creationId xmlns:a16="http://schemas.microsoft.com/office/drawing/2014/main" id="{00000000-0008-0000-0000-000077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4" name="Text Box 3">
          <a:extLst>
            <a:ext uri="{FF2B5EF4-FFF2-40B4-BE49-F238E27FC236}">
              <a16:creationId xmlns:a16="http://schemas.microsoft.com/office/drawing/2014/main" id="{00000000-0008-0000-0000-000078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5" name="Text Box 3">
          <a:extLst>
            <a:ext uri="{FF2B5EF4-FFF2-40B4-BE49-F238E27FC236}">
              <a16:creationId xmlns:a16="http://schemas.microsoft.com/office/drawing/2014/main" id="{00000000-0008-0000-0000-000079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6" name="Text Box 3">
          <a:extLst>
            <a:ext uri="{FF2B5EF4-FFF2-40B4-BE49-F238E27FC236}">
              <a16:creationId xmlns:a16="http://schemas.microsoft.com/office/drawing/2014/main" id="{00000000-0008-0000-0000-00007A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7" name="Text Box 3">
          <a:extLst>
            <a:ext uri="{FF2B5EF4-FFF2-40B4-BE49-F238E27FC236}">
              <a16:creationId xmlns:a16="http://schemas.microsoft.com/office/drawing/2014/main" id="{00000000-0008-0000-0000-00007B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8" name="Text Box 3">
          <a:extLst>
            <a:ext uri="{FF2B5EF4-FFF2-40B4-BE49-F238E27FC236}">
              <a16:creationId xmlns:a16="http://schemas.microsoft.com/office/drawing/2014/main" id="{00000000-0008-0000-0000-00007C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49" name="Text Box 3">
          <a:extLst>
            <a:ext uri="{FF2B5EF4-FFF2-40B4-BE49-F238E27FC236}">
              <a16:creationId xmlns:a16="http://schemas.microsoft.com/office/drawing/2014/main" id="{00000000-0008-0000-0000-00007D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0" name="Text Box 3">
          <a:extLst>
            <a:ext uri="{FF2B5EF4-FFF2-40B4-BE49-F238E27FC236}">
              <a16:creationId xmlns:a16="http://schemas.microsoft.com/office/drawing/2014/main" id="{00000000-0008-0000-0000-00007E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1" name="Text Box 3">
          <a:extLst>
            <a:ext uri="{FF2B5EF4-FFF2-40B4-BE49-F238E27FC236}">
              <a16:creationId xmlns:a16="http://schemas.microsoft.com/office/drawing/2014/main" id="{00000000-0008-0000-0000-00007F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2" name="Text Box 3">
          <a:extLst>
            <a:ext uri="{FF2B5EF4-FFF2-40B4-BE49-F238E27FC236}">
              <a16:creationId xmlns:a16="http://schemas.microsoft.com/office/drawing/2014/main" id="{00000000-0008-0000-0000-000080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3" name="Text Box 3">
          <a:extLst>
            <a:ext uri="{FF2B5EF4-FFF2-40B4-BE49-F238E27FC236}">
              <a16:creationId xmlns:a16="http://schemas.microsoft.com/office/drawing/2014/main" id="{00000000-0008-0000-0000-000081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4" name="Text Box 3">
          <a:extLst>
            <a:ext uri="{FF2B5EF4-FFF2-40B4-BE49-F238E27FC236}">
              <a16:creationId xmlns:a16="http://schemas.microsoft.com/office/drawing/2014/main" id="{00000000-0008-0000-0000-000082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5" name="Text Box 3">
          <a:extLst>
            <a:ext uri="{FF2B5EF4-FFF2-40B4-BE49-F238E27FC236}">
              <a16:creationId xmlns:a16="http://schemas.microsoft.com/office/drawing/2014/main" id="{00000000-0008-0000-0000-000083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6" name="Text Box 3">
          <a:extLst>
            <a:ext uri="{FF2B5EF4-FFF2-40B4-BE49-F238E27FC236}">
              <a16:creationId xmlns:a16="http://schemas.microsoft.com/office/drawing/2014/main" id="{00000000-0008-0000-0000-000084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7" name="Text Box 3">
          <a:extLst>
            <a:ext uri="{FF2B5EF4-FFF2-40B4-BE49-F238E27FC236}">
              <a16:creationId xmlns:a16="http://schemas.microsoft.com/office/drawing/2014/main" id="{00000000-0008-0000-0000-000085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8" name="Text Box 3">
          <a:extLst>
            <a:ext uri="{FF2B5EF4-FFF2-40B4-BE49-F238E27FC236}">
              <a16:creationId xmlns:a16="http://schemas.microsoft.com/office/drawing/2014/main" id="{00000000-0008-0000-0000-000086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59" name="Text Box 3">
          <a:extLst>
            <a:ext uri="{FF2B5EF4-FFF2-40B4-BE49-F238E27FC236}">
              <a16:creationId xmlns:a16="http://schemas.microsoft.com/office/drawing/2014/main" id="{00000000-0008-0000-0000-000087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60" name="Text Box 3">
          <a:extLst>
            <a:ext uri="{FF2B5EF4-FFF2-40B4-BE49-F238E27FC236}">
              <a16:creationId xmlns:a16="http://schemas.microsoft.com/office/drawing/2014/main" id="{00000000-0008-0000-0000-000088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61" name="Text Box 3">
          <a:extLst>
            <a:ext uri="{FF2B5EF4-FFF2-40B4-BE49-F238E27FC236}">
              <a16:creationId xmlns:a16="http://schemas.microsoft.com/office/drawing/2014/main" id="{00000000-0008-0000-0000-000089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62" name="Text Box 3">
          <a:extLst>
            <a:ext uri="{FF2B5EF4-FFF2-40B4-BE49-F238E27FC236}">
              <a16:creationId xmlns:a16="http://schemas.microsoft.com/office/drawing/2014/main" id="{00000000-0008-0000-0000-00008A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263" name="Text Box 3">
          <a:extLst>
            <a:ext uri="{FF2B5EF4-FFF2-40B4-BE49-F238E27FC236}">
              <a16:creationId xmlns:a16="http://schemas.microsoft.com/office/drawing/2014/main" id="{00000000-0008-0000-0000-00008B0C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4" name="Text Box 3">
          <a:extLst>
            <a:ext uri="{FF2B5EF4-FFF2-40B4-BE49-F238E27FC236}">
              <a16:creationId xmlns:a16="http://schemas.microsoft.com/office/drawing/2014/main" id="{00000000-0008-0000-0000-00008C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5" name="Text Box 3">
          <a:extLst>
            <a:ext uri="{FF2B5EF4-FFF2-40B4-BE49-F238E27FC236}">
              <a16:creationId xmlns:a16="http://schemas.microsoft.com/office/drawing/2014/main" id="{00000000-0008-0000-0000-00008D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6" name="Text Box 3">
          <a:extLst>
            <a:ext uri="{FF2B5EF4-FFF2-40B4-BE49-F238E27FC236}">
              <a16:creationId xmlns:a16="http://schemas.microsoft.com/office/drawing/2014/main" id="{00000000-0008-0000-0000-00008E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7" name="Text Box 3">
          <a:extLst>
            <a:ext uri="{FF2B5EF4-FFF2-40B4-BE49-F238E27FC236}">
              <a16:creationId xmlns:a16="http://schemas.microsoft.com/office/drawing/2014/main" id="{00000000-0008-0000-0000-00008F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8" name="Text Box 3">
          <a:extLst>
            <a:ext uri="{FF2B5EF4-FFF2-40B4-BE49-F238E27FC236}">
              <a16:creationId xmlns:a16="http://schemas.microsoft.com/office/drawing/2014/main" id="{00000000-0008-0000-0000-000090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69" name="Text Box 3">
          <a:extLst>
            <a:ext uri="{FF2B5EF4-FFF2-40B4-BE49-F238E27FC236}">
              <a16:creationId xmlns:a16="http://schemas.microsoft.com/office/drawing/2014/main" id="{00000000-0008-0000-0000-000091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0" name="Text Box 3">
          <a:extLst>
            <a:ext uri="{FF2B5EF4-FFF2-40B4-BE49-F238E27FC236}">
              <a16:creationId xmlns:a16="http://schemas.microsoft.com/office/drawing/2014/main" id="{00000000-0008-0000-0000-000092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1" name="Text Box 3">
          <a:extLst>
            <a:ext uri="{FF2B5EF4-FFF2-40B4-BE49-F238E27FC236}">
              <a16:creationId xmlns:a16="http://schemas.microsoft.com/office/drawing/2014/main" id="{00000000-0008-0000-0000-000093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2" name="Text Box 3">
          <a:extLst>
            <a:ext uri="{FF2B5EF4-FFF2-40B4-BE49-F238E27FC236}">
              <a16:creationId xmlns:a16="http://schemas.microsoft.com/office/drawing/2014/main" id="{00000000-0008-0000-0000-000094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3" name="Text Box 3">
          <a:extLst>
            <a:ext uri="{FF2B5EF4-FFF2-40B4-BE49-F238E27FC236}">
              <a16:creationId xmlns:a16="http://schemas.microsoft.com/office/drawing/2014/main" id="{00000000-0008-0000-0000-000095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4" name="Text Box 3">
          <a:extLst>
            <a:ext uri="{FF2B5EF4-FFF2-40B4-BE49-F238E27FC236}">
              <a16:creationId xmlns:a16="http://schemas.microsoft.com/office/drawing/2014/main" id="{00000000-0008-0000-0000-000096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5" name="Text Box 3">
          <a:extLst>
            <a:ext uri="{FF2B5EF4-FFF2-40B4-BE49-F238E27FC236}">
              <a16:creationId xmlns:a16="http://schemas.microsoft.com/office/drawing/2014/main" id="{00000000-0008-0000-0000-000097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6" name="Text Box 3">
          <a:extLst>
            <a:ext uri="{FF2B5EF4-FFF2-40B4-BE49-F238E27FC236}">
              <a16:creationId xmlns:a16="http://schemas.microsoft.com/office/drawing/2014/main" id="{00000000-0008-0000-0000-000098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7" name="Text Box 3">
          <a:extLst>
            <a:ext uri="{FF2B5EF4-FFF2-40B4-BE49-F238E27FC236}">
              <a16:creationId xmlns:a16="http://schemas.microsoft.com/office/drawing/2014/main" id="{00000000-0008-0000-0000-000099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8" name="Text Box 3">
          <a:extLst>
            <a:ext uri="{FF2B5EF4-FFF2-40B4-BE49-F238E27FC236}">
              <a16:creationId xmlns:a16="http://schemas.microsoft.com/office/drawing/2014/main" id="{00000000-0008-0000-0000-00009A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79" name="Text Box 3">
          <a:extLst>
            <a:ext uri="{FF2B5EF4-FFF2-40B4-BE49-F238E27FC236}">
              <a16:creationId xmlns:a16="http://schemas.microsoft.com/office/drawing/2014/main" id="{00000000-0008-0000-0000-00009B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0" name="Text Box 3">
          <a:extLst>
            <a:ext uri="{FF2B5EF4-FFF2-40B4-BE49-F238E27FC236}">
              <a16:creationId xmlns:a16="http://schemas.microsoft.com/office/drawing/2014/main" id="{00000000-0008-0000-0000-00009C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1" name="Text Box 3">
          <a:extLst>
            <a:ext uri="{FF2B5EF4-FFF2-40B4-BE49-F238E27FC236}">
              <a16:creationId xmlns:a16="http://schemas.microsoft.com/office/drawing/2014/main" id="{00000000-0008-0000-0000-00009D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2" name="Text Box 3">
          <a:extLst>
            <a:ext uri="{FF2B5EF4-FFF2-40B4-BE49-F238E27FC236}">
              <a16:creationId xmlns:a16="http://schemas.microsoft.com/office/drawing/2014/main" id="{00000000-0008-0000-0000-00009E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3" name="Text Box 3">
          <a:extLst>
            <a:ext uri="{FF2B5EF4-FFF2-40B4-BE49-F238E27FC236}">
              <a16:creationId xmlns:a16="http://schemas.microsoft.com/office/drawing/2014/main" id="{00000000-0008-0000-0000-00009F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4" name="Text Box 3">
          <a:extLst>
            <a:ext uri="{FF2B5EF4-FFF2-40B4-BE49-F238E27FC236}">
              <a16:creationId xmlns:a16="http://schemas.microsoft.com/office/drawing/2014/main" id="{00000000-0008-0000-0000-0000A0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5" name="Text Box 3">
          <a:extLst>
            <a:ext uri="{FF2B5EF4-FFF2-40B4-BE49-F238E27FC236}">
              <a16:creationId xmlns:a16="http://schemas.microsoft.com/office/drawing/2014/main" id="{00000000-0008-0000-0000-0000A1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6" name="Text Box 3">
          <a:extLst>
            <a:ext uri="{FF2B5EF4-FFF2-40B4-BE49-F238E27FC236}">
              <a16:creationId xmlns:a16="http://schemas.microsoft.com/office/drawing/2014/main" id="{00000000-0008-0000-0000-0000A2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7" name="Text Box 3">
          <a:extLst>
            <a:ext uri="{FF2B5EF4-FFF2-40B4-BE49-F238E27FC236}">
              <a16:creationId xmlns:a16="http://schemas.microsoft.com/office/drawing/2014/main" id="{00000000-0008-0000-0000-0000A3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8" name="Text Box 3">
          <a:extLst>
            <a:ext uri="{FF2B5EF4-FFF2-40B4-BE49-F238E27FC236}">
              <a16:creationId xmlns:a16="http://schemas.microsoft.com/office/drawing/2014/main" id="{00000000-0008-0000-0000-0000A4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89" name="Text Box 3">
          <a:extLst>
            <a:ext uri="{FF2B5EF4-FFF2-40B4-BE49-F238E27FC236}">
              <a16:creationId xmlns:a16="http://schemas.microsoft.com/office/drawing/2014/main" id="{00000000-0008-0000-0000-0000A5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0" name="Text Box 3">
          <a:extLst>
            <a:ext uri="{FF2B5EF4-FFF2-40B4-BE49-F238E27FC236}">
              <a16:creationId xmlns:a16="http://schemas.microsoft.com/office/drawing/2014/main" id="{00000000-0008-0000-0000-0000A6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1" name="Text Box 3">
          <a:extLst>
            <a:ext uri="{FF2B5EF4-FFF2-40B4-BE49-F238E27FC236}">
              <a16:creationId xmlns:a16="http://schemas.microsoft.com/office/drawing/2014/main" id="{00000000-0008-0000-0000-0000A7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2" name="Text Box 3">
          <a:extLst>
            <a:ext uri="{FF2B5EF4-FFF2-40B4-BE49-F238E27FC236}">
              <a16:creationId xmlns:a16="http://schemas.microsoft.com/office/drawing/2014/main" id="{00000000-0008-0000-0000-0000A8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3" name="Text Box 3">
          <a:extLst>
            <a:ext uri="{FF2B5EF4-FFF2-40B4-BE49-F238E27FC236}">
              <a16:creationId xmlns:a16="http://schemas.microsoft.com/office/drawing/2014/main" id="{00000000-0008-0000-0000-0000A9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4" name="Text Box 3">
          <a:extLst>
            <a:ext uri="{FF2B5EF4-FFF2-40B4-BE49-F238E27FC236}">
              <a16:creationId xmlns:a16="http://schemas.microsoft.com/office/drawing/2014/main" id="{00000000-0008-0000-0000-0000AA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5" name="Text Box 3">
          <a:extLst>
            <a:ext uri="{FF2B5EF4-FFF2-40B4-BE49-F238E27FC236}">
              <a16:creationId xmlns:a16="http://schemas.microsoft.com/office/drawing/2014/main" id="{00000000-0008-0000-0000-0000AB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6" name="Text Box 3">
          <a:extLst>
            <a:ext uri="{FF2B5EF4-FFF2-40B4-BE49-F238E27FC236}">
              <a16:creationId xmlns:a16="http://schemas.microsoft.com/office/drawing/2014/main" id="{00000000-0008-0000-0000-0000AC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7" name="Text Box 3">
          <a:extLst>
            <a:ext uri="{FF2B5EF4-FFF2-40B4-BE49-F238E27FC236}">
              <a16:creationId xmlns:a16="http://schemas.microsoft.com/office/drawing/2014/main" id="{00000000-0008-0000-0000-0000AD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8" name="Text Box 3">
          <a:extLst>
            <a:ext uri="{FF2B5EF4-FFF2-40B4-BE49-F238E27FC236}">
              <a16:creationId xmlns:a16="http://schemas.microsoft.com/office/drawing/2014/main" id="{00000000-0008-0000-0000-0000AE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299" name="Text Box 3">
          <a:extLst>
            <a:ext uri="{FF2B5EF4-FFF2-40B4-BE49-F238E27FC236}">
              <a16:creationId xmlns:a16="http://schemas.microsoft.com/office/drawing/2014/main" id="{00000000-0008-0000-0000-0000AF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0" name="Text Box 3">
          <a:extLst>
            <a:ext uri="{FF2B5EF4-FFF2-40B4-BE49-F238E27FC236}">
              <a16:creationId xmlns:a16="http://schemas.microsoft.com/office/drawing/2014/main" id="{00000000-0008-0000-0000-0000B0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1" name="Text Box 3">
          <a:extLst>
            <a:ext uri="{FF2B5EF4-FFF2-40B4-BE49-F238E27FC236}">
              <a16:creationId xmlns:a16="http://schemas.microsoft.com/office/drawing/2014/main" id="{00000000-0008-0000-0000-0000B1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2" name="Text Box 3">
          <a:extLst>
            <a:ext uri="{FF2B5EF4-FFF2-40B4-BE49-F238E27FC236}">
              <a16:creationId xmlns:a16="http://schemas.microsoft.com/office/drawing/2014/main" id="{00000000-0008-0000-0000-0000B2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3" name="Text Box 3">
          <a:extLst>
            <a:ext uri="{FF2B5EF4-FFF2-40B4-BE49-F238E27FC236}">
              <a16:creationId xmlns:a16="http://schemas.microsoft.com/office/drawing/2014/main" id="{00000000-0008-0000-0000-0000B3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4" name="Text Box 3">
          <a:extLst>
            <a:ext uri="{FF2B5EF4-FFF2-40B4-BE49-F238E27FC236}">
              <a16:creationId xmlns:a16="http://schemas.microsoft.com/office/drawing/2014/main" id="{00000000-0008-0000-0000-0000B4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5" name="Text Box 3">
          <a:extLst>
            <a:ext uri="{FF2B5EF4-FFF2-40B4-BE49-F238E27FC236}">
              <a16:creationId xmlns:a16="http://schemas.microsoft.com/office/drawing/2014/main" id="{00000000-0008-0000-0000-0000B5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6" name="Text Box 3">
          <a:extLst>
            <a:ext uri="{FF2B5EF4-FFF2-40B4-BE49-F238E27FC236}">
              <a16:creationId xmlns:a16="http://schemas.microsoft.com/office/drawing/2014/main" id="{00000000-0008-0000-0000-0000B6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7" name="Text Box 3">
          <a:extLst>
            <a:ext uri="{FF2B5EF4-FFF2-40B4-BE49-F238E27FC236}">
              <a16:creationId xmlns:a16="http://schemas.microsoft.com/office/drawing/2014/main" id="{00000000-0008-0000-0000-0000B7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8" name="Text Box 3">
          <a:extLst>
            <a:ext uri="{FF2B5EF4-FFF2-40B4-BE49-F238E27FC236}">
              <a16:creationId xmlns:a16="http://schemas.microsoft.com/office/drawing/2014/main" id="{00000000-0008-0000-0000-0000B8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09" name="Text Box 3">
          <a:extLst>
            <a:ext uri="{FF2B5EF4-FFF2-40B4-BE49-F238E27FC236}">
              <a16:creationId xmlns:a16="http://schemas.microsoft.com/office/drawing/2014/main" id="{00000000-0008-0000-0000-0000B9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0" name="Text Box 3">
          <a:extLst>
            <a:ext uri="{FF2B5EF4-FFF2-40B4-BE49-F238E27FC236}">
              <a16:creationId xmlns:a16="http://schemas.microsoft.com/office/drawing/2014/main" id="{00000000-0008-0000-0000-0000BA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1" name="Text Box 3">
          <a:extLst>
            <a:ext uri="{FF2B5EF4-FFF2-40B4-BE49-F238E27FC236}">
              <a16:creationId xmlns:a16="http://schemas.microsoft.com/office/drawing/2014/main" id="{00000000-0008-0000-0000-0000BB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2" name="Text Box 3">
          <a:extLst>
            <a:ext uri="{FF2B5EF4-FFF2-40B4-BE49-F238E27FC236}">
              <a16:creationId xmlns:a16="http://schemas.microsoft.com/office/drawing/2014/main" id="{00000000-0008-0000-0000-0000BC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3" name="Text Box 3">
          <a:extLst>
            <a:ext uri="{FF2B5EF4-FFF2-40B4-BE49-F238E27FC236}">
              <a16:creationId xmlns:a16="http://schemas.microsoft.com/office/drawing/2014/main" id="{00000000-0008-0000-0000-0000BD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4" name="Text Box 3">
          <a:extLst>
            <a:ext uri="{FF2B5EF4-FFF2-40B4-BE49-F238E27FC236}">
              <a16:creationId xmlns:a16="http://schemas.microsoft.com/office/drawing/2014/main" id="{00000000-0008-0000-0000-0000BE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5" name="Text Box 3">
          <a:extLst>
            <a:ext uri="{FF2B5EF4-FFF2-40B4-BE49-F238E27FC236}">
              <a16:creationId xmlns:a16="http://schemas.microsoft.com/office/drawing/2014/main" id="{00000000-0008-0000-0000-0000BF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6" name="Text Box 3">
          <a:extLst>
            <a:ext uri="{FF2B5EF4-FFF2-40B4-BE49-F238E27FC236}">
              <a16:creationId xmlns:a16="http://schemas.microsoft.com/office/drawing/2014/main" id="{00000000-0008-0000-0000-0000C0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7" name="Text Box 3">
          <a:extLst>
            <a:ext uri="{FF2B5EF4-FFF2-40B4-BE49-F238E27FC236}">
              <a16:creationId xmlns:a16="http://schemas.microsoft.com/office/drawing/2014/main" id="{00000000-0008-0000-0000-0000C1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8" name="Text Box 3">
          <a:extLst>
            <a:ext uri="{FF2B5EF4-FFF2-40B4-BE49-F238E27FC236}">
              <a16:creationId xmlns:a16="http://schemas.microsoft.com/office/drawing/2014/main" id="{00000000-0008-0000-0000-0000C2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19" name="Text Box 3">
          <a:extLst>
            <a:ext uri="{FF2B5EF4-FFF2-40B4-BE49-F238E27FC236}">
              <a16:creationId xmlns:a16="http://schemas.microsoft.com/office/drawing/2014/main" id="{00000000-0008-0000-0000-0000C3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0" name="Text Box 3">
          <a:extLst>
            <a:ext uri="{FF2B5EF4-FFF2-40B4-BE49-F238E27FC236}">
              <a16:creationId xmlns:a16="http://schemas.microsoft.com/office/drawing/2014/main" id="{00000000-0008-0000-0000-0000C4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1" name="Text Box 3">
          <a:extLst>
            <a:ext uri="{FF2B5EF4-FFF2-40B4-BE49-F238E27FC236}">
              <a16:creationId xmlns:a16="http://schemas.microsoft.com/office/drawing/2014/main" id="{00000000-0008-0000-0000-0000C5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2" name="Text Box 3">
          <a:extLst>
            <a:ext uri="{FF2B5EF4-FFF2-40B4-BE49-F238E27FC236}">
              <a16:creationId xmlns:a16="http://schemas.microsoft.com/office/drawing/2014/main" id="{00000000-0008-0000-0000-0000C6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3" name="Text Box 3">
          <a:extLst>
            <a:ext uri="{FF2B5EF4-FFF2-40B4-BE49-F238E27FC236}">
              <a16:creationId xmlns:a16="http://schemas.microsoft.com/office/drawing/2014/main" id="{00000000-0008-0000-0000-0000C7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4" name="Text Box 3">
          <a:extLst>
            <a:ext uri="{FF2B5EF4-FFF2-40B4-BE49-F238E27FC236}">
              <a16:creationId xmlns:a16="http://schemas.microsoft.com/office/drawing/2014/main" id="{00000000-0008-0000-0000-0000C8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5" name="Text Box 3">
          <a:extLst>
            <a:ext uri="{FF2B5EF4-FFF2-40B4-BE49-F238E27FC236}">
              <a16:creationId xmlns:a16="http://schemas.microsoft.com/office/drawing/2014/main" id="{00000000-0008-0000-0000-0000C9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6" name="Text Box 3">
          <a:extLst>
            <a:ext uri="{FF2B5EF4-FFF2-40B4-BE49-F238E27FC236}">
              <a16:creationId xmlns:a16="http://schemas.microsoft.com/office/drawing/2014/main" id="{00000000-0008-0000-0000-0000CA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327" name="Text Box 3">
          <a:extLst>
            <a:ext uri="{FF2B5EF4-FFF2-40B4-BE49-F238E27FC236}">
              <a16:creationId xmlns:a16="http://schemas.microsoft.com/office/drawing/2014/main" id="{00000000-0008-0000-0000-0000CB0C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28" name="Text Box 3">
          <a:extLst>
            <a:ext uri="{FF2B5EF4-FFF2-40B4-BE49-F238E27FC236}">
              <a16:creationId xmlns:a16="http://schemas.microsoft.com/office/drawing/2014/main" id="{00000000-0008-0000-0000-0000CC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29" name="Text Box 3">
          <a:extLst>
            <a:ext uri="{FF2B5EF4-FFF2-40B4-BE49-F238E27FC236}">
              <a16:creationId xmlns:a16="http://schemas.microsoft.com/office/drawing/2014/main" id="{00000000-0008-0000-0000-0000CD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0" name="Text Box 3">
          <a:extLst>
            <a:ext uri="{FF2B5EF4-FFF2-40B4-BE49-F238E27FC236}">
              <a16:creationId xmlns:a16="http://schemas.microsoft.com/office/drawing/2014/main" id="{00000000-0008-0000-0000-0000CE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1" name="Text Box 3">
          <a:extLst>
            <a:ext uri="{FF2B5EF4-FFF2-40B4-BE49-F238E27FC236}">
              <a16:creationId xmlns:a16="http://schemas.microsoft.com/office/drawing/2014/main" id="{00000000-0008-0000-0000-0000CF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2" name="Text Box 3">
          <a:extLst>
            <a:ext uri="{FF2B5EF4-FFF2-40B4-BE49-F238E27FC236}">
              <a16:creationId xmlns:a16="http://schemas.microsoft.com/office/drawing/2014/main" id="{00000000-0008-0000-0000-0000D0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3" name="Text Box 3">
          <a:extLst>
            <a:ext uri="{FF2B5EF4-FFF2-40B4-BE49-F238E27FC236}">
              <a16:creationId xmlns:a16="http://schemas.microsoft.com/office/drawing/2014/main" id="{00000000-0008-0000-0000-0000D1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4" name="Text Box 3">
          <a:extLst>
            <a:ext uri="{FF2B5EF4-FFF2-40B4-BE49-F238E27FC236}">
              <a16:creationId xmlns:a16="http://schemas.microsoft.com/office/drawing/2014/main" id="{00000000-0008-0000-0000-0000D2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5" name="Text Box 3">
          <a:extLst>
            <a:ext uri="{FF2B5EF4-FFF2-40B4-BE49-F238E27FC236}">
              <a16:creationId xmlns:a16="http://schemas.microsoft.com/office/drawing/2014/main" id="{00000000-0008-0000-0000-0000D3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6" name="Text Box 3">
          <a:extLst>
            <a:ext uri="{FF2B5EF4-FFF2-40B4-BE49-F238E27FC236}">
              <a16:creationId xmlns:a16="http://schemas.microsoft.com/office/drawing/2014/main" id="{00000000-0008-0000-0000-0000D4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7" name="Text Box 3">
          <a:extLst>
            <a:ext uri="{FF2B5EF4-FFF2-40B4-BE49-F238E27FC236}">
              <a16:creationId xmlns:a16="http://schemas.microsoft.com/office/drawing/2014/main" id="{00000000-0008-0000-0000-0000D5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8" name="Text Box 3">
          <a:extLst>
            <a:ext uri="{FF2B5EF4-FFF2-40B4-BE49-F238E27FC236}">
              <a16:creationId xmlns:a16="http://schemas.microsoft.com/office/drawing/2014/main" id="{00000000-0008-0000-0000-0000D6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39" name="Text Box 3">
          <a:extLst>
            <a:ext uri="{FF2B5EF4-FFF2-40B4-BE49-F238E27FC236}">
              <a16:creationId xmlns:a16="http://schemas.microsoft.com/office/drawing/2014/main" id="{00000000-0008-0000-0000-0000D7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0" name="Text Box 3">
          <a:extLst>
            <a:ext uri="{FF2B5EF4-FFF2-40B4-BE49-F238E27FC236}">
              <a16:creationId xmlns:a16="http://schemas.microsoft.com/office/drawing/2014/main" id="{00000000-0008-0000-0000-0000D8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1" name="Text Box 3">
          <a:extLst>
            <a:ext uri="{FF2B5EF4-FFF2-40B4-BE49-F238E27FC236}">
              <a16:creationId xmlns:a16="http://schemas.microsoft.com/office/drawing/2014/main" id="{00000000-0008-0000-0000-0000D9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2" name="Text Box 3">
          <a:extLst>
            <a:ext uri="{FF2B5EF4-FFF2-40B4-BE49-F238E27FC236}">
              <a16:creationId xmlns:a16="http://schemas.microsoft.com/office/drawing/2014/main" id="{00000000-0008-0000-0000-0000DA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3" name="Text Box 3">
          <a:extLst>
            <a:ext uri="{FF2B5EF4-FFF2-40B4-BE49-F238E27FC236}">
              <a16:creationId xmlns:a16="http://schemas.microsoft.com/office/drawing/2014/main" id="{00000000-0008-0000-0000-0000DB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4" name="Text Box 3">
          <a:extLst>
            <a:ext uri="{FF2B5EF4-FFF2-40B4-BE49-F238E27FC236}">
              <a16:creationId xmlns:a16="http://schemas.microsoft.com/office/drawing/2014/main" id="{00000000-0008-0000-0000-0000DC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5" name="Text Box 3">
          <a:extLst>
            <a:ext uri="{FF2B5EF4-FFF2-40B4-BE49-F238E27FC236}">
              <a16:creationId xmlns:a16="http://schemas.microsoft.com/office/drawing/2014/main" id="{00000000-0008-0000-0000-0000DD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6" name="Text Box 3">
          <a:extLst>
            <a:ext uri="{FF2B5EF4-FFF2-40B4-BE49-F238E27FC236}">
              <a16:creationId xmlns:a16="http://schemas.microsoft.com/office/drawing/2014/main" id="{00000000-0008-0000-0000-0000DE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7" name="Text Box 3">
          <a:extLst>
            <a:ext uri="{FF2B5EF4-FFF2-40B4-BE49-F238E27FC236}">
              <a16:creationId xmlns:a16="http://schemas.microsoft.com/office/drawing/2014/main" id="{00000000-0008-0000-0000-0000DF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8" name="Text Box 3">
          <a:extLst>
            <a:ext uri="{FF2B5EF4-FFF2-40B4-BE49-F238E27FC236}">
              <a16:creationId xmlns:a16="http://schemas.microsoft.com/office/drawing/2014/main" id="{00000000-0008-0000-0000-0000E0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49" name="Text Box 3">
          <a:extLst>
            <a:ext uri="{FF2B5EF4-FFF2-40B4-BE49-F238E27FC236}">
              <a16:creationId xmlns:a16="http://schemas.microsoft.com/office/drawing/2014/main" id="{00000000-0008-0000-0000-0000E1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0" name="Text Box 3">
          <a:extLst>
            <a:ext uri="{FF2B5EF4-FFF2-40B4-BE49-F238E27FC236}">
              <a16:creationId xmlns:a16="http://schemas.microsoft.com/office/drawing/2014/main" id="{00000000-0008-0000-0000-0000E2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1" name="Text Box 3">
          <a:extLst>
            <a:ext uri="{FF2B5EF4-FFF2-40B4-BE49-F238E27FC236}">
              <a16:creationId xmlns:a16="http://schemas.microsoft.com/office/drawing/2014/main" id="{00000000-0008-0000-0000-0000E3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2" name="Text Box 3">
          <a:extLst>
            <a:ext uri="{FF2B5EF4-FFF2-40B4-BE49-F238E27FC236}">
              <a16:creationId xmlns:a16="http://schemas.microsoft.com/office/drawing/2014/main" id="{00000000-0008-0000-0000-0000E4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3" name="Text Box 3">
          <a:extLst>
            <a:ext uri="{FF2B5EF4-FFF2-40B4-BE49-F238E27FC236}">
              <a16:creationId xmlns:a16="http://schemas.microsoft.com/office/drawing/2014/main" id="{00000000-0008-0000-0000-0000E5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4" name="Text Box 3">
          <a:extLst>
            <a:ext uri="{FF2B5EF4-FFF2-40B4-BE49-F238E27FC236}">
              <a16:creationId xmlns:a16="http://schemas.microsoft.com/office/drawing/2014/main" id="{00000000-0008-0000-0000-0000E6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5" name="Text Box 3">
          <a:extLst>
            <a:ext uri="{FF2B5EF4-FFF2-40B4-BE49-F238E27FC236}">
              <a16:creationId xmlns:a16="http://schemas.microsoft.com/office/drawing/2014/main" id="{00000000-0008-0000-0000-0000E7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6" name="Text Box 3">
          <a:extLst>
            <a:ext uri="{FF2B5EF4-FFF2-40B4-BE49-F238E27FC236}">
              <a16:creationId xmlns:a16="http://schemas.microsoft.com/office/drawing/2014/main" id="{00000000-0008-0000-0000-0000E8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7" name="Text Box 3">
          <a:extLst>
            <a:ext uri="{FF2B5EF4-FFF2-40B4-BE49-F238E27FC236}">
              <a16:creationId xmlns:a16="http://schemas.microsoft.com/office/drawing/2014/main" id="{00000000-0008-0000-0000-0000E9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8" name="Text Box 3">
          <a:extLst>
            <a:ext uri="{FF2B5EF4-FFF2-40B4-BE49-F238E27FC236}">
              <a16:creationId xmlns:a16="http://schemas.microsoft.com/office/drawing/2014/main" id="{00000000-0008-0000-0000-0000EA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59" name="Text Box 3">
          <a:extLst>
            <a:ext uri="{FF2B5EF4-FFF2-40B4-BE49-F238E27FC236}">
              <a16:creationId xmlns:a16="http://schemas.microsoft.com/office/drawing/2014/main" id="{00000000-0008-0000-0000-0000EB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0" name="Text Box 3">
          <a:extLst>
            <a:ext uri="{FF2B5EF4-FFF2-40B4-BE49-F238E27FC236}">
              <a16:creationId xmlns:a16="http://schemas.microsoft.com/office/drawing/2014/main" id="{00000000-0008-0000-0000-0000EC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1" name="Text Box 3">
          <a:extLst>
            <a:ext uri="{FF2B5EF4-FFF2-40B4-BE49-F238E27FC236}">
              <a16:creationId xmlns:a16="http://schemas.microsoft.com/office/drawing/2014/main" id="{00000000-0008-0000-0000-0000ED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2" name="Text Box 3">
          <a:extLst>
            <a:ext uri="{FF2B5EF4-FFF2-40B4-BE49-F238E27FC236}">
              <a16:creationId xmlns:a16="http://schemas.microsoft.com/office/drawing/2014/main" id="{00000000-0008-0000-0000-0000EE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3" name="Text Box 3">
          <a:extLst>
            <a:ext uri="{FF2B5EF4-FFF2-40B4-BE49-F238E27FC236}">
              <a16:creationId xmlns:a16="http://schemas.microsoft.com/office/drawing/2014/main" id="{00000000-0008-0000-0000-0000EF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4" name="Text Box 3">
          <a:extLst>
            <a:ext uri="{FF2B5EF4-FFF2-40B4-BE49-F238E27FC236}">
              <a16:creationId xmlns:a16="http://schemas.microsoft.com/office/drawing/2014/main" id="{00000000-0008-0000-0000-0000F0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5" name="Text Box 3">
          <a:extLst>
            <a:ext uri="{FF2B5EF4-FFF2-40B4-BE49-F238E27FC236}">
              <a16:creationId xmlns:a16="http://schemas.microsoft.com/office/drawing/2014/main" id="{00000000-0008-0000-0000-0000F1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6" name="Text Box 3">
          <a:extLst>
            <a:ext uri="{FF2B5EF4-FFF2-40B4-BE49-F238E27FC236}">
              <a16:creationId xmlns:a16="http://schemas.microsoft.com/office/drawing/2014/main" id="{00000000-0008-0000-0000-0000F2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7" name="Text Box 3">
          <a:extLst>
            <a:ext uri="{FF2B5EF4-FFF2-40B4-BE49-F238E27FC236}">
              <a16:creationId xmlns:a16="http://schemas.microsoft.com/office/drawing/2014/main" id="{00000000-0008-0000-0000-0000F3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8" name="Text Box 3">
          <a:extLst>
            <a:ext uri="{FF2B5EF4-FFF2-40B4-BE49-F238E27FC236}">
              <a16:creationId xmlns:a16="http://schemas.microsoft.com/office/drawing/2014/main" id="{00000000-0008-0000-0000-0000F4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69" name="Text Box 3">
          <a:extLst>
            <a:ext uri="{FF2B5EF4-FFF2-40B4-BE49-F238E27FC236}">
              <a16:creationId xmlns:a16="http://schemas.microsoft.com/office/drawing/2014/main" id="{00000000-0008-0000-0000-0000F5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0" name="Text Box 3">
          <a:extLst>
            <a:ext uri="{FF2B5EF4-FFF2-40B4-BE49-F238E27FC236}">
              <a16:creationId xmlns:a16="http://schemas.microsoft.com/office/drawing/2014/main" id="{00000000-0008-0000-0000-0000F6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1" name="Text Box 3">
          <a:extLst>
            <a:ext uri="{FF2B5EF4-FFF2-40B4-BE49-F238E27FC236}">
              <a16:creationId xmlns:a16="http://schemas.microsoft.com/office/drawing/2014/main" id="{00000000-0008-0000-0000-0000F7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2" name="Text Box 3">
          <a:extLst>
            <a:ext uri="{FF2B5EF4-FFF2-40B4-BE49-F238E27FC236}">
              <a16:creationId xmlns:a16="http://schemas.microsoft.com/office/drawing/2014/main" id="{00000000-0008-0000-0000-0000F8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3" name="Text Box 3">
          <a:extLst>
            <a:ext uri="{FF2B5EF4-FFF2-40B4-BE49-F238E27FC236}">
              <a16:creationId xmlns:a16="http://schemas.microsoft.com/office/drawing/2014/main" id="{00000000-0008-0000-0000-0000F9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4" name="Text Box 3">
          <a:extLst>
            <a:ext uri="{FF2B5EF4-FFF2-40B4-BE49-F238E27FC236}">
              <a16:creationId xmlns:a16="http://schemas.microsoft.com/office/drawing/2014/main" id="{00000000-0008-0000-0000-0000FA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5" name="Text Box 3">
          <a:extLst>
            <a:ext uri="{FF2B5EF4-FFF2-40B4-BE49-F238E27FC236}">
              <a16:creationId xmlns:a16="http://schemas.microsoft.com/office/drawing/2014/main" id="{00000000-0008-0000-0000-0000FB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6" name="Text Box 3">
          <a:extLst>
            <a:ext uri="{FF2B5EF4-FFF2-40B4-BE49-F238E27FC236}">
              <a16:creationId xmlns:a16="http://schemas.microsoft.com/office/drawing/2014/main" id="{00000000-0008-0000-0000-0000FC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7" name="Text Box 3">
          <a:extLst>
            <a:ext uri="{FF2B5EF4-FFF2-40B4-BE49-F238E27FC236}">
              <a16:creationId xmlns:a16="http://schemas.microsoft.com/office/drawing/2014/main" id="{00000000-0008-0000-0000-0000FD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8" name="Text Box 3">
          <a:extLst>
            <a:ext uri="{FF2B5EF4-FFF2-40B4-BE49-F238E27FC236}">
              <a16:creationId xmlns:a16="http://schemas.microsoft.com/office/drawing/2014/main" id="{00000000-0008-0000-0000-0000FE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79" name="Text Box 3">
          <a:extLst>
            <a:ext uri="{FF2B5EF4-FFF2-40B4-BE49-F238E27FC236}">
              <a16:creationId xmlns:a16="http://schemas.microsoft.com/office/drawing/2014/main" id="{00000000-0008-0000-0000-0000FF0C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0" name="Text Box 3">
          <a:extLst>
            <a:ext uri="{FF2B5EF4-FFF2-40B4-BE49-F238E27FC236}">
              <a16:creationId xmlns:a16="http://schemas.microsoft.com/office/drawing/2014/main" id="{00000000-0008-0000-0000-000000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1" name="Text Box 3">
          <a:extLst>
            <a:ext uri="{FF2B5EF4-FFF2-40B4-BE49-F238E27FC236}">
              <a16:creationId xmlns:a16="http://schemas.microsoft.com/office/drawing/2014/main" id="{00000000-0008-0000-0000-000001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2" name="Text Box 3">
          <a:extLst>
            <a:ext uri="{FF2B5EF4-FFF2-40B4-BE49-F238E27FC236}">
              <a16:creationId xmlns:a16="http://schemas.microsoft.com/office/drawing/2014/main" id="{00000000-0008-0000-0000-000002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3" name="Text Box 3">
          <a:extLst>
            <a:ext uri="{FF2B5EF4-FFF2-40B4-BE49-F238E27FC236}">
              <a16:creationId xmlns:a16="http://schemas.microsoft.com/office/drawing/2014/main" id="{00000000-0008-0000-0000-000003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4" name="Text Box 3">
          <a:extLst>
            <a:ext uri="{FF2B5EF4-FFF2-40B4-BE49-F238E27FC236}">
              <a16:creationId xmlns:a16="http://schemas.microsoft.com/office/drawing/2014/main" id="{00000000-0008-0000-0000-000004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5" name="Text Box 3">
          <a:extLst>
            <a:ext uri="{FF2B5EF4-FFF2-40B4-BE49-F238E27FC236}">
              <a16:creationId xmlns:a16="http://schemas.microsoft.com/office/drawing/2014/main" id="{00000000-0008-0000-0000-000005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6" name="Text Box 3">
          <a:extLst>
            <a:ext uri="{FF2B5EF4-FFF2-40B4-BE49-F238E27FC236}">
              <a16:creationId xmlns:a16="http://schemas.microsoft.com/office/drawing/2014/main" id="{00000000-0008-0000-0000-000006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7" name="Text Box 3">
          <a:extLst>
            <a:ext uri="{FF2B5EF4-FFF2-40B4-BE49-F238E27FC236}">
              <a16:creationId xmlns:a16="http://schemas.microsoft.com/office/drawing/2014/main" id="{00000000-0008-0000-0000-000007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8" name="Text Box 3">
          <a:extLst>
            <a:ext uri="{FF2B5EF4-FFF2-40B4-BE49-F238E27FC236}">
              <a16:creationId xmlns:a16="http://schemas.microsoft.com/office/drawing/2014/main" id="{00000000-0008-0000-0000-000008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89" name="Text Box 3">
          <a:extLst>
            <a:ext uri="{FF2B5EF4-FFF2-40B4-BE49-F238E27FC236}">
              <a16:creationId xmlns:a16="http://schemas.microsoft.com/office/drawing/2014/main" id="{00000000-0008-0000-0000-000009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90" name="Text Box 3">
          <a:extLst>
            <a:ext uri="{FF2B5EF4-FFF2-40B4-BE49-F238E27FC236}">
              <a16:creationId xmlns:a16="http://schemas.microsoft.com/office/drawing/2014/main" id="{00000000-0008-0000-0000-00000A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160905</xdr:rowOff>
    </xdr:to>
    <xdr:sp macro="" textlink="">
      <xdr:nvSpPr>
        <xdr:cNvPr id="391" name="Text Box 3">
          <a:extLst>
            <a:ext uri="{FF2B5EF4-FFF2-40B4-BE49-F238E27FC236}">
              <a16:creationId xmlns:a16="http://schemas.microsoft.com/office/drawing/2014/main" id="{00000000-0008-0000-0000-00000B0D0000}"/>
            </a:ext>
          </a:extLst>
        </xdr:cNvPr>
        <xdr:cNvSpPr txBox="1">
          <a:spLocks noChangeArrowheads="1"/>
        </xdr:cNvSpPr>
      </xdr:nvSpPr>
      <xdr:spPr bwMode="auto">
        <a:xfrm>
          <a:off x="3028950" y="75571350"/>
          <a:ext cx="0" cy="360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2" name="Text Box 3">
          <a:extLst>
            <a:ext uri="{FF2B5EF4-FFF2-40B4-BE49-F238E27FC236}">
              <a16:creationId xmlns:a16="http://schemas.microsoft.com/office/drawing/2014/main" id="{00000000-0008-0000-0000-00000C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3" name="Text Box 3">
          <a:extLst>
            <a:ext uri="{FF2B5EF4-FFF2-40B4-BE49-F238E27FC236}">
              <a16:creationId xmlns:a16="http://schemas.microsoft.com/office/drawing/2014/main" id="{00000000-0008-0000-0000-00000D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4" name="Text Box 3">
          <a:extLst>
            <a:ext uri="{FF2B5EF4-FFF2-40B4-BE49-F238E27FC236}">
              <a16:creationId xmlns:a16="http://schemas.microsoft.com/office/drawing/2014/main" id="{00000000-0008-0000-0000-00000E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5" name="Text Box 3">
          <a:extLst>
            <a:ext uri="{FF2B5EF4-FFF2-40B4-BE49-F238E27FC236}">
              <a16:creationId xmlns:a16="http://schemas.microsoft.com/office/drawing/2014/main" id="{00000000-0008-0000-0000-00000F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6" name="Text Box 3">
          <a:extLst>
            <a:ext uri="{FF2B5EF4-FFF2-40B4-BE49-F238E27FC236}">
              <a16:creationId xmlns:a16="http://schemas.microsoft.com/office/drawing/2014/main" id="{00000000-0008-0000-0000-000010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7" name="Text Box 3">
          <a:extLst>
            <a:ext uri="{FF2B5EF4-FFF2-40B4-BE49-F238E27FC236}">
              <a16:creationId xmlns:a16="http://schemas.microsoft.com/office/drawing/2014/main" id="{00000000-0008-0000-0000-000011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8" name="Text Box 3">
          <a:extLst>
            <a:ext uri="{FF2B5EF4-FFF2-40B4-BE49-F238E27FC236}">
              <a16:creationId xmlns:a16="http://schemas.microsoft.com/office/drawing/2014/main" id="{00000000-0008-0000-0000-000012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399" name="Text Box 3">
          <a:extLst>
            <a:ext uri="{FF2B5EF4-FFF2-40B4-BE49-F238E27FC236}">
              <a16:creationId xmlns:a16="http://schemas.microsoft.com/office/drawing/2014/main" id="{00000000-0008-0000-0000-000013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0" name="Text Box 3">
          <a:extLst>
            <a:ext uri="{FF2B5EF4-FFF2-40B4-BE49-F238E27FC236}">
              <a16:creationId xmlns:a16="http://schemas.microsoft.com/office/drawing/2014/main" id="{00000000-0008-0000-0000-000014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1" name="Text Box 3">
          <a:extLst>
            <a:ext uri="{FF2B5EF4-FFF2-40B4-BE49-F238E27FC236}">
              <a16:creationId xmlns:a16="http://schemas.microsoft.com/office/drawing/2014/main" id="{00000000-0008-0000-0000-000015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2" name="Text Box 3">
          <a:extLst>
            <a:ext uri="{FF2B5EF4-FFF2-40B4-BE49-F238E27FC236}">
              <a16:creationId xmlns:a16="http://schemas.microsoft.com/office/drawing/2014/main" id="{00000000-0008-0000-0000-000016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3" name="Text Box 3">
          <a:extLst>
            <a:ext uri="{FF2B5EF4-FFF2-40B4-BE49-F238E27FC236}">
              <a16:creationId xmlns:a16="http://schemas.microsoft.com/office/drawing/2014/main" id="{00000000-0008-0000-0000-000017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4" name="Text Box 3">
          <a:extLst>
            <a:ext uri="{FF2B5EF4-FFF2-40B4-BE49-F238E27FC236}">
              <a16:creationId xmlns:a16="http://schemas.microsoft.com/office/drawing/2014/main" id="{00000000-0008-0000-0000-000018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5" name="Text Box 3">
          <a:extLst>
            <a:ext uri="{FF2B5EF4-FFF2-40B4-BE49-F238E27FC236}">
              <a16:creationId xmlns:a16="http://schemas.microsoft.com/office/drawing/2014/main" id="{00000000-0008-0000-0000-000019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6" name="Text Box 3">
          <a:extLst>
            <a:ext uri="{FF2B5EF4-FFF2-40B4-BE49-F238E27FC236}">
              <a16:creationId xmlns:a16="http://schemas.microsoft.com/office/drawing/2014/main" id="{00000000-0008-0000-0000-00001A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7" name="Text Box 3">
          <a:extLst>
            <a:ext uri="{FF2B5EF4-FFF2-40B4-BE49-F238E27FC236}">
              <a16:creationId xmlns:a16="http://schemas.microsoft.com/office/drawing/2014/main" id="{00000000-0008-0000-0000-00001B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8" name="Text Box 3">
          <a:extLst>
            <a:ext uri="{FF2B5EF4-FFF2-40B4-BE49-F238E27FC236}">
              <a16:creationId xmlns:a16="http://schemas.microsoft.com/office/drawing/2014/main" id="{00000000-0008-0000-0000-00001C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09" name="Text Box 3">
          <a:extLst>
            <a:ext uri="{FF2B5EF4-FFF2-40B4-BE49-F238E27FC236}">
              <a16:creationId xmlns:a16="http://schemas.microsoft.com/office/drawing/2014/main" id="{00000000-0008-0000-0000-00001D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0" name="Text Box 3">
          <a:extLst>
            <a:ext uri="{FF2B5EF4-FFF2-40B4-BE49-F238E27FC236}">
              <a16:creationId xmlns:a16="http://schemas.microsoft.com/office/drawing/2014/main" id="{00000000-0008-0000-0000-00001E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1" name="Text Box 3">
          <a:extLst>
            <a:ext uri="{FF2B5EF4-FFF2-40B4-BE49-F238E27FC236}">
              <a16:creationId xmlns:a16="http://schemas.microsoft.com/office/drawing/2014/main" id="{00000000-0008-0000-0000-00001F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2" name="Text Box 3">
          <a:extLst>
            <a:ext uri="{FF2B5EF4-FFF2-40B4-BE49-F238E27FC236}">
              <a16:creationId xmlns:a16="http://schemas.microsoft.com/office/drawing/2014/main" id="{00000000-0008-0000-0000-000020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3" name="Text Box 3">
          <a:extLst>
            <a:ext uri="{FF2B5EF4-FFF2-40B4-BE49-F238E27FC236}">
              <a16:creationId xmlns:a16="http://schemas.microsoft.com/office/drawing/2014/main" id="{00000000-0008-0000-0000-000021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4" name="Text Box 3">
          <a:extLst>
            <a:ext uri="{FF2B5EF4-FFF2-40B4-BE49-F238E27FC236}">
              <a16:creationId xmlns:a16="http://schemas.microsoft.com/office/drawing/2014/main" id="{00000000-0008-0000-0000-000022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5" name="Text Box 3">
          <a:extLst>
            <a:ext uri="{FF2B5EF4-FFF2-40B4-BE49-F238E27FC236}">
              <a16:creationId xmlns:a16="http://schemas.microsoft.com/office/drawing/2014/main" id="{00000000-0008-0000-0000-000023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6" name="Text Box 3">
          <a:extLst>
            <a:ext uri="{FF2B5EF4-FFF2-40B4-BE49-F238E27FC236}">
              <a16:creationId xmlns:a16="http://schemas.microsoft.com/office/drawing/2014/main" id="{00000000-0008-0000-0000-000024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7" name="Text Box 3">
          <a:extLst>
            <a:ext uri="{FF2B5EF4-FFF2-40B4-BE49-F238E27FC236}">
              <a16:creationId xmlns:a16="http://schemas.microsoft.com/office/drawing/2014/main" id="{00000000-0008-0000-0000-000025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8" name="Text Box 3">
          <a:extLst>
            <a:ext uri="{FF2B5EF4-FFF2-40B4-BE49-F238E27FC236}">
              <a16:creationId xmlns:a16="http://schemas.microsoft.com/office/drawing/2014/main" id="{00000000-0008-0000-0000-000026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19" name="Text Box 3">
          <a:extLst>
            <a:ext uri="{FF2B5EF4-FFF2-40B4-BE49-F238E27FC236}">
              <a16:creationId xmlns:a16="http://schemas.microsoft.com/office/drawing/2014/main" id="{00000000-0008-0000-0000-000027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0" name="Text Box 3">
          <a:extLst>
            <a:ext uri="{FF2B5EF4-FFF2-40B4-BE49-F238E27FC236}">
              <a16:creationId xmlns:a16="http://schemas.microsoft.com/office/drawing/2014/main" id="{00000000-0008-0000-0000-000028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1" name="Text Box 3">
          <a:extLst>
            <a:ext uri="{FF2B5EF4-FFF2-40B4-BE49-F238E27FC236}">
              <a16:creationId xmlns:a16="http://schemas.microsoft.com/office/drawing/2014/main" id="{00000000-0008-0000-0000-000029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2" name="Text Box 3">
          <a:extLst>
            <a:ext uri="{FF2B5EF4-FFF2-40B4-BE49-F238E27FC236}">
              <a16:creationId xmlns:a16="http://schemas.microsoft.com/office/drawing/2014/main" id="{00000000-0008-0000-0000-00002A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3" name="Text Box 3">
          <a:extLst>
            <a:ext uri="{FF2B5EF4-FFF2-40B4-BE49-F238E27FC236}">
              <a16:creationId xmlns:a16="http://schemas.microsoft.com/office/drawing/2014/main" id="{00000000-0008-0000-0000-00002B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4" name="Text Box 3">
          <a:extLst>
            <a:ext uri="{FF2B5EF4-FFF2-40B4-BE49-F238E27FC236}">
              <a16:creationId xmlns:a16="http://schemas.microsoft.com/office/drawing/2014/main" id="{00000000-0008-0000-0000-00002C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5" name="Text Box 3">
          <a:extLst>
            <a:ext uri="{FF2B5EF4-FFF2-40B4-BE49-F238E27FC236}">
              <a16:creationId xmlns:a16="http://schemas.microsoft.com/office/drawing/2014/main" id="{00000000-0008-0000-0000-00002D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6" name="Text Box 3">
          <a:extLst>
            <a:ext uri="{FF2B5EF4-FFF2-40B4-BE49-F238E27FC236}">
              <a16:creationId xmlns:a16="http://schemas.microsoft.com/office/drawing/2014/main" id="{00000000-0008-0000-0000-00002E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7" name="Text Box 3">
          <a:extLst>
            <a:ext uri="{FF2B5EF4-FFF2-40B4-BE49-F238E27FC236}">
              <a16:creationId xmlns:a16="http://schemas.microsoft.com/office/drawing/2014/main" id="{00000000-0008-0000-0000-00002F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8" name="Text Box 3">
          <a:extLst>
            <a:ext uri="{FF2B5EF4-FFF2-40B4-BE49-F238E27FC236}">
              <a16:creationId xmlns:a16="http://schemas.microsoft.com/office/drawing/2014/main" id="{00000000-0008-0000-0000-000030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29" name="Text Box 3">
          <a:extLst>
            <a:ext uri="{FF2B5EF4-FFF2-40B4-BE49-F238E27FC236}">
              <a16:creationId xmlns:a16="http://schemas.microsoft.com/office/drawing/2014/main" id="{00000000-0008-0000-0000-000031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0" name="Text Box 3">
          <a:extLst>
            <a:ext uri="{FF2B5EF4-FFF2-40B4-BE49-F238E27FC236}">
              <a16:creationId xmlns:a16="http://schemas.microsoft.com/office/drawing/2014/main" id="{00000000-0008-0000-0000-000032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1" name="Text Box 3">
          <a:extLst>
            <a:ext uri="{FF2B5EF4-FFF2-40B4-BE49-F238E27FC236}">
              <a16:creationId xmlns:a16="http://schemas.microsoft.com/office/drawing/2014/main" id="{00000000-0008-0000-0000-000033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2" name="Text Box 3">
          <a:extLst>
            <a:ext uri="{FF2B5EF4-FFF2-40B4-BE49-F238E27FC236}">
              <a16:creationId xmlns:a16="http://schemas.microsoft.com/office/drawing/2014/main" id="{00000000-0008-0000-0000-000034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3" name="Text Box 3">
          <a:extLst>
            <a:ext uri="{FF2B5EF4-FFF2-40B4-BE49-F238E27FC236}">
              <a16:creationId xmlns:a16="http://schemas.microsoft.com/office/drawing/2014/main" id="{00000000-0008-0000-0000-000035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4" name="Text Box 3">
          <a:extLst>
            <a:ext uri="{FF2B5EF4-FFF2-40B4-BE49-F238E27FC236}">
              <a16:creationId xmlns:a16="http://schemas.microsoft.com/office/drawing/2014/main" id="{00000000-0008-0000-0000-000036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5" name="Text Box 3">
          <a:extLst>
            <a:ext uri="{FF2B5EF4-FFF2-40B4-BE49-F238E27FC236}">
              <a16:creationId xmlns:a16="http://schemas.microsoft.com/office/drawing/2014/main" id="{00000000-0008-0000-0000-000037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6" name="Text Box 3">
          <a:extLst>
            <a:ext uri="{FF2B5EF4-FFF2-40B4-BE49-F238E27FC236}">
              <a16:creationId xmlns:a16="http://schemas.microsoft.com/office/drawing/2014/main" id="{00000000-0008-0000-0000-000038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7" name="Text Box 3">
          <a:extLst>
            <a:ext uri="{FF2B5EF4-FFF2-40B4-BE49-F238E27FC236}">
              <a16:creationId xmlns:a16="http://schemas.microsoft.com/office/drawing/2014/main" id="{00000000-0008-0000-0000-000039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8" name="Text Box 3">
          <a:extLst>
            <a:ext uri="{FF2B5EF4-FFF2-40B4-BE49-F238E27FC236}">
              <a16:creationId xmlns:a16="http://schemas.microsoft.com/office/drawing/2014/main" id="{00000000-0008-0000-0000-00003A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39" name="Text Box 3">
          <a:extLst>
            <a:ext uri="{FF2B5EF4-FFF2-40B4-BE49-F238E27FC236}">
              <a16:creationId xmlns:a16="http://schemas.microsoft.com/office/drawing/2014/main" id="{00000000-0008-0000-0000-00003B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0" name="Text Box 3">
          <a:extLst>
            <a:ext uri="{FF2B5EF4-FFF2-40B4-BE49-F238E27FC236}">
              <a16:creationId xmlns:a16="http://schemas.microsoft.com/office/drawing/2014/main" id="{00000000-0008-0000-0000-00003C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1" name="Text Box 3">
          <a:extLst>
            <a:ext uri="{FF2B5EF4-FFF2-40B4-BE49-F238E27FC236}">
              <a16:creationId xmlns:a16="http://schemas.microsoft.com/office/drawing/2014/main" id="{00000000-0008-0000-0000-00003D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2" name="Text Box 3">
          <a:extLst>
            <a:ext uri="{FF2B5EF4-FFF2-40B4-BE49-F238E27FC236}">
              <a16:creationId xmlns:a16="http://schemas.microsoft.com/office/drawing/2014/main" id="{00000000-0008-0000-0000-00003E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3" name="Text Box 3">
          <a:extLst>
            <a:ext uri="{FF2B5EF4-FFF2-40B4-BE49-F238E27FC236}">
              <a16:creationId xmlns:a16="http://schemas.microsoft.com/office/drawing/2014/main" id="{00000000-0008-0000-0000-00003F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4" name="Text Box 3">
          <a:extLst>
            <a:ext uri="{FF2B5EF4-FFF2-40B4-BE49-F238E27FC236}">
              <a16:creationId xmlns:a16="http://schemas.microsoft.com/office/drawing/2014/main" id="{00000000-0008-0000-0000-000040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5" name="Text Box 3">
          <a:extLst>
            <a:ext uri="{FF2B5EF4-FFF2-40B4-BE49-F238E27FC236}">
              <a16:creationId xmlns:a16="http://schemas.microsoft.com/office/drawing/2014/main" id="{00000000-0008-0000-0000-000041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6" name="Text Box 3">
          <a:extLst>
            <a:ext uri="{FF2B5EF4-FFF2-40B4-BE49-F238E27FC236}">
              <a16:creationId xmlns:a16="http://schemas.microsoft.com/office/drawing/2014/main" id="{00000000-0008-0000-0000-000042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7" name="Text Box 3">
          <a:extLst>
            <a:ext uri="{FF2B5EF4-FFF2-40B4-BE49-F238E27FC236}">
              <a16:creationId xmlns:a16="http://schemas.microsoft.com/office/drawing/2014/main" id="{00000000-0008-0000-0000-000043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8" name="Text Box 3">
          <a:extLst>
            <a:ext uri="{FF2B5EF4-FFF2-40B4-BE49-F238E27FC236}">
              <a16:creationId xmlns:a16="http://schemas.microsoft.com/office/drawing/2014/main" id="{00000000-0008-0000-0000-000044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49" name="Text Box 3">
          <a:extLst>
            <a:ext uri="{FF2B5EF4-FFF2-40B4-BE49-F238E27FC236}">
              <a16:creationId xmlns:a16="http://schemas.microsoft.com/office/drawing/2014/main" id="{00000000-0008-0000-0000-000045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0" name="Text Box 3">
          <a:extLst>
            <a:ext uri="{FF2B5EF4-FFF2-40B4-BE49-F238E27FC236}">
              <a16:creationId xmlns:a16="http://schemas.microsoft.com/office/drawing/2014/main" id="{00000000-0008-0000-0000-000046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1" name="Text Box 3">
          <a:extLst>
            <a:ext uri="{FF2B5EF4-FFF2-40B4-BE49-F238E27FC236}">
              <a16:creationId xmlns:a16="http://schemas.microsoft.com/office/drawing/2014/main" id="{00000000-0008-0000-0000-000047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2" name="Text Box 3">
          <a:extLst>
            <a:ext uri="{FF2B5EF4-FFF2-40B4-BE49-F238E27FC236}">
              <a16:creationId xmlns:a16="http://schemas.microsoft.com/office/drawing/2014/main" id="{00000000-0008-0000-0000-000048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3" name="Text Box 3">
          <a:extLst>
            <a:ext uri="{FF2B5EF4-FFF2-40B4-BE49-F238E27FC236}">
              <a16:creationId xmlns:a16="http://schemas.microsoft.com/office/drawing/2014/main" id="{00000000-0008-0000-0000-000049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4" name="Text Box 3">
          <a:extLst>
            <a:ext uri="{FF2B5EF4-FFF2-40B4-BE49-F238E27FC236}">
              <a16:creationId xmlns:a16="http://schemas.microsoft.com/office/drawing/2014/main" id="{00000000-0008-0000-0000-00004A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455" name="Text Box 3">
          <a:extLst>
            <a:ext uri="{FF2B5EF4-FFF2-40B4-BE49-F238E27FC236}">
              <a16:creationId xmlns:a16="http://schemas.microsoft.com/office/drawing/2014/main" id="{00000000-0008-0000-0000-00004B0D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56" name="Text Box 3">
          <a:extLst>
            <a:ext uri="{FF2B5EF4-FFF2-40B4-BE49-F238E27FC236}">
              <a16:creationId xmlns:a16="http://schemas.microsoft.com/office/drawing/2014/main" id="{00000000-0008-0000-0000-00004C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57" name="Text Box 3">
          <a:extLst>
            <a:ext uri="{FF2B5EF4-FFF2-40B4-BE49-F238E27FC236}">
              <a16:creationId xmlns:a16="http://schemas.microsoft.com/office/drawing/2014/main" id="{00000000-0008-0000-0000-00004D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58" name="Text Box 3">
          <a:extLst>
            <a:ext uri="{FF2B5EF4-FFF2-40B4-BE49-F238E27FC236}">
              <a16:creationId xmlns:a16="http://schemas.microsoft.com/office/drawing/2014/main" id="{00000000-0008-0000-0000-00004E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59" name="Text Box 3">
          <a:extLst>
            <a:ext uri="{FF2B5EF4-FFF2-40B4-BE49-F238E27FC236}">
              <a16:creationId xmlns:a16="http://schemas.microsoft.com/office/drawing/2014/main" id="{00000000-0008-0000-0000-00004F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0" name="Text Box 3">
          <a:extLst>
            <a:ext uri="{FF2B5EF4-FFF2-40B4-BE49-F238E27FC236}">
              <a16:creationId xmlns:a16="http://schemas.microsoft.com/office/drawing/2014/main" id="{00000000-0008-0000-0000-000050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1" name="Text Box 3">
          <a:extLst>
            <a:ext uri="{FF2B5EF4-FFF2-40B4-BE49-F238E27FC236}">
              <a16:creationId xmlns:a16="http://schemas.microsoft.com/office/drawing/2014/main" id="{00000000-0008-0000-0000-000051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2" name="Text Box 3">
          <a:extLst>
            <a:ext uri="{FF2B5EF4-FFF2-40B4-BE49-F238E27FC236}">
              <a16:creationId xmlns:a16="http://schemas.microsoft.com/office/drawing/2014/main" id="{00000000-0008-0000-0000-000052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3" name="Text Box 3">
          <a:extLst>
            <a:ext uri="{FF2B5EF4-FFF2-40B4-BE49-F238E27FC236}">
              <a16:creationId xmlns:a16="http://schemas.microsoft.com/office/drawing/2014/main" id="{00000000-0008-0000-0000-000053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4" name="Text Box 3">
          <a:extLst>
            <a:ext uri="{FF2B5EF4-FFF2-40B4-BE49-F238E27FC236}">
              <a16:creationId xmlns:a16="http://schemas.microsoft.com/office/drawing/2014/main" id="{00000000-0008-0000-0000-000054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5" name="Text Box 3">
          <a:extLst>
            <a:ext uri="{FF2B5EF4-FFF2-40B4-BE49-F238E27FC236}">
              <a16:creationId xmlns:a16="http://schemas.microsoft.com/office/drawing/2014/main" id="{00000000-0008-0000-0000-000055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6" name="Text Box 3">
          <a:extLst>
            <a:ext uri="{FF2B5EF4-FFF2-40B4-BE49-F238E27FC236}">
              <a16:creationId xmlns:a16="http://schemas.microsoft.com/office/drawing/2014/main" id="{00000000-0008-0000-0000-000056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7" name="Text Box 3">
          <a:extLst>
            <a:ext uri="{FF2B5EF4-FFF2-40B4-BE49-F238E27FC236}">
              <a16:creationId xmlns:a16="http://schemas.microsoft.com/office/drawing/2014/main" id="{00000000-0008-0000-0000-000057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8" name="Text Box 3">
          <a:extLst>
            <a:ext uri="{FF2B5EF4-FFF2-40B4-BE49-F238E27FC236}">
              <a16:creationId xmlns:a16="http://schemas.microsoft.com/office/drawing/2014/main" id="{00000000-0008-0000-0000-000058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69" name="Text Box 3">
          <a:extLst>
            <a:ext uri="{FF2B5EF4-FFF2-40B4-BE49-F238E27FC236}">
              <a16:creationId xmlns:a16="http://schemas.microsoft.com/office/drawing/2014/main" id="{00000000-0008-0000-0000-000059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0" name="Text Box 3">
          <a:extLst>
            <a:ext uri="{FF2B5EF4-FFF2-40B4-BE49-F238E27FC236}">
              <a16:creationId xmlns:a16="http://schemas.microsoft.com/office/drawing/2014/main" id="{00000000-0008-0000-0000-00005A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1" name="Text Box 3">
          <a:extLst>
            <a:ext uri="{FF2B5EF4-FFF2-40B4-BE49-F238E27FC236}">
              <a16:creationId xmlns:a16="http://schemas.microsoft.com/office/drawing/2014/main" id="{00000000-0008-0000-0000-00005B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2" name="Text Box 3">
          <a:extLst>
            <a:ext uri="{FF2B5EF4-FFF2-40B4-BE49-F238E27FC236}">
              <a16:creationId xmlns:a16="http://schemas.microsoft.com/office/drawing/2014/main" id="{00000000-0008-0000-0000-00005C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3" name="Text Box 3">
          <a:extLst>
            <a:ext uri="{FF2B5EF4-FFF2-40B4-BE49-F238E27FC236}">
              <a16:creationId xmlns:a16="http://schemas.microsoft.com/office/drawing/2014/main" id="{00000000-0008-0000-0000-00005D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4" name="Text Box 3">
          <a:extLst>
            <a:ext uri="{FF2B5EF4-FFF2-40B4-BE49-F238E27FC236}">
              <a16:creationId xmlns:a16="http://schemas.microsoft.com/office/drawing/2014/main" id="{00000000-0008-0000-0000-00005E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5" name="Text Box 3">
          <a:extLst>
            <a:ext uri="{FF2B5EF4-FFF2-40B4-BE49-F238E27FC236}">
              <a16:creationId xmlns:a16="http://schemas.microsoft.com/office/drawing/2014/main" id="{00000000-0008-0000-0000-00005F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6" name="Text Box 3">
          <a:extLst>
            <a:ext uri="{FF2B5EF4-FFF2-40B4-BE49-F238E27FC236}">
              <a16:creationId xmlns:a16="http://schemas.microsoft.com/office/drawing/2014/main" id="{00000000-0008-0000-0000-000060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7" name="Text Box 3">
          <a:extLst>
            <a:ext uri="{FF2B5EF4-FFF2-40B4-BE49-F238E27FC236}">
              <a16:creationId xmlns:a16="http://schemas.microsoft.com/office/drawing/2014/main" id="{00000000-0008-0000-0000-000061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8" name="Text Box 3">
          <a:extLst>
            <a:ext uri="{FF2B5EF4-FFF2-40B4-BE49-F238E27FC236}">
              <a16:creationId xmlns:a16="http://schemas.microsoft.com/office/drawing/2014/main" id="{00000000-0008-0000-0000-000062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79" name="Text Box 3">
          <a:extLst>
            <a:ext uri="{FF2B5EF4-FFF2-40B4-BE49-F238E27FC236}">
              <a16:creationId xmlns:a16="http://schemas.microsoft.com/office/drawing/2014/main" id="{00000000-0008-0000-0000-000063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0" name="Text Box 3">
          <a:extLst>
            <a:ext uri="{FF2B5EF4-FFF2-40B4-BE49-F238E27FC236}">
              <a16:creationId xmlns:a16="http://schemas.microsoft.com/office/drawing/2014/main" id="{00000000-0008-0000-0000-000064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1" name="Text Box 3">
          <a:extLst>
            <a:ext uri="{FF2B5EF4-FFF2-40B4-BE49-F238E27FC236}">
              <a16:creationId xmlns:a16="http://schemas.microsoft.com/office/drawing/2014/main" id="{00000000-0008-0000-0000-000065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2" name="Text Box 3">
          <a:extLst>
            <a:ext uri="{FF2B5EF4-FFF2-40B4-BE49-F238E27FC236}">
              <a16:creationId xmlns:a16="http://schemas.microsoft.com/office/drawing/2014/main" id="{00000000-0008-0000-0000-000066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3" name="Text Box 3">
          <a:extLst>
            <a:ext uri="{FF2B5EF4-FFF2-40B4-BE49-F238E27FC236}">
              <a16:creationId xmlns:a16="http://schemas.microsoft.com/office/drawing/2014/main" id="{00000000-0008-0000-0000-000067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4" name="Text Box 3">
          <a:extLst>
            <a:ext uri="{FF2B5EF4-FFF2-40B4-BE49-F238E27FC236}">
              <a16:creationId xmlns:a16="http://schemas.microsoft.com/office/drawing/2014/main" id="{00000000-0008-0000-0000-000068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5" name="Text Box 3">
          <a:extLst>
            <a:ext uri="{FF2B5EF4-FFF2-40B4-BE49-F238E27FC236}">
              <a16:creationId xmlns:a16="http://schemas.microsoft.com/office/drawing/2014/main" id="{00000000-0008-0000-0000-000069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6" name="Text Box 3">
          <a:extLst>
            <a:ext uri="{FF2B5EF4-FFF2-40B4-BE49-F238E27FC236}">
              <a16:creationId xmlns:a16="http://schemas.microsoft.com/office/drawing/2014/main" id="{00000000-0008-0000-0000-00006A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7" name="Text Box 3">
          <a:extLst>
            <a:ext uri="{FF2B5EF4-FFF2-40B4-BE49-F238E27FC236}">
              <a16:creationId xmlns:a16="http://schemas.microsoft.com/office/drawing/2014/main" id="{00000000-0008-0000-0000-00006B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8" name="Text Box 3">
          <a:extLst>
            <a:ext uri="{FF2B5EF4-FFF2-40B4-BE49-F238E27FC236}">
              <a16:creationId xmlns:a16="http://schemas.microsoft.com/office/drawing/2014/main" id="{00000000-0008-0000-0000-00006C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89" name="Text Box 3">
          <a:extLst>
            <a:ext uri="{FF2B5EF4-FFF2-40B4-BE49-F238E27FC236}">
              <a16:creationId xmlns:a16="http://schemas.microsoft.com/office/drawing/2014/main" id="{00000000-0008-0000-0000-00006D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0" name="Text Box 3">
          <a:extLst>
            <a:ext uri="{FF2B5EF4-FFF2-40B4-BE49-F238E27FC236}">
              <a16:creationId xmlns:a16="http://schemas.microsoft.com/office/drawing/2014/main" id="{00000000-0008-0000-0000-00006E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1" name="Text Box 3">
          <a:extLst>
            <a:ext uri="{FF2B5EF4-FFF2-40B4-BE49-F238E27FC236}">
              <a16:creationId xmlns:a16="http://schemas.microsoft.com/office/drawing/2014/main" id="{00000000-0008-0000-0000-00006F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2" name="Text Box 3">
          <a:extLst>
            <a:ext uri="{FF2B5EF4-FFF2-40B4-BE49-F238E27FC236}">
              <a16:creationId xmlns:a16="http://schemas.microsoft.com/office/drawing/2014/main" id="{00000000-0008-0000-0000-000070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3" name="Text Box 3">
          <a:extLst>
            <a:ext uri="{FF2B5EF4-FFF2-40B4-BE49-F238E27FC236}">
              <a16:creationId xmlns:a16="http://schemas.microsoft.com/office/drawing/2014/main" id="{00000000-0008-0000-0000-000071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4" name="Text Box 3">
          <a:extLst>
            <a:ext uri="{FF2B5EF4-FFF2-40B4-BE49-F238E27FC236}">
              <a16:creationId xmlns:a16="http://schemas.microsoft.com/office/drawing/2014/main" id="{00000000-0008-0000-0000-000072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5" name="Text Box 3">
          <a:extLst>
            <a:ext uri="{FF2B5EF4-FFF2-40B4-BE49-F238E27FC236}">
              <a16:creationId xmlns:a16="http://schemas.microsoft.com/office/drawing/2014/main" id="{00000000-0008-0000-0000-000073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6" name="Text Box 3">
          <a:extLst>
            <a:ext uri="{FF2B5EF4-FFF2-40B4-BE49-F238E27FC236}">
              <a16:creationId xmlns:a16="http://schemas.microsoft.com/office/drawing/2014/main" id="{00000000-0008-0000-0000-000074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7" name="Text Box 3">
          <a:extLst>
            <a:ext uri="{FF2B5EF4-FFF2-40B4-BE49-F238E27FC236}">
              <a16:creationId xmlns:a16="http://schemas.microsoft.com/office/drawing/2014/main" id="{00000000-0008-0000-0000-000075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8" name="Text Box 3">
          <a:extLst>
            <a:ext uri="{FF2B5EF4-FFF2-40B4-BE49-F238E27FC236}">
              <a16:creationId xmlns:a16="http://schemas.microsoft.com/office/drawing/2014/main" id="{00000000-0008-0000-0000-000076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499" name="Text Box 3">
          <a:extLst>
            <a:ext uri="{FF2B5EF4-FFF2-40B4-BE49-F238E27FC236}">
              <a16:creationId xmlns:a16="http://schemas.microsoft.com/office/drawing/2014/main" id="{00000000-0008-0000-0000-000077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0" name="Text Box 3">
          <a:extLst>
            <a:ext uri="{FF2B5EF4-FFF2-40B4-BE49-F238E27FC236}">
              <a16:creationId xmlns:a16="http://schemas.microsoft.com/office/drawing/2014/main" id="{00000000-0008-0000-0000-000078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1" name="Text Box 3">
          <a:extLst>
            <a:ext uri="{FF2B5EF4-FFF2-40B4-BE49-F238E27FC236}">
              <a16:creationId xmlns:a16="http://schemas.microsoft.com/office/drawing/2014/main" id="{00000000-0008-0000-0000-000079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2" name="Text Box 3">
          <a:extLst>
            <a:ext uri="{FF2B5EF4-FFF2-40B4-BE49-F238E27FC236}">
              <a16:creationId xmlns:a16="http://schemas.microsoft.com/office/drawing/2014/main" id="{00000000-0008-0000-0000-00007A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3" name="Text Box 3">
          <a:extLst>
            <a:ext uri="{FF2B5EF4-FFF2-40B4-BE49-F238E27FC236}">
              <a16:creationId xmlns:a16="http://schemas.microsoft.com/office/drawing/2014/main" id="{00000000-0008-0000-0000-00007B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4" name="Text Box 3">
          <a:extLst>
            <a:ext uri="{FF2B5EF4-FFF2-40B4-BE49-F238E27FC236}">
              <a16:creationId xmlns:a16="http://schemas.microsoft.com/office/drawing/2014/main" id="{00000000-0008-0000-0000-00007C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5" name="Text Box 3">
          <a:extLst>
            <a:ext uri="{FF2B5EF4-FFF2-40B4-BE49-F238E27FC236}">
              <a16:creationId xmlns:a16="http://schemas.microsoft.com/office/drawing/2014/main" id="{00000000-0008-0000-0000-00007D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6" name="Text Box 3">
          <a:extLst>
            <a:ext uri="{FF2B5EF4-FFF2-40B4-BE49-F238E27FC236}">
              <a16:creationId xmlns:a16="http://schemas.microsoft.com/office/drawing/2014/main" id="{00000000-0008-0000-0000-00007E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7" name="Text Box 3">
          <a:extLst>
            <a:ext uri="{FF2B5EF4-FFF2-40B4-BE49-F238E27FC236}">
              <a16:creationId xmlns:a16="http://schemas.microsoft.com/office/drawing/2014/main" id="{00000000-0008-0000-0000-00007F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8" name="Text Box 3">
          <a:extLst>
            <a:ext uri="{FF2B5EF4-FFF2-40B4-BE49-F238E27FC236}">
              <a16:creationId xmlns:a16="http://schemas.microsoft.com/office/drawing/2014/main" id="{00000000-0008-0000-0000-000080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09" name="Text Box 3">
          <a:extLst>
            <a:ext uri="{FF2B5EF4-FFF2-40B4-BE49-F238E27FC236}">
              <a16:creationId xmlns:a16="http://schemas.microsoft.com/office/drawing/2014/main" id="{00000000-0008-0000-0000-000081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0" name="Text Box 3">
          <a:extLst>
            <a:ext uri="{FF2B5EF4-FFF2-40B4-BE49-F238E27FC236}">
              <a16:creationId xmlns:a16="http://schemas.microsoft.com/office/drawing/2014/main" id="{00000000-0008-0000-0000-000082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1" name="Text Box 3">
          <a:extLst>
            <a:ext uri="{FF2B5EF4-FFF2-40B4-BE49-F238E27FC236}">
              <a16:creationId xmlns:a16="http://schemas.microsoft.com/office/drawing/2014/main" id="{00000000-0008-0000-0000-000083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2" name="Text Box 3">
          <a:extLst>
            <a:ext uri="{FF2B5EF4-FFF2-40B4-BE49-F238E27FC236}">
              <a16:creationId xmlns:a16="http://schemas.microsoft.com/office/drawing/2014/main" id="{00000000-0008-0000-0000-000084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3" name="Text Box 3">
          <a:extLst>
            <a:ext uri="{FF2B5EF4-FFF2-40B4-BE49-F238E27FC236}">
              <a16:creationId xmlns:a16="http://schemas.microsoft.com/office/drawing/2014/main" id="{00000000-0008-0000-0000-000085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4" name="Text Box 3">
          <a:extLst>
            <a:ext uri="{FF2B5EF4-FFF2-40B4-BE49-F238E27FC236}">
              <a16:creationId xmlns:a16="http://schemas.microsoft.com/office/drawing/2014/main" id="{00000000-0008-0000-0000-000086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5" name="Text Box 3">
          <a:extLst>
            <a:ext uri="{FF2B5EF4-FFF2-40B4-BE49-F238E27FC236}">
              <a16:creationId xmlns:a16="http://schemas.microsoft.com/office/drawing/2014/main" id="{00000000-0008-0000-0000-000087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6" name="Text Box 3">
          <a:extLst>
            <a:ext uri="{FF2B5EF4-FFF2-40B4-BE49-F238E27FC236}">
              <a16:creationId xmlns:a16="http://schemas.microsoft.com/office/drawing/2014/main" id="{00000000-0008-0000-0000-000088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7" name="Text Box 3">
          <a:extLst>
            <a:ext uri="{FF2B5EF4-FFF2-40B4-BE49-F238E27FC236}">
              <a16:creationId xmlns:a16="http://schemas.microsoft.com/office/drawing/2014/main" id="{00000000-0008-0000-0000-000089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8" name="Text Box 3">
          <a:extLst>
            <a:ext uri="{FF2B5EF4-FFF2-40B4-BE49-F238E27FC236}">
              <a16:creationId xmlns:a16="http://schemas.microsoft.com/office/drawing/2014/main" id="{00000000-0008-0000-0000-00008A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519" name="Text Box 3">
          <a:extLst>
            <a:ext uri="{FF2B5EF4-FFF2-40B4-BE49-F238E27FC236}">
              <a16:creationId xmlns:a16="http://schemas.microsoft.com/office/drawing/2014/main" id="{00000000-0008-0000-0000-00008B0D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0" name="Text Box 8">
          <a:extLst>
            <a:ext uri="{FF2B5EF4-FFF2-40B4-BE49-F238E27FC236}">
              <a16:creationId xmlns:a16="http://schemas.microsoft.com/office/drawing/2014/main" id="{00000000-0008-0000-0000-00008C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1" name="Text Box 9">
          <a:extLst>
            <a:ext uri="{FF2B5EF4-FFF2-40B4-BE49-F238E27FC236}">
              <a16:creationId xmlns:a16="http://schemas.microsoft.com/office/drawing/2014/main" id="{00000000-0008-0000-0000-00008D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2" name="Text Box 8">
          <a:extLst>
            <a:ext uri="{FF2B5EF4-FFF2-40B4-BE49-F238E27FC236}">
              <a16:creationId xmlns:a16="http://schemas.microsoft.com/office/drawing/2014/main" id="{00000000-0008-0000-0000-00008E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3" name="Text Box 9">
          <a:extLst>
            <a:ext uri="{FF2B5EF4-FFF2-40B4-BE49-F238E27FC236}">
              <a16:creationId xmlns:a16="http://schemas.microsoft.com/office/drawing/2014/main" id="{00000000-0008-0000-0000-00008F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4" name="Text Box 8">
          <a:extLst>
            <a:ext uri="{FF2B5EF4-FFF2-40B4-BE49-F238E27FC236}">
              <a16:creationId xmlns:a16="http://schemas.microsoft.com/office/drawing/2014/main" id="{00000000-0008-0000-0000-000090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5" name="Text Box 9">
          <a:extLst>
            <a:ext uri="{FF2B5EF4-FFF2-40B4-BE49-F238E27FC236}">
              <a16:creationId xmlns:a16="http://schemas.microsoft.com/office/drawing/2014/main" id="{00000000-0008-0000-0000-000091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6" name="Text Box 8">
          <a:extLst>
            <a:ext uri="{FF2B5EF4-FFF2-40B4-BE49-F238E27FC236}">
              <a16:creationId xmlns:a16="http://schemas.microsoft.com/office/drawing/2014/main" id="{00000000-0008-0000-0000-000092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7" name="Text Box 9">
          <a:extLst>
            <a:ext uri="{FF2B5EF4-FFF2-40B4-BE49-F238E27FC236}">
              <a16:creationId xmlns:a16="http://schemas.microsoft.com/office/drawing/2014/main" id="{00000000-0008-0000-0000-000093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8" name="Text Box 8">
          <a:extLst>
            <a:ext uri="{FF2B5EF4-FFF2-40B4-BE49-F238E27FC236}">
              <a16:creationId xmlns:a16="http://schemas.microsoft.com/office/drawing/2014/main" id="{00000000-0008-0000-0000-000094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29" name="Text Box 9">
          <a:extLst>
            <a:ext uri="{FF2B5EF4-FFF2-40B4-BE49-F238E27FC236}">
              <a16:creationId xmlns:a16="http://schemas.microsoft.com/office/drawing/2014/main" id="{00000000-0008-0000-0000-000095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0" name="Text Box 8">
          <a:extLst>
            <a:ext uri="{FF2B5EF4-FFF2-40B4-BE49-F238E27FC236}">
              <a16:creationId xmlns:a16="http://schemas.microsoft.com/office/drawing/2014/main" id="{00000000-0008-0000-0000-000096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1" name="Text Box 9">
          <a:extLst>
            <a:ext uri="{FF2B5EF4-FFF2-40B4-BE49-F238E27FC236}">
              <a16:creationId xmlns:a16="http://schemas.microsoft.com/office/drawing/2014/main" id="{00000000-0008-0000-0000-000097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2" name="Text Box 8">
          <a:extLst>
            <a:ext uri="{FF2B5EF4-FFF2-40B4-BE49-F238E27FC236}">
              <a16:creationId xmlns:a16="http://schemas.microsoft.com/office/drawing/2014/main" id="{00000000-0008-0000-0000-000098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3" name="Text Box 9">
          <a:extLst>
            <a:ext uri="{FF2B5EF4-FFF2-40B4-BE49-F238E27FC236}">
              <a16:creationId xmlns:a16="http://schemas.microsoft.com/office/drawing/2014/main" id="{00000000-0008-0000-0000-000099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4" name="Text Box 8">
          <a:extLst>
            <a:ext uri="{FF2B5EF4-FFF2-40B4-BE49-F238E27FC236}">
              <a16:creationId xmlns:a16="http://schemas.microsoft.com/office/drawing/2014/main" id="{00000000-0008-0000-0000-00009A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5" name="Text Box 9">
          <a:extLst>
            <a:ext uri="{FF2B5EF4-FFF2-40B4-BE49-F238E27FC236}">
              <a16:creationId xmlns:a16="http://schemas.microsoft.com/office/drawing/2014/main" id="{00000000-0008-0000-0000-00009B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6" name="Text Box 8">
          <a:extLst>
            <a:ext uri="{FF2B5EF4-FFF2-40B4-BE49-F238E27FC236}">
              <a16:creationId xmlns:a16="http://schemas.microsoft.com/office/drawing/2014/main" id="{00000000-0008-0000-0000-00009C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7" name="Text Box 9">
          <a:extLst>
            <a:ext uri="{FF2B5EF4-FFF2-40B4-BE49-F238E27FC236}">
              <a16:creationId xmlns:a16="http://schemas.microsoft.com/office/drawing/2014/main" id="{00000000-0008-0000-0000-00009D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8" name="Text Box 8">
          <a:extLst>
            <a:ext uri="{FF2B5EF4-FFF2-40B4-BE49-F238E27FC236}">
              <a16:creationId xmlns:a16="http://schemas.microsoft.com/office/drawing/2014/main" id="{00000000-0008-0000-0000-00009E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39" name="Text Box 9">
          <a:extLst>
            <a:ext uri="{FF2B5EF4-FFF2-40B4-BE49-F238E27FC236}">
              <a16:creationId xmlns:a16="http://schemas.microsoft.com/office/drawing/2014/main" id="{00000000-0008-0000-0000-00009F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0" name="Text Box 8">
          <a:extLst>
            <a:ext uri="{FF2B5EF4-FFF2-40B4-BE49-F238E27FC236}">
              <a16:creationId xmlns:a16="http://schemas.microsoft.com/office/drawing/2014/main" id="{00000000-0008-0000-0000-0000A0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1" name="Text Box 9">
          <a:extLst>
            <a:ext uri="{FF2B5EF4-FFF2-40B4-BE49-F238E27FC236}">
              <a16:creationId xmlns:a16="http://schemas.microsoft.com/office/drawing/2014/main" id="{00000000-0008-0000-0000-0000A1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2" name="Text Box 8">
          <a:extLst>
            <a:ext uri="{FF2B5EF4-FFF2-40B4-BE49-F238E27FC236}">
              <a16:creationId xmlns:a16="http://schemas.microsoft.com/office/drawing/2014/main" id="{00000000-0008-0000-0000-0000A2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3" name="Text Box 9">
          <a:extLst>
            <a:ext uri="{FF2B5EF4-FFF2-40B4-BE49-F238E27FC236}">
              <a16:creationId xmlns:a16="http://schemas.microsoft.com/office/drawing/2014/main" id="{00000000-0008-0000-0000-0000A3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4" name="Text Box 8">
          <a:extLst>
            <a:ext uri="{FF2B5EF4-FFF2-40B4-BE49-F238E27FC236}">
              <a16:creationId xmlns:a16="http://schemas.microsoft.com/office/drawing/2014/main" id="{00000000-0008-0000-0000-0000A4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5" name="Text Box 9">
          <a:extLst>
            <a:ext uri="{FF2B5EF4-FFF2-40B4-BE49-F238E27FC236}">
              <a16:creationId xmlns:a16="http://schemas.microsoft.com/office/drawing/2014/main" id="{00000000-0008-0000-0000-0000A5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6" name="Text Box 8">
          <a:extLst>
            <a:ext uri="{FF2B5EF4-FFF2-40B4-BE49-F238E27FC236}">
              <a16:creationId xmlns:a16="http://schemas.microsoft.com/office/drawing/2014/main" id="{00000000-0008-0000-0000-0000A6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7" name="Text Box 9">
          <a:extLst>
            <a:ext uri="{FF2B5EF4-FFF2-40B4-BE49-F238E27FC236}">
              <a16:creationId xmlns:a16="http://schemas.microsoft.com/office/drawing/2014/main" id="{00000000-0008-0000-0000-0000A7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8" name="Text Box 8">
          <a:extLst>
            <a:ext uri="{FF2B5EF4-FFF2-40B4-BE49-F238E27FC236}">
              <a16:creationId xmlns:a16="http://schemas.microsoft.com/office/drawing/2014/main" id="{00000000-0008-0000-0000-0000A8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49" name="Text Box 9">
          <a:extLst>
            <a:ext uri="{FF2B5EF4-FFF2-40B4-BE49-F238E27FC236}">
              <a16:creationId xmlns:a16="http://schemas.microsoft.com/office/drawing/2014/main" id="{00000000-0008-0000-0000-0000A9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0" name="Text Box 8">
          <a:extLst>
            <a:ext uri="{FF2B5EF4-FFF2-40B4-BE49-F238E27FC236}">
              <a16:creationId xmlns:a16="http://schemas.microsoft.com/office/drawing/2014/main" id="{00000000-0008-0000-0000-0000AA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1" name="Text Box 9">
          <a:extLst>
            <a:ext uri="{FF2B5EF4-FFF2-40B4-BE49-F238E27FC236}">
              <a16:creationId xmlns:a16="http://schemas.microsoft.com/office/drawing/2014/main" id="{00000000-0008-0000-0000-0000AB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2" name="Text Box 8">
          <a:extLst>
            <a:ext uri="{FF2B5EF4-FFF2-40B4-BE49-F238E27FC236}">
              <a16:creationId xmlns:a16="http://schemas.microsoft.com/office/drawing/2014/main" id="{00000000-0008-0000-0000-0000AC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3" name="Text Box 9">
          <a:extLst>
            <a:ext uri="{FF2B5EF4-FFF2-40B4-BE49-F238E27FC236}">
              <a16:creationId xmlns:a16="http://schemas.microsoft.com/office/drawing/2014/main" id="{00000000-0008-0000-0000-0000AD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4" name="Text Box 8">
          <a:extLst>
            <a:ext uri="{FF2B5EF4-FFF2-40B4-BE49-F238E27FC236}">
              <a16:creationId xmlns:a16="http://schemas.microsoft.com/office/drawing/2014/main" id="{00000000-0008-0000-0000-0000AE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5" name="Text Box 9">
          <a:extLst>
            <a:ext uri="{FF2B5EF4-FFF2-40B4-BE49-F238E27FC236}">
              <a16:creationId xmlns:a16="http://schemas.microsoft.com/office/drawing/2014/main" id="{00000000-0008-0000-0000-0000AF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6" name="Text Box 8">
          <a:extLst>
            <a:ext uri="{FF2B5EF4-FFF2-40B4-BE49-F238E27FC236}">
              <a16:creationId xmlns:a16="http://schemas.microsoft.com/office/drawing/2014/main" id="{00000000-0008-0000-0000-0000B0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7" name="Text Box 9">
          <a:extLst>
            <a:ext uri="{FF2B5EF4-FFF2-40B4-BE49-F238E27FC236}">
              <a16:creationId xmlns:a16="http://schemas.microsoft.com/office/drawing/2014/main" id="{00000000-0008-0000-0000-0000B1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8" name="Text Box 8">
          <a:extLst>
            <a:ext uri="{FF2B5EF4-FFF2-40B4-BE49-F238E27FC236}">
              <a16:creationId xmlns:a16="http://schemas.microsoft.com/office/drawing/2014/main" id="{00000000-0008-0000-0000-0000B2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59" name="Text Box 9">
          <a:extLst>
            <a:ext uri="{FF2B5EF4-FFF2-40B4-BE49-F238E27FC236}">
              <a16:creationId xmlns:a16="http://schemas.microsoft.com/office/drawing/2014/main" id="{00000000-0008-0000-0000-0000B3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0" name="Text Box 8">
          <a:extLst>
            <a:ext uri="{FF2B5EF4-FFF2-40B4-BE49-F238E27FC236}">
              <a16:creationId xmlns:a16="http://schemas.microsoft.com/office/drawing/2014/main" id="{00000000-0008-0000-0000-0000B4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1" name="Text Box 9">
          <a:extLst>
            <a:ext uri="{FF2B5EF4-FFF2-40B4-BE49-F238E27FC236}">
              <a16:creationId xmlns:a16="http://schemas.microsoft.com/office/drawing/2014/main" id="{00000000-0008-0000-0000-0000B5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2" name="Text Box 8">
          <a:extLst>
            <a:ext uri="{FF2B5EF4-FFF2-40B4-BE49-F238E27FC236}">
              <a16:creationId xmlns:a16="http://schemas.microsoft.com/office/drawing/2014/main" id="{00000000-0008-0000-0000-0000B6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3" name="Text Box 9">
          <a:extLst>
            <a:ext uri="{FF2B5EF4-FFF2-40B4-BE49-F238E27FC236}">
              <a16:creationId xmlns:a16="http://schemas.microsoft.com/office/drawing/2014/main" id="{00000000-0008-0000-0000-0000B7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4" name="Text Box 8">
          <a:extLst>
            <a:ext uri="{FF2B5EF4-FFF2-40B4-BE49-F238E27FC236}">
              <a16:creationId xmlns:a16="http://schemas.microsoft.com/office/drawing/2014/main" id="{00000000-0008-0000-0000-0000B8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5" name="Text Box 9">
          <a:extLst>
            <a:ext uri="{FF2B5EF4-FFF2-40B4-BE49-F238E27FC236}">
              <a16:creationId xmlns:a16="http://schemas.microsoft.com/office/drawing/2014/main" id="{00000000-0008-0000-0000-0000B9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6" name="Text Box 8">
          <a:extLst>
            <a:ext uri="{FF2B5EF4-FFF2-40B4-BE49-F238E27FC236}">
              <a16:creationId xmlns:a16="http://schemas.microsoft.com/office/drawing/2014/main" id="{00000000-0008-0000-0000-0000BA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7" name="Text Box 9">
          <a:extLst>
            <a:ext uri="{FF2B5EF4-FFF2-40B4-BE49-F238E27FC236}">
              <a16:creationId xmlns:a16="http://schemas.microsoft.com/office/drawing/2014/main" id="{00000000-0008-0000-0000-0000BB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8" name="Text Box 8">
          <a:extLst>
            <a:ext uri="{FF2B5EF4-FFF2-40B4-BE49-F238E27FC236}">
              <a16:creationId xmlns:a16="http://schemas.microsoft.com/office/drawing/2014/main" id="{00000000-0008-0000-0000-0000BC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69" name="Text Box 9">
          <a:extLst>
            <a:ext uri="{FF2B5EF4-FFF2-40B4-BE49-F238E27FC236}">
              <a16:creationId xmlns:a16="http://schemas.microsoft.com/office/drawing/2014/main" id="{00000000-0008-0000-0000-0000BD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0" name="Text Box 8">
          <a:extLst>
            <a:ext uri="{FF2B5EF4-FFF2-40B4-BE49-F238E27FC236}">
              <a16:creationId xmlns:a16="http://schemas.microsoft.com/office/drawing/2014/main" id="{00000000-0008-0000-0000-0000BE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1" name="Text Box 9">
          <a:extLst>
            <a:ext uri="{FF2B5EF4-FFF2-40B4-BE49-F238E27FC236}">
              <a16:creationId xmlns:a16="http://schemas.microsoft.com/office/drawing/2014/main" id="{00000000-0008-0000-0000-0000BF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2" name="Text Box 8">
          <a:extLst>
            <a:ext uri="{FF2B5EF4-FFF2-40B4-BE49-F238E27FC236}">
              <a16:creationId xmlns:a16="http://schemas.microsoft.com/office/drawing/2014/main" id="{00000000-0008-0000-0000-0000C0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3" name="Text Box 9">
          <a:extLst>
            <a:ext uri="{FF2B5EF4-FFF2-40B4-BE49-F238E27FC236}">
              <a16:creationId xmlns:a16="http://schemas.microsoft.com/office/drawing/2014/main" id="{00000000-0008-0000-0000-0000C1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4" name="Text Box 8">
          <a:extLst>
            <a:ext uri="{FF2B5EF4-FFF2-40B4-BE49-F238E27FC236}">
              <a16:creationId xmlns:a16="http://schemas.microsoft.com/office/drawing/2014/main" id="{00000000-0008-0000-0000-0000C2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5" name="Text Box 9">
          <a:extLst>
            <a:ext uri="{FF2B5EF4-FFF2-40B4-BE49-F238E27FC236}">
              <a16:creationId xmlns:a16="http://schemas.microsoft.com/office/drawing/2014/main" id="{00000000-0008-0000-0000-0000C3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6" name="Text Box 8">
          <a:extLst>
            <a:ext uri="{FF2B5EF4-FFF2-40B4-BE49-F238E27FC236}">
              <a16:creationId xmlns:a16="http://schemas.microsoft.com/office/drawing/2014/main" id="{00000000-0008-0000-0000-0000C4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7" name="Text Box 9">
          <a:extLst>
            <a:ext uri="{FF2B5EF4-FFF2-40B4-BE49-F238E27FC236}">
              <a16:creationId xmlns:a16="http://schemas.microsoft.com/office/drawing/2014/main" id="{00000000-0008-0000-0000-0000C5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8" name="Text Box 8">
          <a:extLst>
            <a:ext uri="{FF2B5EF4-FFF2-40B4-BE49-F238E27FC236}">
              <a16:creationId xmlns:a16="http://schemas.microsoft.com/office/drawing/2014/main" id="{00000000-0008-0000-0000-0000C6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79" name="Text Box 9">
          <a:extLst>
            <a:ext uri="{FF2B5EF4-FFF2-40B4-BE49-F238E27FC236}">
              <a16:creationId xmlns:a16="http://schemas.microsoft.com/office/drawing/2014/main" id="{00000000-0008-0000-0000-0000C7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0" name="Text Box 8">
          <a:extLst>
            <a:ext uri="{FF2B5EF4-FFF2-40B4-BE49-F238E27FC236}">
              <a16:creationId xmlns:a16="http://schemas.microsoft.com/office/drawing/2014/main" id="{00000000-0008-0000-0000-0000C8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1" name="Text Box 9">
          <a:extLst>
            <a:ext uri="{FF2B5EF4-FFF2-40B4-BE49-F238E27FC236}">
              <a16:creationId xmlns:a16="http://schemas.microsoft.com/office/drawing/2014/main" id="{00000000-0008-0000-0000-0000C9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2" name="Text Box 8">
          <a:extLst>
            <a:ext uri="{FF2B5EF4-FFF2-40B4-BE49-F238E27FC236}">
              <a16:creationId xmlns:a16="http://schemas.microsoft.com/office/drawing/2014/main" id="{00000000-0008-0000-0000-0000CA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3" name="Text Box 9">
          <a:extLst>
            <a:ext uri="{FF2B5EF4-FFF2-40B4-BE49-F238E27FC236}">
              <a16:creationId xmlns:a16="http://schemas.microsoft.com/office/drawing/2014/main" id="{00000000-0008-0000-0000-0000CB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4" name="Text Box 8">
          <a:extLst>
            <a:ext uri="{FF2B5EF4-FFF2-40B4-BE49-F238E27FC236}">
              <a16:creationId xmlns:a16="http://schemas.microsoft.com/office/drawing/2014/main" id="{00000000-0008-0000-0000-0000CC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5" name="Text Box 9">
          <a:extLst>
            <a:ext uri="{FF2B5EF4-FFF2-40B4-BE49-F238E27FC236}">
              <a16:creationId xmlns:a16="http://schemas.microsoft.com/office/drawing/2014/main" id="{00000000-0008-0000-0000-0000CD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6" name="Text Box 8">
          <a:extLst>
            <a:ext uri="{FF2B5EF4-FFF2-40B4-BE49-F238E27FC236}">
              <a16:creationId xmlns:a16="http://schemas.microsoft.com/office/drawing/2014/main" id="{00000000-0008-0000-0000-0000CE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7" name="Text Box 9">
          <a:extLst>
            <a:ext uri="{FF2B5EF4-FFF2-40B4-BE49-F238E27FC236}">
              <a16:creationId xmlns:a16="http://schemas.microsoft.com/office/drawing/2014/main" id="{00000000-0008-0000-0000-0000CF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8" name="Text Box 8">
          <a:extLst>
            <a:ext uri="{FF2B5EF4-FFF2-40B4-BE49-F238E27FC236}">
              <a16:creationId xmlns:a16="http://schemas.microsoft.com/office/drawing/2014/main" id="{00000000-0008-0000-0000-0000D0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89" name="Text Box 9">
          <a:extLst>
            <a:ext uri="{FF2B5EF4-FFF2-40B4-BE49-F238E27FC236}">
              <a16:creationId xmlns:a16="http://schemas.microsoft.com/office/drawing/2014/main" id="{00000000-0008-0000-0000-0000D1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90" name="Text Box 8">
          <a:extLst>
            <a:ext uri="{FF2B5EF4-FFF2-40B4-BE49-F238E27FC236}">
              <a16:creationId xmlns:a16="http://schemas.microsoft.com/office/drawing/2014/main" id="{00000000-0008-0000-0000-0000D2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591" name="Text Box 9">
          <a:extLst>
            <a:ext uri="{FF2B5EF4-FFF2-40B4-BE49-F238E27FC236}">
              <a16:creationId xmlns:a16="http://schemas.microsoft.com/office/drawing/2014/main" id="{00000000-0008-0000-0000-0000D30D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592" name="Text Box 8">
          <a:extLst>
            <a:ext uri="{FF2B5EF4-FFF2-40B4-BE49-F238E27FC236}">
              <a16:creationId xmlns:a16="http://schemas.microsoft.com/office/drawing/2014/main" id="{00000000-0008-0000-0000-0000D4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593" name="Text Box 9">
          <a:extLst>
            <a:ext uri="{FF2B5EF4-FFF2-40B4-BE49-F238E27FC236}">
              <a16:creationId xmlns:a16="http://schemas.microsoft.com/office/drawing/2014/main" id="{00000000-0008-0000-0000-0000D5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594" name="Text Box 8">
          <a:extLst>
            <a:ext uri="{FF2B5EF4-FFF2-40B4-BE49-F238E27FC236}">
              <a16:creationId xmlns:a16="http://schemas.microsoft.com/office/drawing/2014/main" id="{00000000-0008-0000-0000-0000D6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595" name="Text Box 9">
          <a:extLst>
            <a:ext uri="{FF2B5EF4-FFF2-40B4-BE49-F238E27FC236}">
              <a16:creationId xmlns:a16="http://schemas.microsoft.com/office/drawing/2014/main" id="{00000000-0008-0000-0000-0000D7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596" name="Text Box 8">
          <a:extLst>
            <a:ext uri="{FF2B5EF4-FFF2-40B4-BE49-F238E27FC236}">
              <a16:creationId xmlns:a16="http://schemas.microsoft.com/office/drawing/2014/main" id="{00000000-0008-0000-0000-0000D8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597" name="Text Box 9">
          <a:extLst>
            <a:ext uri="{FF2B5EF4-FFF2-40B4-BE49-F238E27FC236}">
              <a16:creationId xmlns:a16="http://schemas.microsoft.com/office/drawing/2014/main" id="{00000000-0008-0000-0000-0000D9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598" name="Text Box 8">
          <a:extLst>
            <a:ext uri="{FF2B5EF4-FFF2-40B4-BE49-F238E27FC236}">
              <a16:creationId xmlns:a16="http://schemas.microsoft.com/office/drawing/2014/main" id="{00000000-0008-0000-0000-0000DA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599" name="Text Box 9">
          <a:extLst>
            <a:ext uri="{FF2B5EF4-FFF2-40B4-BE49-F238E27FC236}">
              <a16:creationId xmlns:a16="http://schemas.microsoft.com/office/drawing/2014/main" id="{00000000-0008-0000-0000-0000DB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00" name="Text Box 8">
          <a:extLst>
            <a:ext uri="{FF2B5EF4-FFF2-40B4-BE49-F238E27FC236}">
              <a16:creationId xmlns:a16="http://schemas.microsoft.com/office/drawing/2014/main" id="{00000000-0008-0000-0000-0000DC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01" name="Text Box 9">
          <a:extLst>
            <a:ext uri="{FF2B5EF4-FFF2-40B4-BE49-F238E27FC236}">
              <a16:creationId xmlns:a16="http://schemas.microsoft.com/office/drawing/2014/main" id="{00000000-0008-0000-0000-0000DD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02" name="Text Box 8">
          <a:extLst>
            <a:ext uri="{FF2B5EF4-FFF2-40B4-BE49-F238E27FC236}">
              <a16:creationId xmlns:a16="http://schemas.microsoft.com/office/drawing/2014/main" id="{00000000-0008-0000-0000-0000DE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03" name="Text Box 9">
          <a:extLst>
            <a:ext uri="{FF2B5EF4-FFF2-40B4-BE49-F238E27FC236}">
              <a16:creationId xmlns:a16="http://schemas.microsoft.com/office/drawing/2014/main" id="{00000000-0008-0000-0000-0000DF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04" name="Text Box 8">
          <a:extLst>
            <a:ext uri="{FF2B5EF4-FFF2-40B4-BE49-F238E27FC236}">
              <a16:creationId xmlns:a16="http://schemas.microsoft.com/office/drawing/2014/main" id="{00000000-0008-0000-0000-0000E0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05" name="Text Box 9">
          <a:extLst>
            <a:ext uri="{FF2B5EF4-FFF2-40B4-BE49-F238E27FC236}">
              <a16:creationId xmlns:a16="http://schemas.microsoft.com/office/drawing/2014/main" id="{00000000-0008-0000-0000-0000E1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06" name="Text Box 8">
          <a:extLst>
            <a:ext uri="{FF2B5EF4-FFF2-40B4-BE49-F238E27FC236}">
              <a16:creationId xmlns:a16="http://schemas.microsoft.com/office/drawing/2014/main" id="{00000000-0008-0000-0000-0000E2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07" name="Text Box 9">
          <a:extLst>
            <a:ext uri="{FF2B5EF4-FFF2-40B4-BE49-F238E27FC236}">
              <a16:creationId xmlns:a16="http://schemas.microsoft.com/office/drawing/2014/main" id="{00000000-0008-0000-0000-0000E3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08" name="Text Box 8">
          <a:extLst>
            <a:ext uri="{FF2B5EF4-FFF2-40B4-BE49-F238E27FC236}">
              <a16:creationId xmlns:a16="http://schemas.microsoft.com/office/drawing/2014/main" id="{00000000-0008-0000-0000-0000E4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09" name="Text Box 9">
          <a:extLst>
            <a:ext uri="{FF2B5EF4-FFF2-40B4-BE49-F238E27FC236}">
              <a16:creationId xmlns:a16="http://schemas.microsoft.com/office/drawing/2014/main" id="{00000000-0008-0000-0000-0000E5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10" name="Text Box 8">
          <a:extLst>
            <a:ext uri="{FF2B5EF4-FFF2-40B4-BE49-F238E27FC236}">
              <a16:creationId xmlns:a16="http://schemas.microsoft.com/office/drawing/2014/main" id="{00000000-0008-0000-0000-0000E6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11" name="Text Box 9">
          <a:extLst>
            <a:ext uri="{FF2B5EF4-FFF2-40B4-BE49-F238E27FC236}">
              <a16:creationId xmlns:a16="http://schemas.microsoft.com/office/drawing/2014/main" id="{00000000-0008-0000-0000-0000E7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12" name="Text Box 8">
          <a:extLst>
            <a:ext uri="{FF2B5EF4-FFF2-40B4-BE49-F238E27FC236}">
              <a16:creationId xmlns:a16="http://schemas.microsoft.com/office/drawing/2014/main" id="{00000000-0008-0000-0000-0000E8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13" name="Text Box 9">
          <a:extLst>
            <a:ext uri="{FF2B5EF4-FFF2-40B4-BE49-F238E27FC236}">
              <a16:creationId xmlns:a16="http://schemas.microsoft.com/office/drawing/2014/main" id="{00000000-0008-0000-0000-0000E9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14" name="Text Box 8">
          <a:extLst>
            <a:ext uri="{FF2B5EF4-FFF2-40B4-BE49-F238E27FC236}">
              <a16:creationId xmlns:a16="http://schemas.microsoft.com/office/drawing/2014/main" id="{00000000-0008-0000-0000-0000EA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15" name="Text Box 9">
          <a:extLst>
            <a:ext uri="{FF2B5EF4-FFF2-40B4-BE49-F238E27FC236}">
              <a16:creationId xmlns:a16="http://schemas.microsoft.com/office/drawing/2014/main" id="{00000000-0008-0000-0000-0000EB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616" name="Text Box 8">
          <a:extLst>
            <a:ext uri="{FF2B5EF4-FFF2-40B4-BE49-F238E27FC236}">
              <a16:creationId xmlns:a16="http://schemas.microsoft.com/office/drawing/2014/main" id="{00000000-0008-0000-0000-0000EC0D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617" name="Text Box 9">
          <a:extLst>
            <a:ext uri="{FF2B5EF4-FFF2-40B4-BE49-F238E27FC236}">
              <a16:creationId xmlns:a16="http://schemas.microsoft.com/office/drawing/2014/main" id="{00000000-0008-0000-0000-0000ED0D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618" name="Text Box 8">
          <a:extLst>
            <a:ext uri="{FF2B5EF4-FFF2-40B4-BE49-F238E27FC236}">
              <a16:creationId xmlns:a16="http://schemas.microsoft.com/office/drawing/2014/main" id="{00000000-0008-0000-0000-0000EE0D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619" name="Text Box 9">
          <a:extLst>
            <a:ext uri="{FF2B5EF4-FFF2-40B4-BE49-F238E27FC236}">
              <a16:creationId xmlns:a16="http://schemas.microsoft.com/office/drawing/2014/main" id="{00000000-0008-0000-0000-0000EF0D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20" name="Text Box 8">
          <a:extLst>
            <a:ext uri="{FF2B5EF4-FFF2-40B4-BE49-F238E27FC236}">
              <a16:creationId xmlns:a16="http://schemas.microsoft.com/office/drawing/2014/main" id="{00000000-0008-0000-0000-0000F0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21" name="Text Box 9">
          <a:extLst>
            <a:ext uri="{FF2B5EF4-FFF2-40B4-BE49-F238E27FC236}">
              <a16:creationId xmlns:a16="http://schemas.microsoft.com/office/drawing/2014/main" id="{00000000-0008-0000-0000-0000F1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22" name="Text Box 8">
          <a:extLst>
            <a:ext uri="{FF2B5EF4-FFF2-40B4-BE49-F238E27FC236}">
              <a16:creationId xmlns:a16="http://schemas.microsoft.com/office/drawing/2014/main" id="{00000000-0008-0000-0000-0000F2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23" name="Text Box 9">
          <a:extLst>
            <a:ext uri="{FF2B5EF4-FFF2-40B4-BE49-F238E27FC236}">
              <a16:creationId xmlns:a16="http://schemas.microsoft.com/office/drawing/2014/main" id="{00000000-0008-0000-0000-0000F3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24" name="Text Box 8">
          <a:extLst>
            <a:ext uri="{FF2B5EF4-FFF2-40B4-BE49-F238E27FC236}">
              <a16:creationId xmlns:a16="http://schemas.microsoft.com/office/drawing/2014/main" id="{00000000-0008-0000-0000-0000F4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25" name="Text Box 9">
          <a:extLst>
            <a:ext uri="{FF2B5EF4-FFF2-40B4-BE49-F238E27FC236}">
              <a16:creationId xmlns:a16="http://schemas.microsoft.com/office/drawing/2014/main" id="{00000000-0008-0000-0000-0000F50D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26" name="Text Box 8">
          <a:extLst>
            <a:ext uri="{FF2B5EF4-FFF2-40B4-BE49-F238E27FC236}">
              <a16:creationId xmlns:a16="http://schemas.microsoft.com/office/drawing/2014/main" id="{00000000-0008-0000-0000-0000F6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27" name="Text Box 9">
          <a:extLst>
            <a:ext uri="{FF2B5EF4-FFF2-40B4-BE49-F238E27FC236}">
              <a16:creationId xmlns:a16="http://schemas.microsoft.com/office/drawing/2014/main" id="{00000000-0008-0000-0000-0000F70D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28" name="Text Box 8">
          <a:extLst>
            <a:ext uri="{FF2B5EF4-FFF2-40B4-BE49-F238E27FC236}">
              <a16:creationId xmlns:a16="http://schemas.microsoft.com/office/drawing/2014/main" id="{00000000-0008-0000-0000-0000F8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29" name="Text Box 9">
          <a:extLst>
            <a:ext uri="{FF2B5EF4-FFF2-40B4-BE49-F238E27FC236}">
              <a16:creationId xmlns:a16="http://schemas.microsoft.com/office/drawing/2014/main" id="{00000000-0008-0000-0000-0000F9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30" name="Text Box 8">
          <a:extLst>
            <a:ext uri="{FF2B5EF4-FFF2-40B4-BE49-F238E27FC236}">
              <a16:creationId xmlns:a16="http://schemas.microsoft.com/office/drawing/2014/main" id="{00000000-0008-0000-0000-0000FA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31" name="Text Box 9">
          <a:extLst>
            <a:ext uri="{FF2B5EF4-FFF2-40B4-BE49-F238E27FC236}">
              <a16:creationId xmlns:a16="http://schemas.microsoft.com/office/drawing/2014/main" id="{00000000-0008-0000-0000-0000FB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32" name="Text Box 8">
          <a:extLst>
            <a:ext uri="{FF2B5EF4-FFF2-40B4-BE49-F238E27FC236}">
              <a16:creationId xmlns:a16="http://schemas.microsoft.com/office/drawing/2014/main" id="{00000000-0008-0000-0000-0000FC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33" name="Text Box 9">
          <a:extLst>
            <a:ext uri="{FF2B5EF4-FFF2-40B4-BE49-F238E27FC236}">
              <a16:creationId xmlns:a16="http://schemas.microsoft.com/office/drawing/2014/main" id="{00000000-0008-0000-0000-0000FD0D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34" name="Text Box 8">
          <a:extLst>
            <a:ext uri="{FF2B5EF4-FFF2-40B4-BE49-F238E27FC236}">
              <a16:creationId xmlns:a16="http://schemas.microsoft.com/office/drawing/2014/main" id="{00000000-0008-0000-0000-0000FE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35" name="Text Box 9">
          <a:extLst>
            <a:ext uri="{FF2B5EF4-FFF2-40B4-BE49-F238E27FC236}">
              <a16:creationId xmlns:a16="http://schemas.microsoft.com/office/drawing/2014/main" id="{00000000-0008-0000-0000-0000FF0D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36" name="Text Box 8">
          <a:extLst>
            <a:ext uri="{FF2B5EF4-FFF2-40B4-BE49-F238E27FC236}">
              <a16:creationId xmlns:a16="http://schemas.microsoft.com/office/drawing/2014/main" id="{00000000-0008-0000-0000-000000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37" name="Text Box 9">
          <a:extLst>
            <a:ext uri="{FF2B5EF4-FFF2-40B4-BE49-F238E27FC236}">
              <a16:creationId xmlns:a16="http://schemas.microsoft.com/office/drawing/2014/main" id="{00000000-0008-0000-0000-000001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38" name="Text Box 8">
          <a:extLst>
            <a:ext uri="{FF2B5EF4-FFF2-40B4-BE49-F238E27FC236}">
              <a16:creationId xmlns:a16="http://schemas.microsoft.com/office/drawing/2014/main" id="{00000000-0008-0000-0000-000002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39" name="Text Box 9">
          <a:extLst>
            <a:ext uri="{FF2B5EF4-FFF2-40B4-BE49-F238E27FC236}">
              <a16:creationId xmlns:a16="http://schemas.microsoft.com/office/drawing/2014/main" id="{00000000-0008-0000-0000-000003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40" name="Text Box 8">
          <a:extLst>
            <a:ext uri="{FF2B5EF4-FFF2-40B4-BE49-F238E27FC236}">
              <a16:creationId xmlns:a16="http://schemas.microsoft.com/office/drawing/2014/main" id="{00000000-0008-0000-0000-000004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41" name="Text Box 9">
          <a:extLst>
            <a:ext uri="{FF2B5EF4-FFF2-40B4-BE49-F238E27FC236}">
              <a16:creationId xmlns:a16="http://schemas.microsoft.com/office/drawing/2014/main" id="{00000000-0008-0000-0000-000005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42" name="Text Box 8">
          <a:extLst>
            <a:ext uri="{FF2B5EF4-FFF2-40B4-BE49-F238E27FC236}">
              <a16:creationId xmlns:a16="http://schemas.microsoft.com/office/drawing/2014/main" id="{00000000-0008-0000-0000-000006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43" name="Text Box 9">
          <a:extLst>
            <a:ext uri="{FF2B5EF4-FFF2-40B4-BE49-F238E27FC236}">
              <a16:creationId xmlns:a16="http://schemas.microsoft.com/office/drawing/2014/main" id="{00000000-0008-0000-0000-000007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44" name="Text Box 8">
          <a:extLst>
            <a:ext uri="{FF2B5EF4-FFF2-40B4-BE49-F238E27FC236}">
              <a16:creationId xmlns:a16="http://schemas.microsoft.com/office/drawing/2014/main" id="{00000000-0008-0000-0000-000008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45" name="Text Box 9">
          <a:extLst>
            <a:ext uri="{FF2B5EF4-FFF2-40B4-BE49-F238E27FC236}">
              <a16:creationId xmlns:a16="http://schemas.microsoft.com/office/drawing/2014/main" id="{00000000-0008-0000-0000-000009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46" name="Text Box 8">
          <a:extLst>
            <a:ext uri="{FF2B5EF4-FFF2-40B4-BE49-F238E27FC236}">
              <a16:creationId xmlns:a16="http://schemas.microsoft.com/office/drawing/2014/main" id="{00000000-0008-0000-0000-00000A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47" name="Text Box 9">
          <a:extLst>
            <a:ext uri="{FF2B5EF4-FFF2-40B4-BE49-F238E27FC236}">
              <a16:creationId xmlns:a16="http://schemas.microsoft.com/office/drawing/2014/main" id="{00000000-0008-0000-0000-00000B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48" name="Text Box 8">
          <a:extLst>
            <a:ext uri="{FF2B5EF4-FFF2-40B4-BE49-F238E27FC236}">
              <a16:creationId xmlns:a16="http://schemas.microsoft.com/office/drawing/2014/main" id="{00000000-0008-0000-0000-00000C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49" name="Text Box 9">
          <a:extLst>
            <a:ext uri="{FF2B5EF4-FFF2-40B4-BE49-F238E27FC236}">
              <a16:creationId xmlns:a16="http://schemas.microsoft.com/office/drawing/2014/main" id="{00000000-0008-0000-0000-00000D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50" name="Text Box 8">
          <a:extLst>
            <a:ext uri="{FF2B5EF4-FFF2-40B4-BE49-F238E27FC236}">
              <a16:creationId xmlns:a16="http://schemas.microsoft.com/office/drawing/2014/main" id="{00000000-0008-0000-0000-00000E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51" name="Text Box 9">
          <a:extLst>
            <a:ext uri="{FF2B5EF4-FFF2-40B4-BE49-F238E27FC236}">
              <a16:creationId xmlns:a16="http://schemas.microsoft.com/office/drawing/2014/main" id="{00000000-0008-0000-0000-00000F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652" name="Text Box 8">
          <a:extLst>
            <a:ext uri="{FF2B5EF4-FFF2-40B4-BE49-F238E27FC236}">
              <a16:creationId xmlns:a16="http://schemas.microsoft.com/office/drawing/2014/main" id="{00000000-0008-0000-0000-0000100E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653" name="Text Box 9">
          <a:extLst>
            <a:ext uri="{FF2B5EF4-FFF2-40B4-BE49-F238E27FC236}">
              <a16:creationId xmlns:a16="http://schemas.microsoft.com/office/drawing/2014/main" id="{00000000-0008-0000-0000-0000110E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654" name="Text Box 8">
          <a:extLst>
            <a:ext uri="{FF2B5EF4-FFF2-40B4-BE49-F238E27FC236}">
              <a16:creationId xmlns:a16="http://schemas.microsoft.com/office/drawing/2014/main" id="{00000000-0008-0000-0000-0000120E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655" name="Text Box 9">
          <a:extLst>
            <a:ext uri="{FF2B5EF4-FFF2-40B4-BE49-F238E27FC236}">
              <a16:creationId xmlns:a16="http://schemas.microsoft.com/office/drawing/2014/main" id="{00000000-0008-0000-0000-0000130E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56" name="Text Box 8">
          <a:extLst>
            <a:ext uri="{FF2B5EF4-FFF2-40B4-BE49-F238E27FC236}">
              <a16:creationId xmlns:a16="http://schemas.microsoft.com/office/drawing/2014/main" id="{00000000-0008-0000-0000-000014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657" name="Text Box 9">
          <a:extLst>
            <a:ext uri="{FF2B5EF4-FFF2-40B4-BE49-F238E27FC236}">
              <a16:creationId xmlns:a16="http://schemas.microsoft.com/office/drawing/2014/main" id="{00000000-0008-0000-0000-0000150E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58" name="Text Box 8">
          <a:extLst>
            <a:ext uri="{FF2B5EF4-FFF2-40B4-BE49-F238E27FC236}">
              <a16:creationId xmlns:a16="http://schemas.microsoft.com/office/drawing/2014/main" id="{00000000-0008-0000-0000-000016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659" name="Text Box 9">
          <a:extLst>
            <a:ext uri="{FF2B5EF4-FFF2-40B4-BE49-F238E27FC236}">
              <a16:creationId xmlns:a16="http://schemas.microsoft.com/office/drawing/2014/main" id="{00000000-0008-0000-0000-0000170E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60" name="Text Box 8">
          <a:extLst>
            <a:ext uri="{FF2B5EF4-FFF2-40B4-BE49-F238E27FC236}">
              <a16:creationId xmlns:a16="http://schemas.microsoft.com/office/drawing/2014/main" id="{00000000-0008-0000-0000-000018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661" name="Text Box 9">
          <a:extLst>
            <a:ext uri="{FF2B5EF4-FFF2-40B4-BE49-F238E27FC236}">
              <a16:creationId xmlns:a16="http://schemas.microsoft.com/office/drawing/2014/main" id="{00000000-0008-0000-0000-0000190E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62" name="Text Box 8">
          <a:extLst>
            <a:ext uri="{FF2B5EF4-FFF2-40B4-BE49-F238E27FC236}">
              <a16:creationId xmlns:a16="http://schemas.microsoft.com/office/drawing/2014/main" id="{00000000-0008-0000-0000-00001A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663" name="Text Box 9">
          <a:extLst>
            <a:ext uri="{FF2B5EF4-FFF2-40B4-BE49-F238E27FC236}">
              <a16:creationId xmlns:a16="http://schemas.microsoft.com/office/drawing/2014/main" id="{00000000-0008-0000-0000-00001B0E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664" name="Text Box 9">
          <a:extLst>
            <a:ext uri="{FF2B5EF4-FFF2-40B4-BE49-F238E27FC236}">
              <a16:creationId xmlns:a16="http://schemas.microsoft.com/office/drawing/2014/main" id="{00000000-0008-0000-0000-00001C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665" name="Text Box 8">
          <a:extLst>
            <a:ext uri="{FF2B5EF4-FFF2-40B4-BE49-F238E27FC236}">
              <a16:creationId xmlns:a16="http://schemas.microsoft.com/office/drawing/2014/main" id="{00000000-0008-0000-0000-00001D0E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666" name="Text Box 9">
          <a:extLst>
            <a:ext uri="{FF2B5EF4-FFF2-40B4-BE49-F238E27FC236}">
              <a16:creationId xmlns:a16="http://schemas.microsoft.com/office/drawing/2014/main" id="{00000000-0008-0000-0000-00001E0E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667" name="Text Box 8">
          <a:extLst>
            <a:ext uri="{FF2B5EF4-FFF2-40B4-BE49-F238E27FC236}">
              <a16:creationId xmlns:a16="http://schemas.microsoft.com/office/drawing/2014/main" id="{00000000-0008-0000-0000-00001F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668" name="Text Box 9">
          <a:extLst>
            <a:ext uri="{FF2B5EF4-FFF2-40B4-BE49-F238E27FC236}">
              <a16:creationId xmlns:a16="http://schemas.microsoft.com/office/drawing/2014/main" id="{00000000-0008-0000-0000-000020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669" name="Text Box 8">
          <a:extLst>
            <a:ext uri="{FF2B5EF4-FFF2-40B4-BE49-F238E27FC236}">
              <a16:creationId xmlns:a16="http://schemas.microsoft.com/office/drawing/2014/main" id="{00000000-0008-0000-0000-0000210E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670" name="Text Box 9">
          <a:extLst>
            <a:ext uri="{FF2B5EF4-FFF2-40B4-BE49-F238E27FC236}">
              <a16:creationId xmlns:a16="http://schemas.microsoft.com/office/drawing/2014/main" id="{00000000-0008-0000-0000-0000220E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71" name="Text Box 9">
          <a:extLst>
            <a:ext uri="{FF2B5EF4-FFF2-40B4-BE49-F238E27FC236}">
              <a16:creationId xmlns:a16="http://schemas.microsoft.com/office/drawing/2014/main" id="{00000000-0008-0000-0000-000023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72" name="Text Box 8">
          <a:extLst>
            <a:ext uri="{FF2B5EF4-FFF2-40B4-BE49-F238E27FC236}">
              <a16:creationId xmlns:a16="http://schemas.microsoft.com/office/drawing/2014/main" id="{00000000-0008-0000-0000-000024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73" name="Text Box 9">
          <a:extLst>
            <a:ext uri="{FF2B5EF4-FFF2-40B4-BE49-F238E27FC236}">
              <a16:creationId xmlns:a16="http://schemas.microsoft.com/office/drawing/2014/main" id="{00000000-0008-0000-0000-000025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74" name="Text Box 8">
          <a:extLst>
            <a:ext uri="{FF2B5EF4-FFF2-40B4-BE49-F238E27FC236}">
              <a16:creationId xmlns:a16="http://schemas.microsoft.com/office/drawing/2014/main" id="{00000000-0008-0000-0000-000026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75" name="Text Box 9">
          <a:extLst>
            <a:ext uri="{FF2B5EF4-FFF2-40B4-BE49-F238E27FC236}">
              <a16:creationId xmlns:a16="http://schemas.microsoft.com/office/drawing/2014/main" id="{00000000-0008-0000-0000-000027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76" name="Text Box 8">
          <a:extLst>
            <a:ext uri="{FF2B5EF4-FFF2-40B4-BE49-F238E27FC236}">
              <a16:creationId xmlns:a16="http://schemas.microsoft.com/office/drawing/2014/main" id="{00000000-0008-0000-0000-000028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77" name="Text Box 9">
          <a:extLst>
            <a:ext uri="{FF2B5EF4-FFF2-40B4-BE49-F238E27FC236}">
              <a16:creationId xmlns:a16="http://schemas.microsoft.com/office/drawing/2014/main" id="{00000000-0008-0000-0000-000029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78" name="Text Box 8">
          <a:extLst>
            <a:ext uri="{FF2B5EF4-FFF2-40B4-BE49-F238E27FC236}">
              <a16:creationId xmlns:a16="http://schemas.microsoft.com/office/drawing/2014/main" id="{00000000-0008-0000-0000-00002A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79" name="Text Box 9">
          <a:extLst>
            <a:ext uri="{FF2B5EF4-FFF2-40B4-BE49-F238E27FC236}">
              <a16:creationId xmlns:a16="http://schemas.microsoft.com/office/drawing/2014/main" id="{00000000-0008-0000-0000-00002B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80" name="Text Box 8">
          <a:extLst>
            <a:ext uri="{FF2B5EF4-FFF2-40B4-BE49-F238E27FC236}">
              <a16:creationId xmlns:a16="http://schemas.microsoft.com/office/drawing/2014/main" id="{00000000-0008-0000-0000-00002C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81" name="Text Box 9">
          <a:extLst>
            <a:ext uri="{FF2B5EF4-FFF2-40B4-BE49-F238E27FC236}">
              <a16:creationId xmlns:a16="http://schemas.microsoft.com/office/drawing/2014/main" id="{00000000-0008-0000-0000-00002D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82" name="Text Box 8">
          <a:extLst>
            <a:ext uri="{FF2B5EF4-FFF2-40B4-BE49-F238E27FC236}">
              <a16:creationId xmlns:a16="http://schemas.microsoft.com/office/drawing/2014/main" id="{00000000-0008-0000-0000-00002E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83" name="Text Box 9">
          <a:extLst>
            <a:ext uri="{FF2B5EF4-FFF2-40B4-BE49-F238E27FC236}">
              <a16:creationId xmlns:a16="http://schemas.microsoft.com/office/drawing/2014/main" id="{00000000-0008-0000-0000-00002F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132330</xdr:rowOff>
    </xdr:to>
    <xdr:sp macro="" textlink="">
      <xdr:nvSpPr>
        <xdr:cNvPr id="684" name="Text Box 9">
          <a:extLst>
            <a:ext uri="{FF2B5EF4-FFF2-40B4-BE49-F238E27FC236}">
              <a16:creationId xmlns:a16="http://schemas.microsoft.com/office/drawing/2014/main" id="{00000000-0008-0000-0000-0000300E0000}"/>
            </a:ext>
          </a:extLst>
        </xdr:cNvPr>
        <xdr:cNvSpPr txBox="1">
          <a:spLocks noChangeArrowheads="1"/>
        </xdr:cNvSpPr>
      </xdr:nvSpPr>
      <xdr:spPr bwMode="auto">
        <a:xfrm>
          <a:off x="1895475" y="75571350"/>
          <a:ext cx="104775" cy="332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85" name="Text Box 8">
          <a:extLst>
            <a:ext uri="{FF2B5EF4-FFF2-40B4-BE49-F238E27FC236}">
              <a16:creationId xmlns:a16="http://schemas.microsoft.com/office/drawing/2014/main" id="{00000000-0008-0000-0000-000031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86" name="Text Box 9">
          <a:extLst>
            <a:ext uri="{FF2B5EF4-FFF2-40B4-BE49-F238E27FC236}">
              <a16:creationId xmlns:a16="http://schemas.microsoft.com/office/drawing/2014/main" id="{00000000-0008-0000-0000-000032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132330</xdr:rowOff>
    </xdr:to>
    <xdr:sp macro="" textlink="">
      <xdr:nvSpPr>
        <xdr:cNvPr id="687" name="Text Box 8">
          <a:extLst>
            <a:ext uri="{FF2B5EF4-FFF2-40B4-BE49-F238E27FC236}">
              <a16:creationId xmlns:a16="http://schemas.microsoft.com/office/drawing/2014/main" id="{00000000-0008-0000-0000-0000330E0000}"/>
            </a:ext>
          </a:extLst>
        </xdr:cNvPr>
        <xdr:cNvSpPr txBox="1">
          <a:spLocks noChangeArrowheads="1"/>
        </xdr:cNvSpPr>
      </xdr:nvSpPr>
      <xdr:spPr bwMode="auto">
        <a:xfrm>
          <a:off x="1895475" y="75571350"/>
          <a:ext cx="104775" cy="332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132330</xdr:rowOff>
    </xdr:to>
    <xdr:sp macro="" textlink="">
      <xdr:nvSpPr>
        <xdr:cNvPr id="688" name="Text Box 9">
          <a:extLst>
            <a:ext uri="{FF2B5EF4-FFF2-40B4-BE49-F238E27FC236}">
              <a16:creationId xmlns:a16="http://schemas.microsoft.com/office/drawing/2014/main" id="{00000000-0008-0000-0000-0000340E0000}"/>
            </a:ext>
          </a:extLst>
        </xdr:cNvPr>
        <xdr:cNvSpPr txBox="1">
          <a:spLocks noChangeArrowheads="1"/>
        </xdr:cNvSpPr>
      </xdr:nvSpPr>
      <xdr:spPr bwMode="auto">
        <a:xfrm>
          <a:off x="1895475" y="75571350"/>
          <a:ext cx="104775" cy="332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89" name="Text Box 8">
          <a:extLst>
            <a:ext uri="{FF2B5EF4-FFF2-40B4-BE49-F238E27FC236}">
              <a16:creationId xmlns:a16="http://schemas.microsoft.com/office/drawing/2014/main" id="{00000000-0008-0000-0000-000035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690" name="Text Box 9">
          <a:extLst>
            <a:ext uri="{FF2B5EF4-FFF2-40B4-BE49-F238E27FC236}">
              <a16:creationId xmlns:a16="http://schemas.microsoft.com/office/drawing/2014/main" id="{00000000-0008-0000-0000-0000360E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691" name="Text Box 9">
          <a:extLst>
            <a:ext uri="{FF2B5EF4-FFF2-40B4-BE49-F238E27FC236}">
              <a16:creationId xmlns:a16="http://schemas.microsoft.com/office/drawing/2014/main" id="{00000000-0008-0000-0000-000037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92" name="Text Box 8">
          <a:extLst>
            <a:ext uri="{FF2B5EF4-FFF2-40B4-BE49-F238E27FC236}">
              <a16:creationId xmlns:a16="http://schemas.microsoft.com/office/drawing/2014/main" id="{00000000-0008-0000-0000-000038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93" name="Text Box 9">
          <a:extLst>
            <a:ext uri="{FF2B5EF4-FFF2-40B4-BE49-F238E27FC236}">
              <a16:creationId xmlns:a16="http://schemas.microsoft.com/office/drawing/2014/main" id="{00000000-0008-0000-0000-000039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694" name="Text Box 8">
          <a:extLst>
            <a:ext uri="{FF2B5EF4-FFF2-40B4-BE49-F238E27FC236}">
              <a16:creationId xmlns:a16="http://schemas.microsoft.com/office/drawing/2014/main" id="{00000000-0008-0000-0000-00003A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695" name="Text Box 9">
          <a:extLst>
            <a:ext uri="{FF2B5EF4-FFF2-40B4-BE49-F238E27FC236}">
              <a16:creationId xmlns:a16="http://schemas.microsoft.com/office/drawing/2014/main" id="{00000000-0008-0000-0000-00003B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96" name="Text Box 8">
          <a:extLst>
            <a:ext uri="{FF2B5EF4-FFF2-40B4-BE49-F238E27FC236}">
              <a16:creationId xmlns:a16="http://schemas.microsoft.com/office/drawing/2014/main" id="{00000000-0008-0000-0000-00003C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97" name="Text Box 9">
          <a:extLst>
            <a:ext uri="{FF2B5EF4-FFF2-40B4-BE49-F238E27FC236}">
              <a16:creationId xmlns:a16="http://schemas.microsoft.com/office/drawing/2014/main" id="{00000000-0008-0000-0000-00003D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698" name="Text Box 9">
          <a:extLst>
            <a:ext uri="{FF2B5EF4-FFF2-40B4-BE49-F238E27FC236}">
              <a16:creationId xmlns:a16="http://schemas.microsoft.com/office/drawing/2014/main" id="{00000000-0008-0000-0000-00003E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699" name="Text Box 8">
          <a:extLst>
            <a:ext uri="{FF2B5EF4-FFF2-40B4-BE49-F238E27FC236}">
              <a16:creationId xmlns:a16="http://schemas.microsoft.com/office/drawing/2014/main" id="{00000000-0008-0000-0000-00003F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700" name="Text Box 9">
          <a:extLst>
            <a:ext uri="{FF2B5EF4-FFF2-40B4-BE49-F238E27FC236}">
              <a16:creationId xmlns:a16="http://schemas.microsoft.com/office/drawing/2014/main" id="{00000000-0008-0000-0000-000040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701" name="Text Box 8">
          <a:extLst>
            <a:ext uri="{FF2B5EF4-FFF2-40B4-BE49-F238E27FC236}">
              <a16:creationId xmlns:a16="http://schemas.microsoft.com/office/drawing/2014/main" id="{00000000-0008-0000-0000-000041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94230</xdr:rowOff>
    </xdr:to>
    <xdr:sp macro="" textlink="">
      <xdr:nvSpPr>
        <xdr:cNvPr id="702" name="Text Box 9">
          <a:extLst>
            <a:ext uri="{FF2B5EF4-FFF2-40B4-BE49-F238E27FC236}">
              <a16:creationId xmlns:a16="http://schemas.microsoft.com/office/drawing/2014/main" id="{00000000-0008-0000-0000-0000420E0000}"/>
            </a:ext>
          </a:extLst>
        </xdr:cNvPr>
        <xdr:cNvSpPr txBox="1">
          <a:spLocks noChangeArrowheads="1"/>
        </xdr:cNvSpPr>
      </xdr:nvSpPr>
      <xdr:spPr bwMode="auto">
        <a:xfrm>
          <a:off x="1895475" y="75571350"/>
          <a:ext cx="104775" cy="294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703" name="Text Box 8">
          <a:extLst>
            <a:ext uri="{FF2B5EF4-FFF2-40B4-BE49-F238E27FC236}">
              <a16:creationId xmlns:a16="http://schemas.microsoft.com/office/drawing/2014/main" id="{00000000-0008-0000-0000-000043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704" name="Text Box 9">
          <a:extLst>
            <a:ext uri="{FF2B5EF4-FFF2-40B4-BE49-F238E27FC236}">
              <a16:creationId xmlns:a16="http://schemas.microsoft.com/office/drawing/2014/main" id="{00000000-0008-0000-0000-0000440E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705" name="Text Box 9">
          <a:extLst>
            <a:ext uri="{FF2B5EF4-FFF2-40B4-BE49-F238E27FC236}">
              <a16:creationId xmlns:a16="http://schemas.microsoft.com/office/drawing/2014/main" id="{00000000-0008-0000-0000-0000450E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706" name="Text Box 8">
          <a:extLst>
            <a:ext uri="{FF2B5EF4-FFF2-40B4-BE49-F238E27FC236}">
              <a16:creationId xmlns:a16="http://schemas.microsoft.com/office/drawing/2014/main" id="{00000000-0008-0000-0000-000046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707" name="Text Box 9">
          <a:extLst>
            <a:ext uri="{FF2B5EF4-FFF2-40B4-BE49-F238E27FC236}">
              <a16:creationId xmlns:a16="http://schemas.microsoft.com/office/drawing/2014/main" id="{00000000-0008-0000-0000-000047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708" name="Text Box 8">
          <a:extLst>
            <a:ext uri="{FF2B5EF4-FFF2-40B4-BE49-F238E27FC236}">
              <a16:creationId xmlns:a16="http://schemas.microsoft.com/office/drawing/2014/main" id="{00000000-0008-0000-0000-0000480E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709" name="Text Box 9">
          <a:extLst>
            <a:ext uri="{FF2B5EF4-FFF2-40B4-BE49-F238E27FC236}">
              <a16:creationId xmlns:a16="http://schemas.microsoft.com/office/drawing/2014/main" id="{00000000-0008-0000-0000-0000490E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710" name="Text Box 8">
          <a:extLst>
            <a:ext uri="{FF2B5EF4-FFF2-40B4-BE49-F238E27FC236}">
              <a16:creationId xmlns:a16="http://schemas.microsoft.com/office/drawing/2014/main" id="{00000000-0008-0000-0000-00004A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711" name="Text Box 9">
          <a:extLst>
            <a:ext uri="{FF2B5EF4-FFF2-40B4-BE49-F238E27FC236}">
              <a16:creationId xmlns:a16="http://schemas.microsoft.com/office/drawing/2014/main" id="{00000000-0008-0000-0000-00004B0E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75</xdr:row>
      <xdr:rowOff>0</xdr:rowOff>
    </xdr:from>
    <xdr:to>
      <xdr:col>1</xdr:col>
      <xdr:colOff>1409700</xdr:colOff>
      <xdr:row>76</xdr:row>
      <xdr:rowOff>83684</xdr:rowOff>
    </xdr:to>
    <xdr:sp macro="" textlink="">
      <xdr:nvSpPr>
        <xdr:cNvPr id="712" name="Text Box 9">
          <a:extLst>
            <a:ext uri="{FF2B5EF4-FFF2-40B4-BE49-F238E27FC236}">
              <a16:creationId xmlns:a16="http://schemas.microsoft.com/office/drawing/2014/main" id="{00000000-0008-0000-0000-00004C0E0000}"/>
            </a:ext>
          </a:extLst>
        </xdr:cNvPr>
        <xdr:cNvSpPr txBox="1">
          <a:spLocks noChangeArrowheads="1"/>
        </xdr:cNvSpPr>
      </xdr:nvSpPr>
      <xdr:spPr bwMode="auto">
        <a:xfrm>
          <a:off x="1895475" y="161353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75</xdr:row>
      <xdr:rowOff>0</xdr:rowOff>
    </xdr:from>
    <xdr:to>
      <xdr:col>1</xdr:col>
      <xdr:colOff>1409700</xdr:colOff>
      <xdr:row>76</xdr:row>
      <xdr:rowOff>93209</xdr:rowOff>
    </xdr:to>
    <xdr:sp macro="" textlink="">
      <xdr:nvSpPr>
        <xdr:cNvPr id="713" name="Text Box 8">
          <a:extLst>
            <a:ext uri="{FF2B5EF4-FFF2-40B4-BE49-F238E27FC236}">
              <a16:creationId xmlns:a16="http://schemas.microsoft.com/office/drawing/2014/main" id="{00000000-0008-0000-0000-00004D0E0000}"/>
            </a:ext>
          </a:extLst>
        </xdr:cNvPr>
        <xdr:cNvSpPr txBox="1">
          <a:spLocks noChangeArrowheads="1"/>
        </xdr:cNvSpPr>
      </xdr:nvSpPr>
      <xdr:spPr bwMode="auto">
        <a:xfrm>
          <a:off x="1895475" y="161353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75</xdr:row>
      <xdr:rowOff>0</xdr:rowOff>
    </xdr:from>
    <xdr:to>
      <xdr:col>1</xdr:col>
      <xdr:colOff>1409700</xdr:colOff>
      <xdr:row>76</xdr:row>
      <xdr:rowOff>93209</xdr:rowOff>
    </xdr:to>
    <xdr:sp macro="" textlink="">
      <xdr:nvSpPr>
        <xdr:cNvPr id="714" name="Text Box 9">
          <a:extLst>
            <a:ext uri="{FF2B5EF4-FFF2-40B4-BE49-F238E27FC236}">
              <a16:creationId xmlns:a16="http://schemas.microsoft.com/office/drawing/2014/main" id="{00000000-0008-0000-0000-00004E0E0000}"/>
            </a:ext>
          </a:extLst>
        </xdr:cNvPr>
        <xdr:cNvSpPr txBox="1">
          <a:spLocks noChangeArrowheads="1"/>
        </xdr:cNvSpPr>
      </xdr:nvSpPr>
      <xdr:spPr bwMode="auto">
        <a:xfrm>
          <a:off x="1895475" y="161353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75</xdr:row>
      <xdr:rowOff>0</xdr:rowOff>
    </xdr:from>
    <xdr:to>
      <xdr:col>1</xdr:col>
      <xdr:colOff>1409700</xdr:colOff>
      <xdr:row>76</xdr:row>
      <xdr:rowOff>83684</xdr:rowOff>
    </xdr:to>
    <xdr:sp macro="" textlink="">
      <xdr:nvSpPr>
        <xdr:cNvPr id="715" name="Text Box 8">
          <a:extLst>
            <a:ext uri="{FF2B5EF4-FFF2-40B4-BE49-F238E27FC236}">
              <a16:creationId xmlns:a16="http://schemas.microsoft.com/office/drawing/2014/main" id="{00000000-0008-0000-0000-00004F0E0000}"/>
            </a:ext>
          </a:extLst>
        </xdr:cNvPr>
        <xdr:cNvSpPr txBox="1">
          <a:spLocks noChangeArrowheads="1"/>
        </xdr:cNvSpPr>
      </xdr:nvSpPr>
      <xdr:spPr bwMode="auto">
        <a:xfrm>
          <a:off x="1895475" y="161353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75</xdr:row>
      <xdr:rowOff>0</xdr:rowOff>
    </xdr:from>
    <xdr:to>
      <xdr:col>1</xdr:col>
      <xdr:colOff>1409700</xdr:colOff>
      <xdr:row>76</xdr:row>
      <xdr:rowOff>83684</xdr:rowOff>
    </xdr:to>
    <xdr:sp macro="" textlink="">
      <xdr:nvSpPr>
        <xdr:cNvPr id="716" name="Text Box 9">
          <a:extLst>
            <a:ext uri="{FF2B5EF4-FFF2-40B4-BE49-F238E27FC236}">
              <a16:creationId xmlns:a16="http://schemas.microsoft.com/office/drawing/2014/main" id="{00000000-0008-0000-0000-0000500E0000}"/>
            </a:ext>
          </a:extLst>
        </xdr:cNvPr>
        <xdr:cNvSpPr txBox="1">
          <a:spLocks noChangeArrowheads="1"/>
        </xdr:cNvSpPr>
      </xdr:nvSpPr>
      <xdr:spPr bwMode="auto">
        <a:xfrm>
          <a:off x="1895475" y="161353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93208</xdr:rowOff>
    </xdr:to>
    <xdr:sp macro="" textlink="">
      <xdr:nvSpPr>
        <xdr:cNvPr id="717" name="Text Box 9">
          <a:extLst>
            <a:ext uri="{FF2B5EF4-FFF2-40B4-BE49-F238E27FC236}">
              <a16:creationId xmlns:a16="http://schemas.microsoft.com/office/drawing/2014/main" id="{00000000-0008-0000-0000-0000510E0000}"/>
            </a:ext>
          </a:extLst>
        </xdr:cNvPr>
        <xdr:cNvSpPr txBox="1">
          <a:spLocks noChangeArrowheads="1"/>
        </xdr:cNvSpPr>
      </xdr:nvSpPr>
      <xdr:spPr bwMode="auto">
        <a:xfrm>
          <a:off x="1895475" y="29527500"/>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83683</xdr:rowOff>
    </xdr:to>
    <xdr:sp macro="" textlink="">
      <xdr:nvSpPr>
        <xdr:cNvPr id="718" name="Text Box 8">
          <a:extLst>
            <a:ext uri="{FF2B5EF4-FFF2-40B4-BE49-F238E27FC236}">
              <a16:creationId xmlns:a16="http://schemas.microsoft.com/office/drawing/2014/main" id="{00000000-0008-0000-0000-0000520E0000}"/>
            </a:ext>
          </a:extLst>
        </xdr:cNvPr>
        <xdr:cNvSpPr txBox="1">
          <a:spLocks noChangeArrowheads="1"/>
        </xdr:cNvSpPr>
      </xdr:nvSpPr>
      <xdr:spPr bwMode="auto">
        <a:xfrm>
          <a:off x="1895475" y="29527500"/>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83683</xdr:rowOff>
    </xdr:to>
    <xdr:sp macro="" textlink="">
      <xdr:nvSpPr>
        <xdr:cNvPr id="719" name="Text Box 9">
          <a:extLst>
            <a:ext uri="{FF2B5EF4-FFF2-40B4-BE49-F238E27FC236}">
              <a16:creationId xmlns:a16="http://schemas.microsoft.com/office/drawing/2014/main" id="{00000000-0008-0000-0000-0000530E0000}"/>
            </a:ext>
          </a:extLst>
        </xdr:cNvPr>
        <xdr:cNvSpPr txBox="1">
          <a:spLocks noChangeArrowheads="1"/>
        </xdr:cNvSpPr>
      </xdr:nvSpPr>
      <xdr:spPr bwMode="auto">
        <a:xfrm>
          <a:off x="1895475" y="29527500"/>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93208</xdr:rowOff>
    </xdr:to>
    <xdr:sp macro="" textlink="">
      <xdr:nvSpPr>
        <xdr:cNvPr id="720" name="Text Box 8">
          <a:extLst>
            <a:ext uri="{FF2B5EF4-FFF2-40B4-BE49-F238E27FC236}">
              <a16:creationId xmlns:a16="http://schemas.microsoft.com/office/drawing/2014/main" id="{00000000-0008-0000-0000-0000540E0000}"/>
            </a:ext>
          </a:extLst>
        </xdr:cNvPr>
        <xdr:cNvSpPr txBox="1">
          <a:spLocks noChangeArrowheads="1"/>
        </xdr:cNvSpPr>
      </xdr:nvSpPr>
      <xdr:spPr bwMode="auto">
        <a:xfrm>
          <a:off x="1895475" y="29527500"/>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93208</xdr:rowOff>
    </xdr:to>
    <xdr:sp macro="" textlink="">
      <xdr:nvSpPr>
        <xdr:cNvPr id="721" name="Text Box 9">
          <a:extLst>
            <a:ext uri="{FF2B5EF4-FFF2-40B4-BE49-F238E27FC236}">
              <a16:creationId xmlns:a16="http://schemas.microsoft.com/office/drawing/2014/main" id="{00000000-0008-0000-0000-0000550E0000}"/>
            </a:ext>
          </a:extLst>
        </xdr:cNvPr>
        <xdr:cNvSpPr txBox="1">
          <a:spLocks noChangeArrowheads="1"/>
        </xdr:cNvSpPr>
      </xdr:nvSpPr>
      <xdr:spPr bwMode="auto">
        <a:xfrm>
          <a:off x="1895475" y="29527500"/>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83683</xdr:rowOff>
    </xdr:to>
    <xdr:sp macro="" textlink="">
      <xdr:nvSpPr>
        <xdr:cNvPr id="722" name="Text Box 8">
          <a:extLst>
            <a:ext uri="{FF2B5EF4-FFF2-40B4-BE49-F238E27FC236}">
              <a16:creationId xmlns:a16="http://schemas.microsoft.com/office/drawing/2014/main" id="{00000000-0008-0000-0000-0000560E0000}"/>
            </a:ext>
          </a:extLst>
        </xdr:cNvPr>
        <xdr:cNvSpPr txBox="1">
          <a:spLocks noChangeArrowheads="1"/>
        </xdr:cNvSpPr>
      </xdr:nvSpPr>
      <xdr:spPr bwMode="auto">
        <a:xfrm>
          <a:off x="1895475" y="29527500"/>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138</xdr:row>
      <xdr:rowOff>0</xdr:rowOff>
    </xdr:from>
    <xdr:to>
      <xdr:col>1</xdr:col>
      <xdr:colOff>1409700</xdr:colOff>
      <xdr:row>139</xdr:row>
      <xdr:rowOff>83683</xdr:rowOff>
    </xdr:to>
    <xdr:sp macro="" textlink="">
      <xdr:nvSpPr>
        <xdr:cNvPr id="723" name="Text Box 9">
          <a:extLst>
            <a:ext uri="{FF2B5EF4-FFF2-40B4-BE49-F238E27FC236}">
              <a16:creationId xmlns:a16="http://schemas.microsoft.com/office/drawing/2014/main" id="{00000000-0008-0000-0000-0000570E0000}"/>
            </a:ext>
          </a:extLst>
        </xdr:cNvPr>
        <xdr:cNvSpPr txBox="1">
          <a:spLocks noChangeArrowheads="1"/>
        </xdr:cNvSpPr>
      </xdr:nvSpPr>
      <xdr:spPr bwMode="auto">
        <a:xfrm>
          <a:off x="1895475" y="29527500"/>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4" name="Text Box 32">
          <a:extLst>
            <a:ext uri="{FF2B5EF4-FFF2-40B4-BE49-F238E27FC236}">
              <a16:creationId xmlns:a16="http://schemas.microsoft.com/office/drawing/2014/main" id="{00000000-0008-0000-0000-00005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5" name="Text Box 63">
          <a:extLst>
            <a:ext uri="{FF2B5EF4-FFF2-40B4-BE49-F238E27FC236}">
              <a16:creationId xmlns:a16="http://schemas.microsoft.com/office/drawing/2014/main" id="{00000000-0008-0000-0000-00005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6" name="Text Box 32">
          <a:extLst>
            <a:ext uri="{FF2B5EF4-FFF2-40B4-BE49-F238E27FC236}">
              <a16:creationId xmlns:a16="http://schemas.microsoft.com/office/drawing/2014/main" id="{00000000-0008-0000-0000-00005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7" name="Text Box 63">
          <a:extLst>
            <a:ext uri="{FF2B5EF4-FFF2-40B4-BE49-F238E27FC236}">
              <a16:creationId xmlns:a16="http://schemas.microsoft.com/office/drawing/2014/main" id="{00000000-0008-0000-0000-00005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8" name="Text Box 32">
          <a:extLst>
            <a:ext uri="{FF2B5EF4-FFF2-40B4-BE49-F238E27FC236}">
              <a16:creationId xmlns:a16="http://schemas.microsoft.com/office/drawing/2014/main" id="{00000000-0008-0000-0000-00005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29" name="Text Box 63">
          <a:extLst>
            <a:ext uri="{FF2B5EF4-FFF2-40B4-BE49-F238E27FC236}">
              <a16:creationId xmlns:a16="http://schemas.microsoft.com/office/drawing/2014/main" id="{00000000-0008-0000-0000-00005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0" name="Text Box 32">
          <a:extLst>
            <a:ext uri="{FF2B5EF4-FFF2-40B4-BE49-F238E27FC236}">
              <a16:creationId xmlns:a16="http://schemas.microsoft.com/office/drawing/2014/main" id="{00000000-0008-0000-0000-00005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1" name="Text Box 63">
          <a:extLst>
            <a:ext uri="{FF2B5EF4-FFF2-40B4-BE49-F238E27FC236}">
              <a16:creationId xmlns:a16="http://schemas.microsoft.com/office/drawing/2014/main" id="{00000000-0008-0000-0000-00005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2" name="Text Box 32">
          <a:extLst>
            <a:ext uri="{FF2B5EF4-FFF2-40B4-BE49-F238E27FC236}">
              <a16:creationId xmlns:a16="http://schemas.microsoft.com/office/drawing/2014/main" id="{00000000-0008-0000-0000-00006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3" name="Text Box 63">
          <a:extLst>
            <a:ext uri="{FF2B5EF4-FFF2-40B4-BE49-F238E27FC236}">
              <a16:creationId xmlns:a16="http://schemas.microsoft.com/office/drawing/2014/main" id="{00000000-0008-0000-0000-00006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4" name="Text Box 32">
          <a:extLst>
            <a:ext uri="{FF2B5EF4-FFF2-40B4-BE49-F238E27FC236}">
              <a16:creationId xmlns:a16="http://schemas.microsoft.com/office/drawing/2014/main" id="{00000000-0008-0000-0000-00006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5" name="Text Box 63">
          <a:extLst>
            <a:ext uri="{FF2B5EF4-FFF2-40B4-BE49-F238E27FC236}">
              <a16:creationId xmlns:a16="http://schemas.microsoft.com/office/drawing/2014/main" id="{00000000-0008-0000-0000-00006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6" name="Text Box 32">
          <a:extLst>
            <a:ext uri="{FF2B5EF4-FFF2-40B4-BE49-F238E27FC236}">
              <a16:creationId xmlns:a16="http://schemas.microsoft.com/office/drawing/2014/main" id="{00000000-0008-0000-0000-00006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7" name="Text Box 63">
          <a:extLst>
            <a:ext uri="{FF2B5EF4-FFF2-40B4-BE49-F238E27FC236}">
              <a16:creationId xmlns:a16="http://schemas.microsoft.com/office/drawing/2014/main" id="{00000000-0008-0000-0000-00006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8" name="Text Box 32">
          <a:extLst>
            <a:ext uri="{FF2B5EF4-FFF2-40B4-BE49-F238E27FC236}">
              <a16:creationId xmlns:a16="http://schemas.microsoft.com/office/drawing/2014/main" id="{00000000-0008-0000-0000-00006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39" name="Text Box 63">
          <a:extLst>
            <a:ext uri="{FF2B5EF4-FFF2-40B4-BE49-F238E27FC236}">
              <a16:creationId xmlns:a16="http://schemas.microsoft.com/office/drawing/2014/main" id="{00000000-0008-0000-0000-00006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0" name="Text Box 32">
          <a:extLst>
            <a:ext uri="{FF2B5EF4-FFF2-40B4-BE49-F238E27FC236}">
              <a16:creationId xmlns:a16="http://schemas.microsoft.com/office/drawing/2014/main" id="{00000000-0008-0000-0000-00006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1" name="Text Box 63">
          <a:extLst>
            <a:ext uri="{FF2B5EF4-FFF2-40B4-BE49-F238E27FC236}">
              <a16:creationId xmlns:a16="http://schemas.microsoft.com/office/drawing/2014/main" id="{00000000-0008-0000-0000-00006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2" name="Text Box 32">
          <a:extLst>
            <a:ext uri="{FF2B5EF4-FFF2-40B4-BE49-F238E27FC236}">
              <a16:creationId xmlns:a16="http://schemas.microsoft.com/office/drawing/2014/main" id="{00000000-0008-0000-0000-00006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3" name="Text Box 63">
          <a:extLst>
            <a:ext uri="{FF2B5EF4-FFF2-40B4-BE49-F238E27FC236}">
              <a16:creationId xmlns:a16="http://schemas.microsoft.com/office/drawing/2014/main" id="{00000000-0008-0000-0000-00006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4" name="Text Box 32">
          <a:extLst>
            <a:ext uri="{FF2B5EF4-FFF2-40B4-BE49-F238E27FC236}">
              <a16:creationId xmlns:a16="http://schemas.microsoft.com/office/drawing/2014/main" id="{00000000-0008-0000-0000-00006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5" name="Text Box 63">
          <a:extLst>
            <a:ext uri="{FF2B5EF4-FFF2-40B4-BE49-F238E27FC236}">
              <a16:creationId xmlns:a16="http://schemas.microsoft.com/office/drawing/2014/main" id="{00000000-0008-0000-0000-00006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6" name="Text Box 32">
          <a:extLst>
            <a:ext uri="{FF2B5EF4-FFF2-40B4-BE49-F238E27FC236}">
              <a16:creationId xmlns:a16="http://schemas.microsoft.com/office/drawing/2014/main" id="{00000000-0008-0000-0000-00006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7" name="Text Box 63">
          <a:extLst>
            <a:ext uri="{FF2B5EF4-FFF2-40B4-BE49-F238E27FC236}">
              <a16:creationId xmlns:a16="http://schemas.microsoft.com/office/drawing/2014/main" id="{00000000-0008-0000-0000-00006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8" name="Text Box 32">
          <a:extLst>
            <a:ext uri="{FF2B5EF4-FFF2-40B4-BE49-F238E27FC236}">
              <a16:creationId xmlns:a16="http://schemas.microsoft.com/office/drawing/2014/main" id="{00000000-0008-0000-0000-00007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49" name="Text Box 63">
          <a:extLst>
            <a:ext uri="{FF2B5EF4-FFF2-40B4-BE49-F238E27FC236}">
              <a16:creationId xmlns:a16="http://schemas.microsoft.com/office/drawing/2014/main" id="{00000000-0008-0000-0000-00007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0" name="Text Box 32">
          <a:extLst>
            <a:ext uri="{FF2B5EF4-FFF2-40B4-BE49-F238E27FC236}">
              <a16:creationId xmlns:a16="http://schemas.microsoft.com/office/drawing/2014/main" id="{00000000-0008-0000-0000-00007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1" name="Text Box 63">
          <a:extLst>
            <a:ext uri="{FF2B5EF4-FFF2-40B4-BE49-F238E27FC236}">
              <a16:creationId xmlns:a16="http://schemas.microsoft.com/office/drawing/2014/main" id="{00000000-0008-0000-0000-00007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2" name="Text Box 32">
          <a:extLst>
            <a:ext uri="{FF2B5EF4-FFF2-40B4-BE49-F238E27FC236}">
              <a16:creationId xmlns:a16="http://schemas.microsoft.com/office/drawing/2014/main" id="{00000000-0008-0000-0000-00007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3" name="Text Box 63">
          <a:extLst>
            <a:ext uri="{FF2B5EF4-FFF2-40B4-BE49-F238E27FC236}">
              <a16:creationId xmlns:a16="http://schemas.microsoft.com/office/drawing/2014/main" id="{00000000-0008-0000-0000-00007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4" name="Text Box 32">
          <a:extLst>
            <a:ext uri="{FF2B5EF4-FFF2-40B4-BE49-F238E27FC236}">
              <a16:creationId xmlns:a16="http://schemas.microsoft.com/office/drawing/2014/main" id="{00000000-0008-0000-0000-00007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5" name="Text Box 63">
          <a:extLst>
            <a:ext uri="{FF2B5EF4-FFF2-40B4-BE49-F238E27FC236}">
              <a16:creationId xmlns:a16="http://schemas.microsoft.com/office/drawing/2014/main" id="{00000000-0008-0000-0000-00007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6" name="Text Box 32">
          <a:extLst>
            <a:ext uri="{FF2B5EF4-FFF2-40B4-BE49-F238E27FC236}">
              <a16:creationId xmlns:a16="http://schemas.microsoft.com/office/drawing/2014/main" id="{00000000-0008-0000-0000-00007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7" name="Text Box 63">
          <a:extLst>
            <a:ext uri="{FF2B5EF4-FFF2-40B4-BE49-F238E27FC236}">
              <a16:creationId xmlns:a16="http://schemas.microsoft.com/office/drawing/2014/main" id="{00000000-0008-0000-0000-00007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8" name="Text Box 32">
          <a:extLst>
            <a:ext uri="{FF2B5EF4-FFF2-40B4-BE49-F238E27FC236}">
              <a16:creationId xmlns:a16="http://schemas.microsoft.com/office/drawing/2014/main" id="{00000000-0008-0000-0000-00007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59" name="Text Box 63">
          <a:extLst>
            <a:ext uri="{FF2B5EF4-FFF2-40B4-BE49-F238E27FC236}">
              <a16:creationId xmlns:a16="http://schemas.microsoft.com/office/drawing/2014/main" id="{00000000-0008-0000-0000-00007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0" name="Text Box 32">
          <a:extLst>
            <a:ext uri="{FF2B5EF4-FFF2-40B4-BE49-F238E27FC236}">
              <a16:creationId xmlns:a16="http://schemas.microsoft.com/office/drawing/2014/main" id="{00000000-0008-0000-0000-00007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1" name="Text Box 63">
          <a:extLst>
            <a:ext uri="{FF2B5EF4-FFF2-40B4-BE49-F238E27FC236}">
              <a16:creationId xmlns:a16="http://schemas.microsoft.com/office/drawing/2014/main" id="{00000000-0008-0000-0000-00007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2" name="Text Box 32">
          <a:extLst>
            <a:ext uri="{FF2B5EF4-FFF2-40B4-BE49-F238E27FC236}">
              <a16:creationId xmlns:a16="http://schemas.microsoft.com/office/drawing/2014/main" id="{00000000-0008-0000-0000-00007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3" name="Text Box 63">
          <a:extLst>
            <a:ext uri="{FF2B5EF4-FFF2-40B4-BE49-F238E27FC236}">
              <a16:creationId xmlns:a16="http://schemas.microsoft.com/office/drawing/2014/main" id="{00000000-0008-0000-0000-00007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4" name="Text Box 32">
          <a:extLst>
            <a:ext uri="{FF2B5EF4-FFF2-40B4-BE49-F238E27FC236}">
              <a16:creationId xmlns:a16="http://schemas.microsoft.com/office/drawing/2014/main" id="{00000000-0008-0000-0000-00008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5" name="Text Box 63">
          <a:extLst>
            <a:ext uri="{FF2B5EF4-FFF2-40B4-BE49-F238E27FC236}">
              <a16:creationId xmlns:a16="http://schemas.microsoft.com/office/drawing/2014/main" id="{00000000-0008-0000-0000-00008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6" name="Text Box 32">
          <a:extLst>
            <a:ext uri="{FF2B5EF4-FFF2-40B4-BE49-F238E27FC236}">
              <a16:creationId xmlns:a16="http://schemas.microsoft.com/office/drawing/2014/main" id="{00000000-0008-0000-0000-00008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7" name="Text Box 63">
          <a:extLst>
            <a:ext uri="{FF2B5EF4-FFF2-40B4-BE49-F238E27FC236}">
              <a16:creationId xmlns:a16="http://schemas.microsoft.com/office/drawing/2014/main" id="{00000000-0008-0000-0000-00008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8" name="Text Box 32">
          <a:extLst>
            <a:ext uri="{FF2B5EF4-FFF2-40B4-BE49-F238E27FC236}">
              <a16:creationId xmlns:a16="http://schemas.microsoft.com/office/drawing/2014/main" id="{00000000-0008-0000-0000-00008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69" name="Text Box 63">
          <a:extLst>
            <a:ext uri="{FF2B5EF4-FFF2-40B4-BE49-F238E27FC236}">
              <a16:creationId xmlns:a16="http://schemas.microsoft.com/office/drawing/2014/main" id="{00000000-0008-0000-0000-00008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0" name="Text Box 32">
          <a:extLst>
            <a:ext uri="{FF2B5EF4-FFF2-40B4-BE49-F238E27FC236}">
              <a16:creationId xmlns:a16="http://schemas.microsoft.com/office/drawing/2014/main" id="{00000000-0008-0000-0000-00008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1" name="Text Box 63">
          <a:extLst>
            <a:ext uri="{FF2B5EF4-FFF2-40B4-BE49-F238E27FC236}">
              <a16:creationId xmlns:a16="http://schemas.microsoft.com/office/drawing/2014/main" id="{00000000-0008-0000-0000-00008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2" name="Text Box 32">
          <a:extLst>
            <a:ext uri="{FF2B5EF4-FFF2-40B4-BE49-F238E27FC236}">
              <a16:creationId xmlns:a16="http://schemas.microsoft.com/office/drawing/2014/main" id="{00000000-0008-0000-0000-00008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3" name="Text Box 63">
          <a:extLst>
            <a:ext uri="{FF2B5EF4-FFF2-40B4-BE49-F238E27FC236}">
              <a16:creationId xmlns:a16="http://schemas.microsoft.com/office/drawing/2014/main" id="{00000000-0008-0000-0000-00008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4" name="Text Box 32">
          <a:extLst>
            <a:ext uri="{FF2B5EF4-FFF2-40B4-BE49-F238E27FC236}">
              <a16:creationId xmlns:a16="http://schemas.microsoft.com/office/drawing/2014/main" id="{00000000-0008-0000-0000-00008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5" name="Text Box 63">
          <a:extLst>
            <a:ext uri="{FF2B5EF4-FFF2-40B4-BE49-F238E27FC236}">
              <a16:creationId xmlns:a16="http://schemas.microsoft.com/office/drawing/2014/main" id="{00000000-0008-0000-0000-00008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6" name="Text Box 32">
          <a:extLst>
            <a:ext uri="{FF2B5EF4-FFF2-40B4-BE49-F238E27FC236}">
              <a16:creationId xmlns:a16="http://schemas.microsoft.com/office/drawing/2014/main" id="{00000000-0008-0000-0000-00008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7" name="Text Box 63">
          <a:extLst>
            <a:ext uri="{FF2B5EF4-FFF2-40B4-BE49-F238E27FC236}">
              <a16:creationId xmlns:a16="http://schemas.microsoft.com/office/drawing/2014/main" id="{00000000-0008-0000-0000-00008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8" name="Text Box 32">
          <a:extLst>
            <a:ext uri="{FF2B5EF4-FFF2-40B4-BE49-F238E27FC236}">
              <a16:creationId xmlns:a16="http://schemas.microsoft.com/office/drawing/2014/main" id="{00000000-0008-0000-0000-00008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79" name="Text Box 63">
          <a:extLst>
            <a:ext uri="{FF2B5EF4-FFF2-40B4-BE49-F238E27FC236}">
              <a16:creationId xmlns:a16="http://schemas.microsoft.com/office/drawing/2014/main" id="{00000000-0008-0000-0000-00008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0" name="Text Box 32">
          <a:extLst>
            <a:ext uri="{FF2B5EF4-FFF2-40B4-BE49-F238E27FC236}">
              <a16:creationId xmlns:a16="http://schemas.microsoft.com/office/drawing/2014/main" id="{00000000-0008-0000-0000-00009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1" name="Text Box 63">
          <a:extLst>
            <a:ext uri="{FF2B5EF4-FFF2-40B4-BE49-F238E27FC236}">
              <a16:creationId xmlns:a16="http://schemas.microsoft.com/office/drawing/2014/main" id="{00000000-0008-0000-0000-00009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2" name="Text Box 32">
          <a:extLst>
            <a:ext uri="{FF2B5EF4-FFF2-40B4-BE49-F238E27FC236}">
              <a16:creationId xmlns:a16="http://schemas.microsoft.com/office/drawing/2014/main" id="{00000000-0008-0000-0000-00009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3" name="Text Box 63">
          <a:extLst>
            <a:ext uri="{FF2B5EF4-FFF2-40B4-BE49-F238E27FC236}">
              <a16:creationId xmlns:a16="http://schemas.microsoft.com/office/drawing/2014/main" id="{00000000-0008-0000-0000-00009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4" name="Text Box 32">
          <a:extLst>
            <a:ext uri="{FF2B5EF4-FFF2-40B4-BE49-F238E27FC236}">
              <a16:creationId xmlns:a16="http://schemas.microsoft.com/office/drawing/2014/main" id="{00000000-0008-0000-0000-00009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5" name="Text Box 63">
          <a:extLst>
            <a:ext uri="{FF2B5EF4-FFF2-40B4-BE49-F238E27FC236}">
              <a16:creationId xmlns:a16="http://schemas.microsoft.com/office/drawing/2014/main" id="{00000000-0008-0000-0000-00009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6" name="Text Box 32">
          <a:extLst>
            <a:ext uri="{FF2B5EF4-FFF2-40B4-BE49-F238E27FC236}">
              <a16:creationId xmlns:a16="http://schemas.microsoft.com/office/drawing/2014/main" id="{00000000-0008-0000-0000-00009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7" name="Text Box 63">
          <a:extLst>
            <a:ext uri="{FF2B5EF4-FFF2-40B4-BE49-F238E27FC236}">
              <a16:creationId xmlns:a16="http://schemas.microsoft.com/office/drawing/2014/main" id="{00000000-0008-0000-0000-00009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8" name="Text Box 32">
          <a:extLst>
            <a:ext uri="{FF2B5EF4-FFF2-40B4-BE49-F238E27FC236}">
              <a16:creationId xmlns:a16="http://schemas.microsoft.com/office/drawing/2014/main" id="{00000000-0008-0000-0000-00009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89" name="Text Box 63">
          <a:extLst>
            <a:ext uri="{FF2B5EF4-FFF2-40B4-BE49-F238E27FC236}">
              <a16:creationId xmlns:a16="http://schemas.microsoft.com/office/drawing/2014/main" id="{00000000-0008-0000-0000-00009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0" name="Text Box 32">
          <a:extLst>
            <a:ext uri="{FF2B5EF4-FFF2-40B4-BE49-F238E27FC236}">
              <a16:creationId xmlns:a16="http://schemas.microsoft.com/office/drawing/2014/main" id="{00000000-0008-0000-0000-00009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1" name="Text Box 63">
          <a:extLst>
            <a:ext uri="{FF2B5EF4-FFF2-40B4-BE49-F238E27FC236}">
              <a16:creationId xmlns:a16="http://schemas.microsoft.com/office/drawing/2014/main" id="{00000000-0008-0000-0000-00009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2" name="Text Box 32">
          <a:extLst>
            <a:ext uri="{FF2B5EF4-FFF2-40B4-BE49-F238E27FC236}">
              <a16:creationId xmlns:a16="http://schemas.microsoft.com/office/drawing/2014/main" id="{00000000-0008-0000-0000-00009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3" name="Text Box 63">
          <a:extLst>
            <a:ext uri="{FF2B5EF4-FFF2-40B4-BE49-F238E27FC236}">
              <a16:creationId xmlns:a16="http://schemas.microsoft.com/office/drawing/2014/main" id="{00000000-0008-0000-0000-00009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4" name="Text Box 32">
          <a:extLst>
            <a:ext uri="{FF2B5EF4-FFF2-40B4-BE49-F238E27FC236}">
              <a16:creationId xmlns:a16="http://schemas.microsoft.com/office/drawing/2014/main" id="{00000000-0008-0000-0000-00009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5" name="Text Box 63">
          <a:extLst>
            <a:ext uri="{FF2B5EF4-FFF2-40B4-BE49-F238E27FC236}">
              <a16:creationId xmlns:a16="http://schemas.microsoft.com/office/drawing/2014/main" id="{00000000-0008-0000-0000-00009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6" name="Text Box 32">
          <a:extLst>
            <a:ext uri="{FF2B5EF4-FFF2-40B4-BE49-F238E27FC236}">
              <a16:creationId xmlns:a16="http://schemas.microsoft.com/office/drawing/2014/main" id="{00000000-0008-0000-0000-0000A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7" name="Text Box 63">
          <a:extLst>
            <a:ext uri="{FF2B5EF4-FFF2-40B4-BE49-F238E27FC236}">
              <a16:creationId xmlns:a16="http://schemas.microsoft.com/office/drawing/2014/main" id="{00000000-0008-0000-0000-0000A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8" name="Text Box 32">
          <a:extLst>
            <a:ext uri="{FF2B5EF4-FFF2-40B4-BE49-F238E27FC236}">
              <a16:creationId xmlns:a16="http://schemas.microsoft.com/office/drawing/2014/main" id="{00000000-0008-0000-0000-0000A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799" name="Text Box 63">
          <a:extLst>
            <a:ext uri="{FF2B5EF4-FFF2-40B4-BE49-F238E27FC236}">
              <a16:creationId xmlns:a16="http://schemas.microsoft.com/office/drawing/2014/main" id="{00000000-0008-0000-0000-0000A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0" name="Text Box 32">
          <a:extLst>
            <a:ext uri="{FF2B5EF4-FFF2-40B4-BE49-F238E27FC236}">
              <a16:creationId xmlns:a16="http://schemas.microsoft.com/office/drawing/2014/main" id="{00000000-0008-0000-0000-0000A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1" name="Text Box 63">
          <a:extLst>
            <a:ext uri="{FF2B5EF4-FFF2-40B4-BE49-F238E27FC236}">
              <a16:creationId xmlns:a16="http://schemas.microsoft.com/office/drawing/2014/main" id="{00000000-0008-0000-0000-0000A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2" name="Text Box 32">
          <a:extLst>
            <a:ext uri="{FF2B5EF4-FFF2-40B4-BE49-F238E27FC236}">
              <a16:creationId xmlns:a16="http://schemas.microsoft.com/office/drawing/2014/main" id="{00000000-0008-0000-0000-0000A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3" name="Text Box 63">
          <a:extLst>
            <a:ext uri="{FF2B5EF4-FFF2-40B4-BE49-F238E27FC236}">
              <a16:creationId xmlns:a16="http://schemas.microsoft.com/office/drawing/2014/main" id="{00000000-0008-0000-0000-0000A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4" name="Text Box 32">
          <a:extLst>
            <a:ext uri="{FF2B5EF4-FFF2-40B4-BE49-F238E27FC236}">
              <a16:creationId xmlns:a16="http://schemas.microsoft.com/office/drawing/2014/main" id="{00000000-0008-0000-0000-0000A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5" name="Text Box 63">
          <a:extLst>
            <a:ext uri="{FF2B5EF4-FFF2-40B4-BE49-F238E27FC236}">
              <a16:creationId xmlns:a16="http://schemas.microsoft.com/office/drawing/2014/main" id="{00000000-0008-0000-0000-0000A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6" name="Text Box 32">
          <a:extLst>
            <a:ext uri="{FF2B5EF4-FFF2-40B4-BE49-F238E27FC236}">
              <a16:creationId xmlns:a16="http://schemas.microsoft.com/office/drawing/2014/main" id="{00000000-0008-0000-0000-0000A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7" name="Text Box 63">
          <a:extLst>
            <a:ext uri="{FF2B5EF4-FFF2-40B4-BE49-F238E27FC236}">
              <a16:creationId xmlns:a16="http://schemas.microsoft.com/office/drawing/2014/main" id="{00000000-0008-0000-0000-0000A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8" name="Text Box 32">
          <a:extLst>
            <a:ext uri="{FF2B5EF4-FFF2-40B4-BE49-F238E27FC236}">
              <a16:creationId xmlns:a16="http://schemas.microsoft.com/office/drawing/2014/main" id="{00000000-0008-0000-0000-0000A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09" name="Text Box 63">
          <a:extLst>
            <a:ext uri="{FF2B5EF4-FFF2-40B4-BE49-F238E27FC236}">
              <a16:creationId xmlns:a16="http://schemas.microsoft.com/office/drawing/2014/main" id="{00000000-0008-0000-0000-0000A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0" name="Text Box 32">
          <a:extLst>
            <a:ext uri="{FF2B5EF4-FFF2-40B4-BE49-F238E27FC236}">
              <a16:creationId xmlns:a16="http://schemas.microsoft.com/office/drawing/2014/main" id="{00000000-0008-0000-0000-0000A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1" name="Text Box 63">
          <a:extLst>
            <a:ext uri="{FF2B5EF4-FFF2-40B4-BE49-F238E27FC236}">
              <a16:creationId xmlns:a16="http://schemas.microsoft.com/office/drawing/2014/main" id="{00000000-0008-0000-0000-0000A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2" name="Text Box 32">
          <a:extLst>
            <a:ext uri="{FF2B5EF4-FFF2-40B4-BE49-F238E27FC236}">
              <a16:creationId xmlns:a16="http://schemas.microsoft.com/office/drawing/2014/main" id="{00000000-0008-0000-0000-0000B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3" name="Text Box 63">
          <a:extLst>
            <a:ext uri="{FF2B5EF4-FFF2-40B4-BE49-F238E27FC236}">
              <a16:creationId xmlns:a16="http://schemas.microsoft.com/office/drawing/2014/main" id="{00000000-0008-0000-0000-0000B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4" name="Text Box 32">
          <a:extLst>
            <a:ext uri="{FF2B5EF4-FFF2-40B4-BE49-F238E27FC236}">
              <a16:creationId xmlns:a16="http://schemas.microsoft.com/office/drawing/2014/main" id="{00000000-0008-0000-0000-0000B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5" name="Text Box 63">
          <a:extLst>
            <a:ext uri="{FF2B5EF4-FFF2-40B4-BE49-F238E27FC236}">
              <a16:creationId xmlns:a16="http://schemas.microsoft.com/office/drawing/2014/main" id="{00000000-0008-0000-0000-0000B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6" name="Text Box 32">
          <a:extLst>
            <a:ext uri="{FF2B5EF4-FFF2-40B4-BE49-F238E27FC236}">
              <a16:creationId xmlns:a16="http://schemas.microsoft.com/office/drawing/2014/main" id="{00000000-0008-0000-0000-0000B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7" name="Text Box 63">
          <a:extLst>
            <a:ext uri="{FF2B5EF4-FFF2-40B4-BE49-F238E27FC236}">
              <a16:creationId xmlns:a16="http://schemas.microsoft.com/office/drawing/2014/main" id="{00000000-0008-0000-0000-0000B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8" name="Text Box 32">
          <a:extLst>
            <a:ext uri="{FF2B5EF4-FFF2-40B4-BE49-F238E27FC236}">
              <a16:creationId xmlns:a16="http://schemas.microsoft.com/office/drawing/2014/main" id="{00000000-0008-0000-0000-0000B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19" name="Text Box 63">
          <a:extLst>
            <a:ext uri="{FF2B5EF4-FFF2-40B4-BE49-F238E27FC236}">
              <a16:creationId xmlns:a16="http://schemas.microsoft.com/office/drawing/2014/main" id="{00000000-0008-0000-0000-0000B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0" name="Text Box 32">
          <a:extLst>
            <a:ext uri="{FF2B5EF4-FFF2-40B4-BE49-F238E27FC236}">
              <a16:creationId xmlns:a16="http://schemas.microsoft.com/office/drawing/2014/main" id="{00000000-0008-0000-0000-0000B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1" name="Text Box 63">
          <a:extLst>
            <a:ext uri="{FF2B5EF4-FFF2-40B4-BE49-F238E27FC236}">
              <a16:creationId xmlns:a16="http://schemas.microsoft.com/office/drawing/2014/main" id="{00000000-0008-0000-0000-0000B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2" name="Text Box 32">
          <a:extLst>
            <a:ext uri="{FF2B5EF4-FFF2-40B4-BE49-F238E27FC236}">
              <a16:creationId xmlns:a16="http://schemas.microsoft.com/office/drawing/2014/main" id="{00000000-0008-0000-0000-0000B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3" name="Text Box 63">
          <a:extLst>
            <a:ext uri="{FF2B5EF4-FFF2-40B4-BE49-F238E27FC236}">
              <a16:creationId xmlns:a16="http://schemas.microsoft.com/office/drawing/2014/main" id="{00000000-0008-0000-0000-0000B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4" name="Text Box 32">
          <a:extLst>
            <a:ext uri="{FF2B5EF4-FFF2-40B4-BE49-F238E27FC236}">
              <a16:creationId xmlns:a16="http://schemas.microsoft.com/office/drawing/2014/main" id="{00000000-0008-0000-0000-0000B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5" name="Text Box 63">
          <a:extLst>
            <a:ext uri="{FF2B5EF4-FFF2-40B4-BE49-F238E27FC236}">
              <a16:creationId xmlns:a16="http://schemas.microsoft.com/office/drawing/2014/main" id="{00000000-0008-0000-0000-0000B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6" name="Text Box 32">
          <a:extLst>
            <a:ext uri="{FF2B5EF4-FFF2-40B4-BE49-F238E27FC236}">
              <a16:creationId xmlns:a16="http://schemas.microsoft.com/office/drawing/2014/main" id="{00000000-0008-0000-0000-0000B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7" name="Text Box 63">
          <a:extLst>
            <a:ext uri="{FF2B5EF4-FFF2-40B4-BE49-F238E27FC236}">
              <a16:creationId xmlns:a16="http://schemas.microsoft.com/office/drawing/2014/main" id="{00000000-0008-0000-0000-0000B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8" name="Text Box 32">
          <a:extLst>
            <a:ext uri="{FF2B5EF4-FFF2-40B4-BE49-F238E27FC236}">
              <a16:creationId xmlns:a16="http://schemas.microsoft.com/office/drawing/2014/main" id="{00000000-0008-0000-0000-0000C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29" name="Text Box 63">
          <a:extLst>
            <a:ext uri="{FF2B5EF4-FFF2-40B4-BE49-F238E27FC236}">
              <a16:creationId xmlns:a16="http://schemas.microsoft.com/office/drawing/2014/main" id="{00000000-0008-0000-0000-0000C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0" name="Text Box 32">
          <a:extLst>
            <a:ext uri="{FF2B5EF4-FFF2-40B4-BE49-F238E27FC236}">
              <a16:creationId xmlns:a16="http://schemas.microsoft.com/office/drawing/2014/main" id="{00000000-0008-0000-0000-0000C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1" name="Text Box 63">
          <a:extLst>
            <a:ext uri="{FF2B5EF4-FFF2-40B4-BE49-F238E27FC236}">
              <a16:creationId xmlns:a16="http://schemas.microsoft.com/office/drawing/2014/main" id="{00000000-0008-0000-0000-0000C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2" name="Text Box 32">
          <a:extLst>
            <a:ext uri="{FF2B5EF4-FFF2-40B4-BE49-F238E27FC236}">
              <a16:creationId xmlns:a16="http://schemas.microsoft.com/office/drawing/2014/main" id="{00000000-0008-0000-0000-0000C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3" name="Text Box 63">
          <a:extLst>
            <a:ext uri="{FF2B5EF4-FFF2-40B4-BE49-F238E27FC236}">
              <a16:creationId xmlns:a16="http://schemas.microsoft.com/office/drawing/2014/main" id="{00000000-0008-0000-0000-0000C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4" name="Text Box 32">
          <a:extLst>
            <a:ext uri="{FF2B5EF4-FFF2-40B4-BE49-F238E27FC236}">
              <a16:creationId xmlns:a16="http://schemas.microsoft.com/office/drawing/2014/main" id="{00000000-0008-0000-0000-0000C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5" name="Text Box 63">
          <a:extLst>
            <a:ext uri="{FF2B5EF4-FFF2-40B4-BE49-F238E27FC236}">
              <a16:creationId xmlns:a16="http://schemas.microsoft.com/office/drawing/2014/main" id="{00000000-0008-0000-0000-0000C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6" name="Text Box 32">
          <a:extLst>
            <a:ext uri="{FF2B5EF4-FFF2-40B4-BE49-F238E27FC236}">
              <a16:creationId xmlns:a16="http://schemas.microsoft.com/office/drawing/2014/main" id="{00000000-0008-0000-0000-0000C8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7" name="Text Box 63">
          <a:extLst>
            <a:ext uri="{FF2B5EF4-FFF2-40B4-BE49-F238E27FC236}">
              <a16:creationId xmlns:a16="http://schemas.microsoft.com/office/drawing/2014/main" id="{00000000-0008-0000-0000-0000C9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8" name="Text Box 32">
          <a:extLst>
            <a:ext uri="{FF2B5EF4-FFF2-40B4-BE49-F238E27FC236}">
              <a16:creationId xmlns:a16="http://schemas.microsoft.com/office/drawing/2014/main" id="{00000000-0008-0000-0000-0000CA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39" name="Text Box 63">
          <a:extLst>
            <a:ext uri="{FF2B5EF4-FFF2-40B4-BE49-F238E27FC236}">
              <a16:creationId xmlns:a16="http://schemas.microsoft.com/office/drawing/2014/main" id="{00000000-0008-0000-0000-0000CB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0" name="Text Box 32">
          <a:extLst>
            <a:ext uri="{FF2B5EF4-FFF2-40B4-BE49-F238E27FC236}">
              <a16:creationId xmlns:a16="http://schemas.microsoft.com/office/drawing/2014/main" id="{00000000-0008-0000-0000-0000CC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1" name="Text Box 63">
          <a:extLst>
            <a:ext uri="{FF2B5EF4-FFF2-40B4-BE49-F238E27FC236}">
              <a16:creationId xmlns:a16="http://schemas.microsoft.com/office/drawing/2014/main" id="{00000000-0008-0000-0000-0000CD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2" name="Text Box 32">
          <a:extLst>
            <a:ext uri="{FF2B5EF4-FFF2-40B4-BE49-F238E27FC236}">
              <a16:creationId xmlns:a16="http://schemas.microsoft.com/office/drawing/2014/main" id="{00000000-0008-0000-0000-0000CE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3" name="Text Box 63">
          <a:extLst>
            <a:ext uri="{FF2B5EF4-FFF2-40B4-BE49-F238E27FC236}">
              <a16:creationId xmlns:a16="http://schemas.microsoft.com/office/drawing/2014/main" id="{00000000-0008-0000-0000-0000CF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4" name="Text Box 32">
          <a:extLst>
            <a:ext uri="{FF2B5EF4-FFF2-40B4-BE49-F238E27FC236}">
              <a16:creationId xmlns:a16="http://schemas.microsoft.com/office/drawing/2014/main" id="{00000000-0008-0000-0000-0000D0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5" name="Text Box 63">
          <a:extLst>
            <a:ext uri="{FF2B5EF4-FFF2-40B4-BE49-F238E27FC236}">
              <a16:creationId xmlns:a16="http://schemas.microsoft.com/office/drawing/2014/main" id="{00000000-0008-0000-0000-0000D1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6" name="Text Box 32">
          <a:extLst>
            <a:ext uri="{FF2B5EF4-FFF2-40B4-BE49-F238E27FC236}">
              <a16:creationId xmlns:a16="http://schemas.microsoft.com/office/drawing/2014/main" id="{00000000-0008-0000-0000-0000D2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7" name="Text Box 63">
          <a:extLst>
            <a:ext uri="{FF2B5EF4-FFF2-40B4-BE49-F238E27FC236}">
              <a16:creationId xmlns:a16="http://schemas.microsoft.com/office/drawing/2014/main" id="{00000000-0008-0000-0000-0000D3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8" name="Text Box 32">
          <a:extLst>
            <a:ext uri="{FF2B5EF4-FFF2-40B4-BE49-F238E27FC236}">
              <a16:creationId xmlns:a16="http://schemas.microsoft.com/office/drawing/2014/main" id="{00000000-0008-0000-0000-0000D4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49" name="Text Box 63">
          <a:extLst>
            <a:ext uri="{FF2B5EF4-FFF2-40B4-BE49-F238E27FC236}">
              <a16:creationId xmlns:a16="http://schemas.microsoft.com/office/drawing/2014/main" id="{00000000-0008-0000-0000-0000D5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50" name="Text Box 32">
          <a:extLst>
            <a:ext uri="{FF2B5EF4-FFF2-40B4-BE49-F238E27FC236}">
              <a16:creationId xmlns:a16="http://schemas.microsoft.com/office/drawing/2014/main" id="{00000000-0008-0000-0000-0000D6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851" name="Text Box 63">
          <a:extLst>
            <a:ext uri="{FF2B5EF4-FFF2-40B4-BE49-F238E27FC236}">
              <a16:creationId xmlns:a16="http://schemas.microsoft.com/office/drawing/2014/main" id="{00000000-0008-0000-0000-0000D70E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2" name="Text Box 32">
          <a:extLst>
            <a:ext uri="{FF2B5EF4-FFF2-40B4-BE49-F238E27FC236}">
              <a16:creationId xmlns:a16="http://schemas.microsoft.com/office/drawing/2014/main" id="{00000000-0008-0000-0000-0000D8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3" name="Text Box 63">
          <a:extLst>
            <a:ext uri="{FF2B5EF4-FFF2-40B4-BE49-F238E27FC236}">
              <a16:creationId xmlns:a16="http://schemas.microsoft.com/office/drawing/2014/main" id="{00000000-0008-0000-0000-0000D9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4" name="Text Box 32">
          <a:extLst>
            <a:ext uri="{FF2B5EF4-FFF2-40B4-BE49-F238E27FC236}">
              <a16:creationId xmlns:a16="http://schemas.microsoft.com/office/drawing/2014/main" id="{00000000-0008-0000-0000-0000DA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5" name="Text Box 63">
          <a:extLst>
            <a:ext uri="{FF2B5EF4-FFF2-40B4-BE49-F238E27FC236}">
              <a16:creationId xmlns:a16="http://schemas.microsoft.com/office/drawing/2014/main" id="{00000000-0008-0000-0000-0000DB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6" name="Text Box 32">
          <a:extLst>
            <a:ext uri="{FF2B5EF4-FFF2-40B4-BE49-F238E27FC236}">
              <a16:creationId xmlns:a16="http://schemas.microsoft.com/office/drawing/2014/main" id="{00000000-0008-0000-0000-0000DC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7" name="Text Box 63">
          <a:extLst>
            <a:ext uri="{FF2B5EF4-FFF2-40B4-BE49-F238E27FC236}">
              <a16:creationId xmlns:a16="http://schemas.microsoft.com/office/drawing/2014/main" id="{00000000-0008-0000-0000-0000DD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8" name="Text Box 32">
          <a:extLst>
            <a:ext uri="{FF2B5EF4-FFF2-40B4-BE49-F238E27FC236}">
              <a16:creationId xmlns:a16="http://schemas.microsoft.com/office/drawing/2014/main" id="{00000000-0008-0000-0000-0000DE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59" name="Text Box 63">
          <a:extLst>
            <a:ext uri="{FF2B5EF4-FFF2-40B4-BE49-F238E27FC236}">
              <a16:creationId xmlns:a16="http://schemas.microsoft.com/office/drawing/2014/main" id="{00000000-0008-0000-0000-0000DF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0" name="Text Box 32">
          <a:extLst>
            <a:ext uri="{FF2B5EF4-FFF2-40B4-BE49-F238E27FC236}">
              <a16:creationId xmlns:a16="http://schemas.microsoft.com/office/drawing/2014/main" id="{00000000-0008-0000-0000-0000E0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1" name="Text Box 63">
          <a:extLst>
            <a:ext uri="{FF2B5EF4-FFF2-40B4-BE49-F238E27FC236}">
              <a16:creationId xmlns:a16="http://schemas.microsoft.com/office/drawing/2014/main" id="{00000000-0008-0000-0000-0000E1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2" name="Text Box 32">
          <a:extLst>
            <a:ext uri="{FF2B5EF4-FFF2-40B4-BE49-F238E27FC236}">
              <a16:creationId xmlns:a16="http://schemas.microsoft.com/office/drawing/2014/main" id="{00000000-0008-0000-0000-0000E2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3" name="Text Box 63">
          <a:extLst>
            <a:ext uri="{FF2B5EF4-FFF2-40B4-BE49-F238E27FC236}">
              <a16:creationId xmlns:a16="http://schemas.microsoft.com/office/drawing/2014/main" id="{00000000-0008-0000-0000-0000E3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4" name="Text Box 32">
          <a:extLst>
            <a:ext uri="{FF2B5EF4-FFF2-40B4-BE49-F238E27FC236}">
              <a16:creationId xmlns:a16="http://schemas.microsoft.com/office/drawing/2014/main" id="{00000000-0008-0000-0000-0000E4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5" name="Text Box 63">
          <a:extLst>
            <a:ext uri="{FF2B5EF4-FFF2-40B4-BE49-F238E27FC236}">
              <a16:creationId xmlns:a16="http://schemas.microsoft.com/office/drawing/2014/main" id="{00000000-0008-0000-0000-0000E5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6" name="Text Box 32">
          <a:extLst>
            <a:ext uri="{FF2B5EF4-FFF2-40B4-BE49-F238E27FC236}">
              <a16:creationId xmlns:a16="http://schemas.microsoft.com/office/drawing/2014/main" id="{00000000-0008-0000-0000-0000E6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7" name="Text Box 63">
          <a:extLst>
            <a:ext uri="{FF2B5EF4-FFF2-40B4-BE49-F238E27FC236}">
              <a16:creationId xmlns:a16="http://schemas.microsoft.com/office/drawing/2014/main" id="{00000000-0008-0000-0000-0000E7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8" name="Text Box 32">
          <a:extLst>
            <a:ext uri="{FF2B5EF4-FFF2-40B4-BE49-F238E27FC236}">
              <a16:creationId xmlns:a16="http://schemas.microsoft.com/office/drawing/2014/main" id="{00000000-0008-0000-0000-0000E8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69" name="Text Box 63">
          <a:extLst>
            <a:ext uri="{FF2B5EF4-FFF2-40B4-BE49-F238E27FC236}">
              <a16:creationId xmlns:a16="http://schemas.microsoft.com/office/drawing/2014/main" id="{00000000-0008-0000-0000-0000E9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0" name="Text Box 32">
          <a:extLst>
            <a:ext uri="{FF2B5EF4-FFF2-40B4-BE49-F238E27FC236}">
              <a16:creationId xmlns:a16="http://schemas.microsoft.com/office/drawing/2014/main" id="{00000000-0008-0000-0000-0000EA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1" name="Text Box 63">
          <a:extLst>
            <a:ext uri="{FF2B5EF4-FFF2-40B4-BE49-F238E27FC236}">
              <a16:creationId xmlns:a16="http://schemas.microsoft.com/office/drawing/2014/main" id="{00000000-0008-0000-0000-0000EB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2" name="Text Box 32">
          <a:extLst>
            <a:ext uri="{FF2B5EF4-FFF2-40B4-BE49-F238E27FC236}">
              <a16:creationId xmlns:a16="http://schemas.microsoft.com/office/drawing/2014/main" id="{00000000-0008-0000-0000-0000EC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3" name="Text Box 63">
          <a:extLst>
            <a:ext uri="{FF2B5EF4-FFF2-40B4-BE49-F238E27FC236}">
              <a16:creationId xmlns:a16="http://schemas.microsoft.com/office/drawing/2014/main" id="{00000000-0008-0000-0000-0000ED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4" name="Text Box 32">
          <a:extLst>
            <a:ext uri="{FF2B5EF4-FFF2-40B4-BE49-F238E27FC236}">
              <a16:creationId xmlns:a16="http://schemas.microsoft.com/office/drawing/2014/main" id="{00000000-0008-0000-0000-0000EE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5" name="Text Box 63">
          <a:extLst>
            <a:ext uri="{FF2B5EF4-FFF2-40B4-BE49-F238E27FC236}">
              <a16:creationId xmlns:a16="http://schemas.microsoft.com/office/drawing/2014/main" id="{00000000-0008-0000-0000-0000EF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6" name="Text Box 32">
          <a:extLst>
            <a:ext uri="{FF2B5EF4-FFF2-40B4-BE49-F238E27FC236}">
              <a16:creationId xmlns:a16="http://schemas.microsoft.com/office/drawing/2014/main" id="{00000000-0008-0000-0000-0000F0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7" name="Text Box 63">
          <a:extLst>
            <a:ext uri="{FF2B5EF4-FFF2-40B4-BE49-F238E27FC236}">
              <a16:creationId xmlns:a16="http://schemas.microsoft.com/office/drawing/2014/main" id="{00000000-0008-0000-0000-0000F1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8" name="Text Box 32">
          <a:extLst>
            <a:ext uri="{FF2B5EF4-FFF2-40B4-BE49-F238E27FC236}">
              <a16:creationId xmlns:a16="http://schemas.microsoft.com/office/drawing/2014/main" id="{00000000-0008-0000-0000-0000F2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79" name="Text Box 63">
          <a:extLst>
            <a:ext uri="{FF2B5EF4-FFF2-40B4-BE49-F238E27FC236}">
              <a16:creationId xmlns:a16="http://schemas.microsoft.com/office/drawing/2014/main" id="{00000000-0008-0000-0000-0000F3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0" name="Text Box 32">
          <a:extLst>
            <a:ext uri="{FF2B5EF4-FFF2-40B4-BE49-F238E27FC236}">
              <a16:creationId xmlns:a16="http://schemas.microsoft.com/office/drawing/2014/main" id="{00000000-0008-0000-0000-0000F4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1" name="Text Box 63">
          <a:extLst>
            <a:ext uri="{FF2B5EF4-FFF2-40B4-BE49-F238E27FC236}">
              <a16:creationId xmlns:a16="http://schemas.microsoft.com/office/drawing/2014/main" id="{00000000-0008-0000-0000-0000F5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2" name="Text Box 32">
          <a:extLst>
            <a:ext uri="{FF2B5EF4-FFF2-40B4-BE49-F238E27FC236}">
              <a16:creationId xmlns:a16="http://schemas.microsoft.com/office/drawing/2014/main" id="{00000000-0008-0000-0000-0000F6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3" name="Text Box 63">
          <a:extLst>
            <a:ext uri="{FF2B5EF4-FFF2-40B4-BE49-F238E27FC236}">
              <a16:creationId xmlns:a16="http://schemas.microsoft.com/office/drawing/2014/main" id="{00000000-0008-0000-0000-0000F7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4" name="Text Box 32">
          <a:extLst>
            <a:ext uri="{FF2B5EF4-FFF2-40B4-BE49-F238E27FC236}">
              <a16:creationId xmlns:a16="http://schemas.microsoft.com/office/drawing/2014/main" id="{00000000-0008-0000-0000-0000F8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5" name="Text Box 63">
          <a:extLst>
            <a:ext uri="{FF2B5EF4-FFF2-40B4-BE49-F238E27FC236}">
              <a16:creationId xmlns:a16="http://schemas.microsoft.com/office/drawing/2014/main" id="{00000000-0008-0000-0000-0000F9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6" name="Text Box 32">
          <a:extLst>
            <a:ext uri="{FF2B5EF4-FFF2-40B4-BE49-F238E27FC236}">
              <a16:creationId xmlns:a16="http://schemas.microsoft.com/office/drawing/2014/main" id="{00000000-0008-0000-0000-0000FA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7" name="Text Box 63">
          <a:extLst>
            <a:ext uri="{FF2B5EF4-FFF2-40B4-BE49-F238E27FC236}">
              <a16:creationId xmlns:a16="http://schemas.microsoft.com/office/drawing/2014/main" id="{00000000-0008-0000-0000-0000FB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8" name="Text Box 32">
          <a:extLst>
            <a:ext uri="{FF2B5EF4-FFF2-40B4-BE49-F238E27FC236}">
              <a16:creationId xmlns:a16="http://schemas.microsoft.com/office/drawing/2014/main" id="{00000000-0008-0000-0000-0000FC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89" name="Text Box 63">
          <a:extLst>
            <a:ext uri="{FF2B5EF4-FFF2-40B4-BE49-F238E27FC236}">
              <a16:creationId xmlns:a16="http://schemas.microsoft.com/office/drawing/2014/main" id="{00000000-0008-0000-0000-0000FD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0" name="Text Box 32">
          <a:extLst>
            <a:ext uri="{FF2B5EF4-FFF2-40B4-BE49-F238E27FC236}">
              <a16:creationId xmlns:a16="http://schemas.microsoft.com/office/drawing/2014/main" id="{00000000-0008-0000-0000-0000FE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1" name="Text Box 63">
          <a:extLst>
            <a:ext uri="{FF2B5EF4-FFF2-40B4-BE49-F238E27FC236}">
              <a16:creationId xmlns:a16="http://schemas.microsoft.com/office/drawing/2014/main" id="{00000000-0008-0000-0000-0000FF0E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2" name="Text Box 32">
          <a:extLst>
            <a:ext uri="{FF2B5EF4-FFF2-40B4-BE49-F238E27FC236}">
              <a16:creationId xmlns:a16="http://schemas.microsoft.com/office/drawing/2014/main" id="{00000000-0008-0000-0000-00000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3" name="Text Box 63">
          <a:extLst>
            <a:ext uri="{FF2B5EF4-FFF2-40B4-BE49-F238E27FC236}">
              <a16:creationId xmlns:a16="http://schemas.microsoft.com/office/drawing/2014/main" id="{00000000-0008-0000-0000-00000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4" name="Text Box 32">
          <a:extLst>
            <a:ext uri="{FF2B5EF4-FFF2-40B4-BE49-F238E27FC236}">
              <a16:creationId xmlns:a16="http://schemas.microsoft.com/office/drawing/2014/main" id="{00000000-0008-0000-0000-00000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5" name="Text Box 63">
          <a:extLst>
            <a:ext uri="{FF2B5EF4-FFF2-40B4-BE49-F238E27FC236}">
              <a16:creationId xmlns:a16="http://schemas.microsoft.com/office/drawing/2014/main" id="{00000000-0008-0000-0000-00000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6" name="Text Box 32">
          <a:extLst>
            <a:ext uri="{FF2B5EF4-FFF2-40B4-BE49-F238E27FC236}">
              <a16:creationId xmlns:a16="http://schemas.microsoft.com/office/drawing/2014/main" id="{00000000-0008-0000-0000-00000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7" name="Text Box 63">
          <a:extLst>
            <a:ext uri="{FF2B5EF4-FFF2-40B4-BE49-F238E27FC236}">
              <a16:creationId xmlns:a16="http://schemas.microsoft.com/office/drawing/2014/main" id="{00000000-0008-0000-0000-00000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8" name="Text Box 32">
          <a:extLst>
            <a:ext uri="{FF2B5EF4-FFF2-40B4-BE49-F238E27FC236}">
              <a16:creationId xmlns:a16="http://schemas.microsoft.com/office/drawing/2014/main" id="{00000000-0008-0000-0000-00000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899" name="Text Box 63">
          <a:extLst>
            <a:ext uri="{FF2B5EF4-FFF2-40B4-BE49-F238E27FC236}">
              <a16:creationId xmlns:a16="http://schemas.microsoft.com/office/drawing/2014/main" id="{00000000-0008-0000-0000-00000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0" name="Text Box 32">
          <a:extLst>
            <a:ext uri="{FF2B5EF4-FFF2-40B4-BE49-F238E27FC236}">
              <a16:creationId xmlns:a16="http://schemas.microsoft.com/office/drawing/2014/main" id="{00000000-0008-0000-0000-000008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1" name="Text Box 63">
          <a:extLst>
            <a:ext uri="{FF2B5EF4-FFF2-40B4-BE49-F238E27FC236}">
              <a16:creationId xmlns:a16="http://schemas.microsoft.com/office/drawing/2014/main" id="{00000000-0008-0000-0000-000009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2" name="Text Box 32">
          <a:extLst>
            <a:ext uri="{FF2B5EF4-FFF2-40B4-BE49-F238E27FC236}">
              <a16:creationId xmlns:a16="http://schemas.microsoft.com/office/drawing/2014/main" id="{00000000-0008-0000-0000-00000A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3" name="Text Box 63">
          <a:extLst>
            <a:ext uri="{FF2B5EF4-FFF2-40B4-BE49-F238E27FC236}">
              <a16:creationId xmlns:a16="http://schemas.microsoft.com/office/drawing/2014/main" id="{00000000-0008-0000-0000-00000B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4" name="Text Box 32">
          <a:extLst>
            <a:ext uri="{FF2B5EF4-FFF2-40B4-BE49-F238E27FC236}">
              <a16:creationId xmlns:a16="http://schemas.microsoft.com/office/drawing/2014/main" id="{00000000-0008-0000-0000-00000C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5" name="Text Box 63">
          <a:extLst>
            <a:ext uri="{FF2B5EF4-FFF2-40B4-BE49-F238E27FC236}">
              <a16:creationId xmlns:a16="http://schemas.microsoft.com/office/drawing/2014/main" id="{00000000-0008-0000-0000-00000D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6" name="Text Box 32">
          <a:extLst>
            <a:ext uri="{FF2B5EF4-FFF2-40B4-BE49-F238E27FC236}">
              <a16:creationId xmlns:a16="http://schemas.microsoft.com/office/drawing/2014/main" id="{00000000-0008-0000-0000-00000E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7" name="Text Box 63">
          <a:extLst>
            <a:ext uri="{FF2B5EF4-FFF2-40B4-BE49-F238E27FC236}">
              <a16:creationId xmlns:a16="http://schemas.microsoft.com/office/drawing/2014/main" id="{00000000-0008-0000-0000-00000F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8" name="Text Box 32">
          <a:extLst>
            <a:ext uri="{FF2B5EF4-FFF2-40B4-BE49-F238E27FC236}">
              <a16:creationId xmlns:a16="http://schemas.microsoft.com/office/drawing/2014/main" id="{00000000-0008-0000-0000-00001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09" name="Text Box 63">
          <a:extLst>
            <a:ext uri="{FF2B5EF4-FFF2-40B4-BE49-F238E27FC236}">
              <a16:creationId xmlns:a16="http://schemas.microsoft.com/office/drawing/2014/main" id="{00000000-0008-0000-0000-00001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0" name="Text Box 32">
          <a:extLst>
            <a:ext uri="{FF2B5EF4-FFF2-40B4-BE49-F238E27FC236}">
              <a16:creationId xmlns:a16="http://schemas.microsoft.com/office/drawing/2014/main" id="{00000000-0008-0000-0000-00001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1" name="Text Box 63">
          <a:extLst>
            <a:ext uri="{FF2B5EF4-FFF2-40B4-BE49-F238E27FC236}">
              <a16:creationId xmlns:a16="http://schemas.microsoft.com/office/drawing/2014/main" id="{00000000-0008-0000-0000-00001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2" name="Text Box 32">
          <a:extLst>
            <a:ext uri="{FF2B5EF4-FFF2-40B4-BE49-F238E27FC236}">
              <a16:creationId xmlns:a16="http://schemas.microsoft.com/office/drawing/2014/main" id="{00000000-0008-0000-0000-00001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3" name="Text Box 63">
          <a:extLst>
            <a:ext uri="{FF2B5EF4-FFF2-40B4-BE49-F238E27FC236}">
              <a16:creationId xmlns:a16="http://schemas.microsoft.com/office/drawing/2014/main" id="{00000000-0008-0000-0000-00001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4" name="Text Box 32">
          <a:extLst>
            <a:ext uri="{FF2B5EF4-FFF2-40B4-BE49-F238E27FC236}">
              <a16:creationId xmlns:a16="http://schemas.microsoft.com/office/drawing/2014/main" id="{00000000-0008-0000-0000-00001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5" name="Text Box 63">
          <a:extLst>
            <a:ext uri="{FF2B5EF4-FFF2-40B4-BE49-F238E27FC236}">
              <a16:creationId xmlns:a16="http://schemas.microsoft.com/office/drawing/2014/main" id="{00000000-0008-0000-0000-00001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6" name="Text Box 32">
          <a:extLst>
            <a:ext uri="{FF2B5EF4-FFF2-40B4-BE49-F238E27FC236}">
              <a16:creationId xmlns:a16="http://schemas.microsoft.com/office/drawing/2014/main" id="{00000000-0008-0000-0000-000018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7" name="Text Box 63">
          <a:extLst>
            <a:ext uri="{FF2B5EF4-FFF2-40B4-BE49-F238E27FC236}">
              <a16:creationId xmlns:a16="http://schemas.microsoft.com/office/drawing/2014/main" id="{00000000-0008-0000-0000-000019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8" name="Text Box 32">
          <a:extLst>
            <a:ext uri="{FF2B5EF4-FFF2-40B4-BE49-F238E27FC236}">
              <a16:creationId xmlns:a16="http://schemas.microsoft.com/office/drawing/2014/main" id="{00000000-0008-0000-0000-00001A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19" name="Text Box 63">
          <a:extLst>
            <a:ext uri="{FF2B5EF4-FFF2-40B4-BE49-F238E27FC236}">
              <a16:creationId xmlns:a16="http://schemas.microsoft.com/office/drawing/2014/main" id="{00000000-0008-0000-0000-00001B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0" name="Text Box 32">
          <a:extLst>
            <a:ext uri="{FF2B5EF4-FFF2-40B4-BE49-F238E27FC236}">
              <a16:creationId xmlns:a16="http://schemas.microsoft.com/office/drawing/2014/main" id="{00000000-0008-0000-0000-00001C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1" name="Text Box 63">
          <a:extLst>
            <a:ext uri="{FF2B5EF4-FFF2-40B4-BE49-F238E27FC236}">
              <a16:creationId xmlns:a16="http://schemas.microsoft.com/office/drawing/2014/main" id="{00000000-0008-0000-0000-00001D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2" name="Text Box 32">
          <a:extLst>
            <a:ext uri="{FF2B5EF4-FFF2-40B4-BE49-F238E27FC236}">
              <a16:creationId xmlns:a16="http://schemas.microsoft.com/office/drawing/2014/main" id="{00000000-0008-0000-0000-00001E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3" name="Text Box 63">
          <a:extLst>
            <a:ext uri="{FF2B5EF4-FFF2-40B4-BE49-F238E27FC236}">
              <a16:creationId xmlns:a16="http://schemas.microsoft.com/office/drawing/2014/main" id="{00000000-0008-0000-0000-00001F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4" name="Text Box 32">
          <a:extLst>
            <a:ext uri="{FF2B5EF4-FFF2-40B4-BE49-F238E27FC236}">
              <a16:creationId xmlns:a16="http://schemas.microsoft.com/office/drawing/2014/main" id="{00000000-0008-0000-0000-00002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5" name="Text Box 63">
          <a:extLst>
            <a:ext uri="{FF2B5EF4-FFF2-40B4-BE49-F238E27FC236}">
              <a16:creationId xmlns:a16="http://schemas.microsoft.com/office/drawing/2014/main" id="{00000000-0008-0000-0000-00002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6" name="Text Box 32">
          <a:extLst>
            <a:ext uri="{FF2B5EF4-FFF2-40B4-BE49-F238E27FC236}">
              <a16:creationId xmlns:a16="http://schemas.microsoft.com/office/drawing/2014/main" id="{00000000-0008-0000-0000-00002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7" name="Text Box 63">
          <a:extLst>
            <a:ext uri="{FF2B5EF4-FFF2-40B4-BE49-F238E27FC236}">
              <a16:creationId xmlns:a16="http://schemas.microsoft.com/office/drawing/2014/main" id="{00000000-0008-0000-0000-00002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8" name="Text Box 32">
          <a:extLst>
            <a:ext uri="{FF2B5EF4-FFF2-40B4-BE49-F238E27FC236}">
              <a16:creationId xmlns:a16="http://schemas.microsoft.com/office/drawing/2014/main" id="{00000000-0008-0000-0000-00002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29" name="Text Box 63">
          <a:extLst>
            <a:ext uri="{FF2B5EF4-FFF2-40B4-BE49-F238E27FC236}">
              <a16:creationId xmlns:a16="http://schemas.microsoft.com/office/drawing/2014/main" id="{00000000-0008-0000-0000-00002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0" name="Text Box 32">
          <a:extLst>
            <a:ext uri="{FF2B5EF4-FFF2-40B4-BE49-F238E27FC236}">
              <a16:creationId xmlns:a16="http://schemas.microsoft.com/office/drawing/2014/main" id="{00000000-0008-0000-0000-00002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1" name="Text Box 63">
          <a:extLst>
            <a:ext uri="{FF2B5EF4-FFF2-40B4-BE49-F238E27FC236}">
              <a16:creationId xmlns:a16="http://schemas.microsoft.com/office/drawing/2014/main" id="{00000000-0008-0000-0000-00002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2" name="Text Box 32">
          <a:extLst>
            <a:ext uri="{FF2B5EF4-FFF2-40B4-BE49-F238E27FC236}">
              <a16:creationId xmlns:a16="http://schemas.microsoft.com/office/drawing/2014/main" id="{00000000-0008-0000-0000-000028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3" name="Text Box 63">
          <a:extLst>
            <a:ext uri="{FF2B5EF4-FFF2-40B4-BE49-F238E27FC236}">
              <a16:creationId xmlns:a16="http://schemas.microsoft.com/office/drawing/2014/main" id="{00000000-0008-0000-0000-000029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4" name="Text Box 32">
          <a:extLst>
            <a:ext uri="{FF2B5EF4-FFF2-40B4-BE49-F238E27FC236}">
              <a16:creationId xmlns:a16="http://schemas.microsoft.com/office/drawing/2014/main" id="{00000000-0008-0000-0000-00002A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5" name="Text Box 63">
          <a:extLst>
            <a:ext uri="{FF2B5EF4-FFF2-40B4-BE49-F238E27FC236}">
              <a16:creationId xmlns:a16="http://schemas.microsoft.com/office/drawing/2014/main" id="{00000000-0008-0000-0000-00002B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6" name="Text Box 32">
          <a:extLst>
            <a:ext uri="{FF2B5EF4-FFF2-40B4-BE49-F238E27FC236}">
              <a16:creationId xmlns:a16="http://schemas.microsoft.com/office/drawing/2014/main" id="{00000000-0008-0000-0000-00002C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7" name="Text Box 63">
          <a:extLst>
            <a:ext uri="{FF2B5EF4-FFF2-40B4-BE49-F238E27FC236}">
              <a16:creationId xmlns:a16="http://schemas.microsoft.com/office/drawing/2014/main" id="{00000000-0008-0000-0000-00002D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8" name="Text Box 32">
          <a:extLst>
            <a:ext uri="{FF2B5EF4-FFF2-40B4-BE49-F238E27FC236}">
              <a16:creationId xmlns:a16="http://schemas.microsoft.com/office/drawing/2014/main" id="{00000000-0008-0000-0000-00002E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39" name="Text Box 63">
          <a:extLst>
            <a:ext uri="{FF2B5EF4-FFF2-40B4-BE49-F238E27FC236}">
              <a16:creationId xmlns:a16="http://schemas.microsoft.com/office/drawing/2014/main" id="{00000000-0008-0000-0000-00002F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0" name="Text Box 32">
          <a:extLst>
            <a:ext uri="{FF2B5EF4-FFF2-40B4-BE49-F238E27FC236}">
              <a16:creationId xmlns:a16="http://schemas.microsoft.com/office/drawing/2014/main" id="{00000000-0008-0000-0000-00003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1" name="Text Box 63">
          <a:extLst>
            <a:ext uri="{FF2B5EF4-FFF2-40B4-BE49-F238E27FC236}">
              <a16:creationId xmlns:a16="http://schemas.microsoft.com/office/drawing/2014/main" id="{00000000-0008-0000-0000-00003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2" name="Text Box 32">
          <a:extLst>
            <a:ext uri="{FF2B5EF4-FFF2-40B4-BE49-F238E27FC236}">
              <a16:creationId xmlns:a16="http://schemas.microsoft.com/office/drawing/2014/main" id="{00000000-0008-0000-0000-00003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3" name="Text Box 63">
          <a:extLst>
            <a:ext uri="{FF2B5EF4-FFF2-40B4-BE49-F238E27FC236}">
              <a16:creationId xmlns:a16="http://schemas.microsoft.com/office/drawing/2014/main" id="{00000000-0008-0000-0000-00003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4" name="Text Box 32">
          <a:extLst>
            <a:ext uri="{FF2B5EF4-FFF2-40B4-BE49-F238E27FC236}">
              <a16:creationId xmlns:a16="http://schemas.microsoft.com/office/drawing/2014/main" id="{00000000-0008-0000-0000-00003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5" name="Text Box 63">
          <a:extLst>
            <a:ext uri="{FF2B5EF4-FFF2-40B4-BE49-F238E27FC236}">
              <a16:creationId xmlns:a16="http://schemas.microsoft.com/office/drawing/2014/main" id="{00000000-0008-0000-0000-00003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6" name="Text Box 32">
          <a:extLst>
            <a:ext uri="{FF2B5EF4-FFF2-40B4-BE49-F238E27FC236}">
              <a16:creationId xmlns:a16="http://schemas.microsoft.com/office/drawing/2014/main" id="{00000000-0008-0000-0000-00003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7" name="Text Box 63">
          <a:extLst>
            <a:ext uri="{FF2B5EF4-FFF2-40B4-BE49-F238E27FC236}">
              <a16:creationId xmlns:a16="http://schemas.microsoft.com/office/drawing/2014/main" id="{00000000-0008-0000-0000-00003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8" name="Text Box 32">
          <a:extLst>
            <a:ext uri="{FF2B5EF4-FFF2-40B4-BE49-F238E27FC236}">
              <a16:creationId xmlns:a16="http://schemas.microsoft.com/office/drawing/2014/main" id="{00000000-0008-0000-0000-000038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49" name="Text Box 63">
          <a:extLst>
            <a:ext uri="{FF2B5EF4-FFF2-40B4-BE49-F238E27FC236}">
              <a16:creationId xmlns:a16="http://schemas.microsoft.com/office/drawing/2014/main" id="{00000000-0008-0000-0000-000039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0" name="Text Box 32">
          <a:extLst>
            <a:ext uri="{FF2B5EF4-FFF2-40B4-BE49-F238E27FC236}">
              <a16:creationId xmlns:a16="http://schemas.microsoft.com/office/drawing/2014/main" id="{00000000-0008-0000-0000-00003A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1" name="Text Box 63">
          <a:extLst>
            <a:ext uri="{FF2B5EF4-FFF2-40B4-BE49-F238E27FC236}">
              <a16:creationId xmlns:a16="http://schemas.microsoft.com/office/drawing/2014/main" id="{00000000-0008-0000-0000-00003B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2" name="Text Box 32">
          <a:extLst>
            <a:ext uri="{FF2B5EF4-FFF2-40B4-BE49-F238E27FC236}">
              <a16:creationId xmlns:a16="http://schemas.microsoft.com/office/drawing/2014/main" id="{00000000-0008-0000-0000-00003C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3" name="Text Box 63">
          <a:extLst>
            <a:ext uri="{FF2B5EF4-FFF2-40B4-BE49-F238E27FC236}">
              <a16:creationId xmlns:a16="http://schemas.microsoft.com/office/drawing/2014/main" id="{00000000-0008-0000-0000-00003D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4" name="Text Box 32">
          <a:extLst>
            <a:ext uri="{FF2B5EF4-FFF2-40B4-BE49-F238E27FC236}">
              <a16:creationId xmlns:a16="http://schemas.microsoft.com/office/drawing/2014/main" id="{00000000-0008-0000-0000-00003E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5" name="Text Box 63">
          <a:extLst>
            <a:ext uri="{FF2B5EF4-FFF2-40B4-BE49-F238E27FC236}">
              <a16:creationId xmlns:a16="http://schemas.microsoft.com/office/drawing/2014/main" id="{00000000-0008-0000-0000-00003F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6" name="Text Box 32">
          <a:extLst>
            <a:ext uri="{FF2B5EF4-FFF2-40B4-BE49-F238E27FC236}">
              <a16:creationId xmlns:a16="http://schemas.microsoft.com/office/drawing/2014/main" id="{00000000-0008-0000-0000-00004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7" name="Text Box 63">
          <a:extLst>
            <a:ext uri="{FF2B5EF4-FFF2-40B4-BE49-F238E27FC236}">
              <a16:creationId xmlns:a16="http://schemas.microsoft.com/office/drawing/2014/main" id="{00000000-0008-0000-0000-00004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8" name="Text Box 32">
          <a:extLst>
            <a:ext uri="{FF2B5EF4-FFF2-40B4-BE49-F238E27FC236}">
              <a16:creationId xmlns:a16="http://schemas.microsoft.com/office/drawing/2014/main" id="{00000000-0008-0000-0000-00004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59" name="Text Box 63">
          <a:extLst>
            <a:ext uri="{FF2B5EF4-FFF2-40B4-BE49-F238E27FC236}">
              <a16:creationId xmlns:a16="http://schemas.microsoft.com/office/drawing/2014/main" id="{00000000-0008-0000-0000-00004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0" name="Text Box 32">
          <a:extLst>
            <a:ext uri="{FF2B5EF4-FFF2-40B4-BE49-F238E27FC236}">
              <a16:creationId xmlns:a16="http://schemas.microsoft.com/office/drawing/2014/main" id="{00000000-0008-0000-0000-00004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1" name="Text Box 63">
          <a:extLst>
            <a:ext uri="{FF2B5EF4-FFF2-40B4-BE49-F238E27FC236}">
              <a16:creationId xmlns:a16="http://schemas.microsoft.com/office/drawing/2014/main" id="{00000000-0008-0000-0000-00004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2" name="Text Box 32">
          <a:extLst>
            <a:ext uri="{FF2B5EF4-FFF2-40B4-BE49-F238E27FC236}">
              <a16:creationId xmlns:a16="http://schemas.microsoft.com/office/drawing/2014/main" id="{00000000-0008-0000-0000-00004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3" name="Text Box 63">
          <a:extLst>
            <a:ext uri="{FF2B5EF4-FFF2-40B4-BE49-F238E27FC236}">
              <a16:creationId xmlns:a16="http://schemas.microsoft.com/office/drawing/2014/main" id="{00000000-0008-0000-0000-00004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4" name="Text Box 32">
          <a:extLst>
            <a:ext uri="{FF2B5EF4-FFF2-40B4-BE49-F238E27FC236}">
              <a16:creationId xmlns:a16="http://schemas.microsoft.com/office/drawing/2014/main" id="{00000000-0008-0000-0000-000048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5" name="Text Box 63">
          <a:extLst>
            <a:ext uri="{FF2B5EF4-FFF2-40B4-BE49-F238E27FC236}">
              <a16:creationId xmlns:a16="http://schemas.microsoft.com/office/drawing/2014/main" id="{00000000-0008-0000-0000-000049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6" name="Text Box 32">
          <a:extLst>
            <a:ext uri="{FF2B5EF4-FFF2-40B4-BE49-F238E27FC236}">
              <a16:creationId xmlns:a16="http://schemas.microsoft.com/office/drawing/2014/main" id="{00000000-0008-0000-0000-00004A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7" name="Text Box 63">
          <a:extLst>
            <a:ext uri="{FF2B5EF4-FFF2-40B4-BE49-F238E27FC236}">
              <a16:creationId xmlns:a16="http://schemas.microsoft.com/office/drawing/2014/main" id="{00000000-0008-0000-0000-00004B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8" name="Text Box 32">
          <a:extLst>
            <a:ext uri="{FF2B5EF4-FFF2-40B4-BE49-F238E27FC236}">
              <a16:creationId xmlns:a16="http://schemas.microsoft.com/office/drawing/2014/main" id="{00000000-0008-0000-0000-00004C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69" name="Text Box 63">
          <a:extLst>
            <a:ext uri="{FF2B5EF4-FFF2-40B4-BE49-F238E27FC236}">
              <a16:creationId xmlns:a16="http://schemas.microsoft.com/office/drawing/2014/main" id="{00000000-0008-0000-0000-00004D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0" name="Text Box 32">
          <a:extLst>
            <a:ext uri="{FF2B5EF4-FFF2-40B4-BE49-F238E27FC236}">
              <a16:creationId xmlns:a16="http://schemas.microsoft.com/office/drawing/2014/main" id="{00000000-0008-0000-0000-00004E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1" name="Text Box 63">
          <a:extLst>
            <a:ext uri="{FF2B5EF4-FFF2-40B4-BE49-F238E27FC236}">
              <a16:creationId xmlns:a16="http://schemas.microsoft.com/office/drawing/2014/main" id="{00000000-0008-0000-0000-00004F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2" name="Text Box 32">
          <a:extLst>
            <a:ext uri="{FF2B5EF4-FFF2-40B4-BE49-F238E27FC236}">
              <a16:creationId xmlns:a16="http://schemas.microsoft.com/office/drawing/2014/main" id="{00000000-0008-0000-0000-000050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3" name="Text Box 63">
          <a:extLst>
            <a:ext uri="{FF2B5EF4-FFF2-40B4-BE49-F238E27FC236}">
              <a16:creationId xmlns:a16="http://schemas.microsoft.com/office/drawing/2014/main" id="{00000000-0008-0000-0000-000051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4" name="Text Box 32">
          <a:extLst>
            <a:ext uri="{FF2B5EF4-FFF2-40B4-BE49-F238E27FC236}">
              <a16:creationId xmlns:a16="http://schemas.microsoft.com/office/drawing/2014/main" id="{00000000-0008-0000-0000-000052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5" name="Text Box 63">
          <a:extLst>
            <a:ext uri="{FF2B5EF4-FFF2-40B4-BE49-F238E27FC236}">
              <a16:creationId xmlns:a16="http://schemas.microsoft.com/office/drawing/2014/main" id="{00000000-0008-0000-0000-000053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6" name="Text Box 32">
          <a:extLst>
            <a:ext uri="{FF2B5EF4-FFF2-40B4-BE49-F238E27FC236}">
              <a16:creationId xmlns:a16="http://schemas.microsoft.com/office/drawing/2014/main" id="{00000000-0008-0000-0000-000054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7" name="Text Box 63">
          <a:extLst>
            <a:ext uri="{FF2B5EF4-FFF2-40B4-BE49-F238E27FC236}">
              <a16:creationId xmlns:a16="http://schemas.microsoft.com/office/drawing/2014/main" id="{00000000-0008-0000-0000-000055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8" name="Text Box 32">
          <a:extLst>
            <a:ext uri="{FF2B5EF4-FFF2-40B4-BE49-F238E27FC236}">
              <a16:creationId xmlns:a16="http://schemas.microsoft.com/office/drawing/2014/main" id="{00000000-0008-0000-0000-000056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142</xdr:row>
      <xdr:rowOff>0</xdr:rowOff>
    </xdr:from>
    <xdr:to>
      <xdr:col>1</xdr:col>
      <xdr:colOff>2438400</xdr:colOff>
      <xdr:row>142</xdr:row>
      <xdr:rowOff>114300</xdr:rowOff>
    </xdr:to>
    <xdr:sp macro="" textlink="">
      <xdr:nvSpPr>
        <xdr:cNvPr id="979" name="Text Box 63">
          <a:extLst>
            <a:ext uri="{FF2B5EF4-FFF2-40B4-BE49-F238E27FC236}">
              <a16:creationId xmlns:a16="http://schemas.microsoft.com/office/drawing/2014/main" id="{00000000-0008-0000-0000-0000570F0000}"/>
            </a:ext>
          </a:extLst>
        </xdr:cNvPr>
        <xdr:cNvSpPr txBox="1">
          <a:spLocks noChangeArrowheads="1"/>
        </xdr:cNvSpPr>
      </xdr:nvSpPr>
      <xdr:spPr bwMode="auto">
        <a:xfrm>
          <a:off x="3028950" y="304228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0" name="Text Box 32">
          <a:extLst>
            <a:ext uri="{FF2B5EF4-FFF2-40B4-BE49-F238E27FC236}">
              <a16:creationId xmlns:a16="http://schemas.microsoft.com/office/drawing/2014/main" id="{00000000-0008-0000-0000-00005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1" name="Text Box 63">
          <a:extLst>
            <a:ext uri="{FF2B5EF4-FFF2-40B4-BE49-F238E27FC236}">
              <a16:creationId xmlns:a16="http://schemas.microsoft.com/office/drawing/2014/main" id="{00000000-0008-0000-0000-00005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2" name="Text Box 32">
          <a:extLst>
            <a:ext uri="{FF2B5EF4-FFF2-40B4-BE49-F238E27FC236}">
              <a16:creationId xmlns:a16="http://schemas.microsoft.com/office/drawing/2014/main" id="{00000000-0008-0000-0000-00005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3" name="Text Box 63">
          <a:extLst>
            <a:ext uri="{FF2B5EF4-FFF2-40B4-BE49-F238E27FC236}">
              <a16:creationId xmlns:a16="http://schemas.microsoft.com/office/drawing/2014/main" id="{00000000-0008-0000-0000-00005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4" name="Text Box 32">
          <a:extLst>
            <a:ext uri="{FF2B5EF4-FFF2-40B4-BE49-F238E27FC236}">
              <a16:creationId xmlns:a16="http://schemas.microsoft.com/office/drawing/2014/main" id="{00000000-0008-0000-0000-00005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5" name="Text Box 63">
          <a:extLst>
            <a:ext uri="{FF2B5EF4-FFF2-40B4-BE49-F238E27FC236}">
              <a16:creationId xmlns:a16="http://schemas.microsoft.com/office/drawing/2014/main" id="{00000000-0008-0000-0000-00005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6" name="Text Box 32">
          <a:extLst>
            <a:ext uri="{FF2B5EF4-FFF2-40B4-BE49-F238E27FC236}">
              <a16:creationId xmlns:a16="http://schemas.microsoft.com/office/drawing/2014/main" id="{00000000-0008-0000-0000-00005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7" name="Text Box 63">
          <a:extLst>
            <a:ext uri="{FF2B5EF4-FFF2-40B4-BE49-F238E27FC236}">
              <a16:creationId xmlns:a16="http://schemas.microsoft.com/office/drawing/2014/main" id="{00000000-0008-0000-0000-00005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8" name="Text Box 32">
          <a:extLst>
            <a:ext uri="{FF2B5EF4-FFF2-40B4-BE49-F238E27FC236}">
              <a16:creationId xmlns:a16="http://schemas.microsoft.com/office/drawing/2014/main" id="{00000000-0008-0000-0000-00006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89" name="Text Box 63">
          <a:extLst>
            <a:ext uri="{FF2B5EF4-FFF2-40B4-BE49-F238E27FC236}">
              <a16:creationId xmlns:a16="http://schemas.microsoft.com/office/drawing/2014/main" id="{00000000-0008-0000-0000-00006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0" name="Text Box 32">
          <a:extLst>
            <a:ext uri="{FF2B5EF4-FFF2-40B4-BE49-F238E27FC236}">
              <a16:creationId xmlns:a16="http://schemas.microsoft.com/office/drawing/2014/main" id="{00000000-0008-0000-0000-00006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1" name="Text Box 63">
          <a:extLst>
            <a:ext uri="{FF2B5EF4-FFF2-40B4-BE49-F238E27FC236}">
              <a16:creationId xmlns:a16="http://schemas.microsoft.com/office/drawing/2014/main" id="{00000000-0008-0000-0000-00006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2" name="Text Box 32">
          <a:extLst>
            <a:ext uri="{FF2B5EF4-FFF2-40B4-BE49-F238E27FC236}">
              <a16:creationId xmlns:a16="http://schemas.microsoft.com/office/drawing/2014/main" id="{00000000-0008-0000-0000-00006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3" name="Text Box 63">
          <a:extLst>
            <a:ext uri="{FF2B5EF4-FFF2-40B4-BE49-F238E27FC236}">
              <a16:creationId xmlns:a16="http://schemas.microsoft.com/office/drawing/2014/main" id="{00000000-0008-0000-0000-00006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4" name="Text Box 32">
          <a:extLst>
            <a:ext uri="{FF2B5EF4-FFF2-40B4-BE49-F238E27FC236}">
              <a16:creationId xmlns:a16="http://schemas.microsoft.com/office/drawing/2014/main" id="{00000000-0008-0000-0000-00006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5" name="Text Box 63">
          <a:extLst>
            <a:ext uri="{FF2B5EF4-FFF2-40B4-BE49-F238E27FC236}">
              <a16:creationId xmlns:a16="http://schemas.microsoft.com/office/drawing/2014/main" id="{00000000-0008-0000-0000-00006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6" name="Text Box 32">
          <a:extLst>
            <a:ext uri="{FF2B5EF4-FFF2-40B4-BE49-F238E27FC236}">
              <a16:creationId xmlns:a16="http://schemas.microsoft.com/office/drawing/2014/main" id="{00000000-0008-0000-0000-00006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7" name="Text Box 63">
          <a:extLst>
            <a:ext uri="{FF2B5EF4-FFF2-40B4-BE49-F238E27FC236}">
              <a16:creationId xmlns:a16="http://schemas.microsoft.com/office/drawing/2014/main" id="{00000000-0008-0000-0000-00006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8" name="Text Box 32">
          <a:extLst>
            <a:ext uri="{FF2B5EF4-FFF2-40B4-BE49-F238E27FC236}">
              <a16:creationId xmlns:a16="http://schemas.microsoft.com/office/drawing/2014/main" id="{00000000-0008-0000-0000-00006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999" name="Text Box 63">
          <a:extLst>
            <a:ext uri="{FF2B5EF4-FFF2-40B4-BE49-F238E27FC236}">
              <a16:creationId xmlns:a16="http://schemas.microsoft.com/office/drawing/2014/main" id="{00000000-0008-0000-0000-00006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0" name="Text Box 32">
          <a:extLst>
            <a:ext uri="{FF2B5EF4-FFF2-40B4-BE49-F238E27FC236}">
              <a16:creationId xmlns:a16="http://schemas.microsoft.com/office/drawing/2014/main" id="{00000000-0008-0000-0000-00006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1" name="Text Box 63">
          <a:extLst>
            <a:ext uri="{FF2B5EF4-FFF2-40B4-BE49-F238E27FC236}">
              <a16:creationId xmlns:a16="http://schemas.microsoft.com/office/drawing/2014/main" id="{00000000-0008-0000-0000-00006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2" name="Text Box 32">
          <a:extLst>
            <a:ext uri="{FF2B5EF4-FFF2-40B4-BE49-F238E27FC236}">
              <a16:creationId xmlns:a16="http://schemas.microsoft.com/office/drawing/2014/main" id="{00000000-0008-0000-0000-00006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3" name="Text Box 63">
          <a:extLst>
            <a:ext uri="{FF2B5EF4-FFF2-40B4-BE49-F238E27FC236}">
              <a16:creationId xmlns:a16="http://schemas.microsoft.com/office/drawing/2014/main" id="{00000000-0008-0000-0000-00006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4" name="Text Box 32">
          <a:extLst>
            <a:ext uri="{FF2B5EF4-FFF2-40B4-BE49-F238E27FC236}">
              <a16:creationId xmlns:a16="http://schemas.microsoft.com/office/drawing/2014/main" id="{00000000-0008-0000-0000-00007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5" name="Text Box 63">
          <a:extLst>
            <a:ext uri="{FF2B5EF4-FFF2-40B4-BE49-F238E27FC236}">
              <a16:creationId xmlns:a16="http://schemas.microsoft.com/office/drawing/2014/main" id="{00000000-0008-0000-0000-00007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6" name="Text Box 32">
          <a:extLst>
            <a:ext uri="{FF2B5EF4-FFF2-40B4-BE49-F238E27FC236}">
              <a16:creationId xmlns:a16="http://schemas.microsoft.com/office/drawing/2014/main" id="{00000000-0008-0000-0000-00007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7" name="Text Box 63">
          <a:extLst>
            <a:ext uri="{FF2B5EF4-FFF2-40B4-BE49-F238E27FC236}">
              <a16:creationId xmlns:a16="http://schemas.microsoft.com/office/drawing/2014/main" id="{00000000-0008-0000-0000-00007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8" name="Text Box 32">
          <a:extLst>
            <a:ext uri="{FF2B5EF4-FFF2-40B4-BE49-F238E27FC236}">
              <a16:creationId xmlns:a16="http://schemas.microsoft.com/office/drawing/2014/main" id="{00000000-0008-0000-0000-00007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09" name="Text Box 63">
          <a:extLst>
            <a:ext uri="{FF2B5EF4-FFF2-40B4-BE49-F238E27FC236}">
              <a16:creationId xmlns:a16="http://schemas.microsoft.com/office/drawing/2014/main" id="{00000000-0008-0000-0000-00007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0" name="Text Box 32">
          <a:extLst>
            <a:ext uri="{FF2B5EF4-FFF2-40B4-BE49-F238E27FC236}">
              <a16:creationId xmlns:a16="http://schemas.microsoft.com/office/drawing/2014/main" id="{00000000-0008-0000-0000-00007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1" name="Text Box 63">
          <a:extLst>
            <a:ext uri="{FF2B5EF4-FFF2-40B4-BE49-F238E27FC236}">
              <a16:creationId xmlns:a16="http://schemas.microsoft.com/office/drawing/2014/main" id="{00000000-0008-0000-0000-00007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2" name="Text Box 32">
          <a:extLst>
            <a:ext uri="{FF2B5EF4-FFF2-40B4-BE49-F238E27FC236}">
              <a16:creationId xmlns:a16="http://schemas.microsoft.com/office/drawing/2014/main" id="{00000000-0008-0000-0000-00007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3" name="Text Box 63">
          <a:extLst>
            <a:ext uri="{FF2B5EF4-FFF2-40B4-BE49-F238E27FC236}">
              <a16:creationId xmlns:a16="http://schemas.microsoft.com/office/drawing/2014/main" id="{00000000-0008-0000-0000-00007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4" name="Text Box 32">
          <a:extLst>
            <a:ext uri="{FF2B5EF4-FFF2-40B4-BE49-F238E27FC236}">
              <a16:creationId xmlns:a16="http://schemas.microsoft.com/office/drawing/2014/main" id="{00000000-0008-0000-0000-00007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5" name="Text Box 63">
          <a:extLst>
            <a:ext uri="{FF2B5EF4-FFF2-40B4-BE49-F238E27FC236}">
              <a16:creationId xmlns:a16="http://schemas.microsoft.com/office/drawing/2014/main" id="{00000000-0008-0000-0000-00007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6" name="Text Box 32">
          <a:extLst>
            <a:ext uri="{FF2B5EF4-FFF2-40B4-BE49-F238E27FC236}">
              <a16:creationId xmlns:a16="http://schemas.microsoft.com/office/drawing/2014/main" id="{00000000-0008-0000-0000-00007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7" name="Text Box 63">
          <a:extLst>
            <a:ext uri="{FF2B5EF4-FFF2-40B4-BE49-F238E27FC236}">
              <a16:creationId xmlns:a16="http://schemas.microsoft.com/office/drawing/2014/main" id="{00000000-0008-0000-0000-00007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8" name="Text Box 32">
          <a:extLst>
            <a:ext uri="{FF2B5EF4-FFF2-40B4-BE49-F238E27FC236}">
              <a16:creationId xmlns:a16="http://schemas.microsoft.com/office/drawing/2014/main" id="{00000000-0008-0000-0000-00007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19" name="Text Box 63">
          <a:extLst>
            <a:ext uri="{FF2B5EF4-FFF2-40B4-BE49-F238E27FC236}">
              <a16:creationId xmlns:a16="http://schemas.microsoft.com/office/drawing/2014/main" id="{00000000-0008-0000-0000-00007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0" name="Text Box 32">
          <a:extLst>
            <a:ext uri="{FF2B5EF4-FFF2-40B4-BE49-F238E27FC236}">
              <a16:creationId xmlns:a16="http://schemas.microsoft.com/office/drawing/2014/main" id="{00000000-0008-0000-0000-00008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1" name="Text Box 63">
          <a:extLst>
            <a:ext uri="{FF2B5EF4-FFF2-40B4-BE49-F238E27FC236}">
              <a16:creationId xmlns:a16="http://schemas.microsoft.com/office/drawing/2014/main" id="{00000000-0008-0000-0000-00008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2" name="Text Box 32">
          <a:extLst>
            <a:ext uri="{FF2B5EF4-FFF2-40B4-BE49-F238E27FC236}">
              <a16:creationId xmlns:a16="http://schemas.microsoft.com/office/drawing/2014/main" id="{00000000-0008-0000-0000-00008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3" name="Text Box 63">
          <a:extLst>
            <a:ext uri="{FF2B5EF4-FFF2-40B4-BE49-F238E27FC236}">
              <a16:creationId xmlns:a16="http://schemas.microsoft.com/office/drawing/2014/main" id="{00000000-0008-0000-0000-00008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4" name="Text Box 32">
          <a:extLst>
            <a:ext uri="{FF2B5EF4-FFF2-40B4-BE49-F238E27FC236}">
              <a16:creationId xmlns:a16="http://schemas.microsoft.com/office/drawing/2014/main" id="{00000000-0008-0000-0000-00008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5" name="Text Box 63">
          <a:extLst>
            <a:ext uri="{FF2B5EF4-FFF2-40B4-BE49-F238E27FC236}">
              <a16:creationId xmlns:a16="http://schemas.microsoft.com/office/drawing/2014/main" id="{00000000-0008-0000-0000-00008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6" name="Text Box 32">
          <a:extLst>
            <a:ext uri="{FF2B5EF4-FFF2-40B4-BE49-F238E27FC236}">
              <a16:creationId xmlns:a16="http://schemas.microsoft.com/office/drawing/2014/main" id="{00000000-0008-0000-0000-00008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7" name="Text Box 63">
          <a:extLst>
            <a:ext uri="{FF2B5EF4-FFF2-40B4-BE49-F238E27FC236}">
              <a16:creationId xmlns:a16="http://schemas.microsoft.com/office/drawing/2014/main" id="{00000000-0008-0000-0000-00008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8" name="Text Box 32">
          <a:extLst>
            <a:ext uri="{FF2B5EF4-FFF2-40B4-BE49-F238E27FC236}">
              <a16:creationId xmlns:a16="http://schemas.microsoft.com/office/drawing/2014/main" id="{00000000-0008-0000-0000-00008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29" name="Text Box 63">
          <a:extLst>
            <a:ext uri="{FF2B5EF4-FFF2-40B4-BE49-F238E27FC236}">
              <a16:creationId xmlns:a16="http://schemas.microsoft.com/office/drawing/2014/main" id="{00000000-0008-0000-0000-00008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0" name="Text Box 32">
          <a:extLst>
            <a:ext uri="{FF2B5EF4-FFF2-40B4-BE49-F238E27FC236}">
              <a16:creationId xmlns:a16="http://schemas.microsoft.com/office/drawing/2014/main" id="{00000000-0008-0000-0000-00008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1" name="Text Box 63">
          <a:extLst>
            <a:ext uri="{FF2B5EF4-FFF2-40B4-BE49-F238E27FC236}">
              <a16:creationId xmlns:a16="http://schemas.microsoft.com/office/drawing/2014/main" id="{00000000-0008-0000-0000-00008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2" name="Text Box 32">
          <a:extLst>
            <a:ext uri="{FF2B5EF4-FFF2-40B4-BE49-F238E27FC236}">
              <a16:creationId xmlns:a16="http://schemas.microsoft.com/office/drawing/2014/main" id="{00000000-0008-0000-0000-00008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3" name="Text Box 63">
          <a:extLst>
            <a:ext uri="{FF2B5EF4-FFF2-40B4-BE49-F238E27FC236}">
              <a16:creationId xmlns:a16="http://schemas.microsoft.com/office/drawing/2014/main" id="{00000000-0008-0000-0000-00008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4" name="Text Box 32">
          <a:extLst>
            <a:ext uri="{FF2B5EF4-FFF2-40B4-BE49-F238E27FC236}">
              <a16:creationId xmlns:a16="http://schemas.microsoft.com/office/drawing/2014/main" id="{00000000-0008-0000-0000-00008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5" name="Text Box 63">
          <a:extLst>
            <a:ext uri="{FF2B5EF4-FFF2-40B4-BE49-F238E27FC236}">
              <a16:creationId xmlns:a16="http://schemas.microsoft.com/office/drawing/2014/main" id="{00000000-0008-0000-0000-00008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6" name="Text Box 32">
          <a:extLst>
            <a:ext uri="{FF2B5EF4-FFF2-40B4-BE49-F238E27FC236}">
              <a16:creationId xmlns:a16="http://schemas.microsoft.com/office/drawing/2014/main" id="{00000000-0008-0000-0000-00009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7" name="Text Box 63">
          <a:extLst>
            <a:ext uri="{FF2B5EF4-FFF2-40B4-BE49-F238E27FC236}">
              <a16:creationId xmlns:a16="http://schemas.microsoft.com/office/drawing/2014/main" id="{00000000-0008-0000-0000-00009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8" name="Text Box 32">
          <a:extLst>
            <a:ext uri="{FF2B5EF4-FFF2-40B4-BE49-F238E27FC236}">
              <a16:creationId xmlns:a16="http://schemas.microsoft.com/office/drawing/2014/main" id="{00000000-0008-0000-0000-00009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39" name="Text Box 63">
          <a:extLst>
            <a:ext uri="{FF2B5EF4-FFF2-40B4-BE49-F238E27FC236}">
              <a16:creationId xmlns:a16="http://schemas.microsoft.com/office/drawing/2014/main" id="{00000000-0008-0000-0000-00009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0" name="Text Box 32">
          <a:extLst>
            <a:ext uri="{FF2B5EF4-FFF2-40B4-BE49-F238E27FC236}">
              <a16:creationId xmlns:a16="http://schemas.microsoft.com/office/drawing/2014/main" id="{00000000-0008-0000-0000-00009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1" name="Text Box 63">
          <a:extLst>
            <a:ext uri="{FF2B5EF4-FFF2-40B4-BE49-F238E27FC236}">
              <a16:creationId xmlns:a16="http://schemas.microsoft.com/office/drawing/2014/main" id="{00000000-0008-0000-0000-00009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2" name="Text Box 32">
          <a:extLst>
            <a:ext uri="{FF2B5EF4-FFF2-40B4-BE49-F238E27FC236}">
              <a16:creationId xmlns:a16="http://schemas.microsoft.com/office/drawing/2014/main" id="{00000000-0008-0000-0000-00009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3" name="Text Box 63">
          <a:extLst>
            <a:ext uri="{FF2B5EF4-FFF2-40B4-BE49-F238E27FC236}">
              <a16:creationId xmlns:a16="http://schemas.microsoft.com/office/drawing/2014/main" id="{00000000-0008-0000-0000-00009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4" name="Text Box 32">
          <a:extLst>
            <a:ext uri="{FF2B5EF4-FFF2-40B4-BE49-F238E27FC236}">
              <a16:creationId xmlns:a16="http://schemas.microsoft.com/office/drawing/2014/main" id="{00000000-0008-0000-0000-00009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5" name="Text Box 63">
          <a:extLst>
            <a:ext uri="{FF2B5EF4-FFF2-40B4-BE49-F238E27FC236}">
              <a16:creationId xmlns:a16="http://schemas.microsoft.com/office/drawing/2014/main" id="{00000000-0008-0000-0000-00009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6" name="Text Box 32">
          <a:extLst>
            <a:ext uri="{FF2B5EF4-FFF2-40B4-BE49-F238E27FC236}">
              <a16:creationId xmlns:a16="http://schemas.microsoft.com/office/drawing/2014/main" id="{00000000-0008-0000-0000-00009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7" name="Text Box 63">
          <a:extLst>
            <a:ext uri="{FF2B5EF4-FFF2-40B4-BE49-F238E27FC236}">
              <a16:creationId xmlns:a16="http://schemas.microsoft.com/office/drawing/2014/main" id="{00000000-0008-0000-0000-00009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8" name="Text Box 32">
          <a:extLst>
            <a:ext uri="{FF2B5EF4-FFF2-40B4-BE49-F238E27FC236}">
              <a16:creationId xmlns:a16="http://schemas.microsoft.com/office/drawing/2014/main" id="{00000000-0008-0000-0000-00009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49" name="Text Box 63">
          <a:extLst>
            <a:ext uri="{FF2B5EF4-FFF2-40B4-BE49-F238E27FC236}">
              <a16:creationId xmlns:a16="http://schemas.microsoft.com/office/drawing/2014/main" id="{00000000-0008-0000-0000-00009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0" name="Text Box 32">
          <a:extLst>
            <a:ext uri="{FF2B5EF4-FFF2-40B4-BE49-F238E27FC236}">
              <a16:creationId xmlns:a16="http://schemas.microsoft.com/office/drawing/2014/main" id="{00000000-0008-0000-0000-00009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1" name="Text Box 63">
          <a:extLst>
            <a:ext uri="{FF2B5EF4-FFF2-40B4-BE49-F238E27FC236}">
              <a16:creationId xmlns:a16="http://schemas.microsoft.com/office/drawing/2014/main" id="{00000000-0008-0000-0000-00009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2" name="Text Box 32">
          <a:extLst>
            <a:ext uri="{FF2B5EF4-FFF2-40B4-BE49-F238E27FC236}">
              <a16:creationId xmlns:a16="http://schemas.microsoft.com/office/drawing/2014/main" id="{00000000-0008-0000-0000-0000A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3" name="Text Box 63">
          <a:extLst>
            <a:ext uri="{FF2B5EF4-FFF2-40B4-BE49-F238E27FC236}">
              <a16:creationId xmlns:a16="http://schemas.microsoft.com/office/drawing/2014/main" id="{00000000-0008-0000-0000-0000A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4" name="Text Box 32">
          <a:extLst>
            <a:ext uri="{FF2B5EF4-FFF2-40B4-BE49-F238E27FC236}">
              <a16:creationId xmlns:a16="http://schemas.microsoft.com/office/drawing/2014/main" id="{00000000-0008-0000-0000-0000A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5" name="Text Box 63">
          <a:extLst>
            <a:ext uri="{FF2B5EF4-FFF2-40B4-BE49-F238E27FC236}">
              <a16:creationId xmlns:a16="http://schemas.microsoft.com/office/drawing/2014/main" id="{00000000-0008-0000-0000-0000A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6" name="Text Box 32">
          <a:extLst>
            <a:ext uri="{FF2B5EF4-FFF2-40B4-BE49-F238E27FC236}">
              <a16:creationId xmlns:a16="http://schemas.microsoft.com/office/drawing/2014/main" id="{00000000-0008-0000-0000-0000A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7" name="Text Box 63">
          <a:extLst>
            <a:ext uri="{FF2B5EF4-FFF2-40B4-BE49-F238E27FC236}">
              <a16:creationId xmlns:a16="http://schemas.microsoft.com/office/drawing/2014/main" id="{00000000-0008-0000-0000-0000A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8" name="Text Box 32">
          <a:extLst>
            <a:ext uri="{FF2B5EF4-FFF2-40B4-BE49-F238E27FC236}">
              <a16:creationId xmlns:a16="http://schemas.microsoft.com/office/drawing/2014/main" id="{00000000-0008-0000-0000-0000A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59" name="Text Box 63">
          <a:extLst>
            <a:ext uri="{FF2B5EF4-FFF2-40B4-BE49-F238E27FC236}">
              <a16:creationId xmlns:a16="http://schemas.microsoft.com/office/drawing/2014/main" id="{00000000-0008-0000-0000-0000A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0" name="Text Box 32">
          <a:extLst>
            <a:ext uri="{FF2B5EF4-FFF2-40B4-BE49-F238E27FC236}">
              <a16:creationId xmlns:a16="http://schemas.microsoft.com/office/drawing/2014/main" id="{00000000-0008-0000-0000-0000A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1" name="Text Box 63">
          <a:extLst>
            <a:ext uri="{FF2B5EF4-FFF2-40B4-BE49-F238E27FC236}">
              <a16:creationId xmlns:a16="http://schemas.microsoft.com/office/drawing/2014/main" id="{00000000-0008-0000-0000-0000A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2" name="Text Box 32">
          <a:extLst>
            <a:ext uri="{FF2B5EF4-FFF2-40B4-BE49-F238E27FC236}">
              <a16:creationId xmlns:a16="http://schemas.microsoft.com/office/drawing/2014/main" id="{00000000-0008-0000-0000-0000A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3" name="Text Box 63">
          <a:extLst>
            <a:ext uri="{FF2B5EF4-FFF2-40B4-BE49-F238E27FC236}">
              <a16:creationId xmlns:a16="http://schemas.microsoft.com/office/drawing/2014/main" id="{00000000-0008-0000-0000-0000A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4" name="Text Box 32">
          <a:extLst>
            <a:ext uri="{FF2B5EF4-FFF2-40B4-BE49-F238E27FC236}">
              <a16:creationId xmlns:a16="http://schemas.microsoft.com/office/drawing/2014/main" id="{00000000-0008-0000-0000-0000A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5" name="Text Box 63">
          <a:extLst>
            <a:ext uri="{FF2B5EF4-FFF2-40B4-BE49-F238E27FC236}">
              <a16:creationId xmlns:a16="http://schemas.microsoft.com/office/drawing/2014/main" id="{00000000-0008-0000-0000-0000A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6" name="Text Box 32">
          <a:extLst>
            <a:ext uri="{FF2B5EF4-FFF2-40B4-BE49-F238E27FC236}">
              <a16:creationId xmlns:a16="http://schemas.microsoft.com/office/drawing/2014/main" id="{00000000-0008-0000-0000-0000A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7" name="Text Box 63">
          <a:extLst>
            <a:ext uri="{FF2B5EF4-FFF2-40B4-BE49-F238E27FC236}">
              <a16:creationId xmlns:a16="http://schemas.microsoft.com/office/drawing/2014/main" id="{00000000-0008-0000-0000-0000A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8" name="Text Box 32">
          <a:extLst>
            <a:ext uri="{FF2B5EF4-FFF2-40B4-BE49-F238E27FC236}">
              <a16:creationId xmlns:a16="http://schemas.microsoft.com/office/drawing/2014/main" id="{00000000-0008-0000-0000-0000B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69" name="Text Box 63">
          <a:extLst>
            <a:ext uri="{FF2B5EF4-FFF2-40B4-BE49-F238E27FC236}">
              <a16:creationId xmlns:a16="http://schemas.microsoft.com/office/drawing/2014/main" id="{00000000-0008-0000-0000-0000B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0" name="Text Box 32">
          <a:extLst>
            <a:ext uri="{FF2B5EF4-FFF2-40B4-BE49-F238E27FC236}">
              <a16:creationId xmlns:a16="http://schemas.microsoft.com/office/drawing/2014/main" id="{00000000-0008-0000-0000-0000B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1" name="Text Box 63">
          <a:extLst>
            <a:ext uri="{FF2B5EF4-FFF2-40B4-BE49-F238E27FC236}">
              <a16:creationId xmlns:a16="http://schemas.microsoft.com/office/drawing/2014/main" id="{00000000-0008-0000-0000-0000B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2" name="Text Box 32">
          <a:extLst>
            <a:ext uri="{FF2B5EF4-FFF2-40B4-BE49-F238E27FC236}">
              <a16:creationId xmlns:a16="http://schemas.microsoft.com/office/drawing/2014/main" id="{00000000-0008-0000-0000-0000B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3" name="Text Box 63">
          <a:extLst>
            <a:ext uri="{FF2B5EF4-FFF2-40B4-BE49-F238E27FC236}">
              <a16:creationId xmlns:a16="http://schemas.microsoft.com/office/drawing/2014/main" id="{00000000-0008-0000-0000-0000B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4" name="Text Box 32">
          <a:extLst>
            <a:ext uri="{FF2B5EF4-FFF2-40B4-BE49-F238E27FC236}">
              <a16:creationId xmlns:a16="http://schemas.microsoft.com/office/drawing/2014/main" id="{00000000-0008-0000-0000-0000B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5" name="Text Box 63">
          <a:extLst>
            <a:ext uri="{FF2B5EF4-FFF2-40B4-BE49-F238E27FC236}">
              <a16:creationId xmlns:a16="http://schemas.microsoft.com/office/drawing/2014/main" id="{00000000-0008-0000-0000-0000B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6" name="Text Box 32">
          <a:extLst>
            <a:ext uri="{FF2B5EF4-FFF2-40B4-BE49-F238E27FC236}">
              <a16:creationId xmlns:a16="http://schemas.microsoft.com/office/drawing/2014/main" id="{00000000-0008-0000-0000-0000B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7" name="Text Box 63">
          <a:extLst>
            <a:ext uri="{FF2B5EF4-FFF2-40B4-BE49-F238E27FC236}">
              <a16:creationId xmlns:a16="http://schemas.microsoft.com/office/drawing/2014/main" id="{00000000-0008-0000-0000-0000B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8" name="Text Box 32">
          <a:extLst>
            <a:ext uri="{FF2B5EF4-FFF2-40B4-BE49-F238E27FC236}">
              <a16:creationId xmlns:a16="http://schemas.microsoft.com/office/drawing/2014/main" id="{00000000-0008-0000-0000-0000B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79" name="Text Box 63">
          <a:extLst>
            <a:ext uri="{FF2B5EF4-FFF2-40B4-BE49-F238E27FC236}">
              <a16:creationId xmlns:a16="http://schemas.microsoft.com/office/drawing/2014/main" id="{00000000-0008-0000-0000-0000B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0" name="Text Box 32">
          <a:extLst>
            <a:ext uri="{FF2B5EF4-FFF2-40B4-BE49-F238E27FC236}">
              <a16:creationId xmlns:a16="http://schemas.microsoft.com/office/drawing/2014/main" id="{00000000-0008-0000-0000-0000B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1" name="Text Box 63">
          <a:extLst>
            <a:ext uri="{FF2B5EF4-FFF2-40B4-BE49-F238E27FC236}">
              <a16:creationId xmlns:a16="http://schemas.microsoft.com/office/drawing/2014/main" id="{00000000-0008-0000-0000-0000B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2" name="Text Box 32">
          <a:extLst>
            <a:ext uri="{FF2B5EF4-FFF2-40B4-BE49-F238E27FC236}">
              <a16:creationId xmlns:a16="http://schemas.microsoft.com/office/drawing/2014/main" id="{00000000-0008-0000-0000-0000B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3" name="Text Box 63">
          <a:extLst>
            <a:ext uri="{FF2B5EF4-FFF2-40B4-BE49-F238E27FC236}">
              <a16:creationId xmlns:a16="http://schemas.microsoft.com/office/drawing/2014/main" id="{00000000-0008-0000-0000-0000B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4" name="Text Box 32">
          <a:extLst>
            <a:ext uri="{FF2B5EF4-FFF2-40B4-BE49-F238E27FC236}">
              <a16:creationId xmlns:a16="http://schemas.microsoft.com/office/drawing/2014/main" id="{00000000-0008-0000-0000-0000C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5" name="Text Box 63">
          <a:extLst>
            <a:ext uri="{FF2B5EF4-FFF2-40B4-BE49-F238E27FC236}">
              <a16:creationId xmlns:a16="http://schemas.microsoft.com/office/drawing/2014/main" id="{00000000-0008-0000-0000-0000C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6" name="Text Box 32">
          <a:extLst>
            <a:ext uri="{FF2B5EF4-FFF2-40B4-BE49-F238E27FC236}">
              <a16:creationId xmlns:a16="http://schemas.microsoft.com/office/drawing/2014/main" id="{00000000-0008-0000-0000-0000C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7" name="Text Box 63">
          <a:extLst>
            <a:ext uri="{FF2B5EF4-FFF2-40B4-BE49-F238E27FC236}">
              <a16:creationId xmlns:a16="http://schemas.microsoft.com/office/drawing/2014/main" id="{00000000-0008-0000-0000-0000C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8" name="Text Box 32">
          <a:extLst>
            <a:ext uri="{FF2B5EF4-FFF2-40B4-BE49-F238E27FC236}">
              <a16:creationId xmlns:a16="http://schemas.microsoft.com/office/drawing/2014/main" id="{00000000-0008-0000-0000-0000C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89" name="Text Box 63">
          <a:extLst>
            <a:ext uri="{FF2B5EF4-FFF2-40B4-BE49-F238E27FC236}">
              <a16:creationId xmlns:a16="http://schemas.microsoft.com/office/drawing/2014/main" id="{00000000-0008-0000-0000-0000C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0" name="Text Box 32">
          <a:extLst>
            <a:ext uri="{FF2B5EF4-FFF2-40B4-BE49-F238E27FC236}">
              <a16:creationId xmlns:a16="http://schemas.microsoft.com/office/drawing/2014/main" id="{00000000-0008-0000-0000-0000C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1" name="Text Box 63">
          <a:extLst>
            <a:ext uri="{FF2B5EF4-FFF2-40B4-BE49-F238E27FC236}">
              <a16:creationId xmlns:a16="http://schemas.microsoft.com/office/drawing/2014/main" id="{00000000-0008-0000-0000-0000C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2" name="Text Box 32">
          <a:extLst>
            <a:ext uri="{FF2B5EF4-FFF2-40B4-BE49-F238E27FC236}">
              <a16:creationId xmlns:a16="http://schemas.microsoft.com/office/drawing/2014/main" id="{00000000-0008-0000-0000-0000C8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3" name="Text Box 63">
          <a:extLst>
            <a:ext uri="{FF2B5EF4-FFF2-40B4-BE49-F238E27FC236}">
              <a16:creationId xmlns:a16="http://schemas.microsoft.com/office/drawing/2014/main" id="{00000000-0008-0000-0000-0000C9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4" name="Text Box 32">
          <a:extLst>
            <a:ext uri="{FF2B5EF4-FFF2-40B4-BE49-F238E27FC236}">
              <a16:creationId xmlns:a16="http://schemas.microsoft.com/office/drawing/2014/main" id="{00000000-0008-0000-0000-0000CA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5" name="Text Box 63">
          <a:extLst>
            <a:ext uri="{FF2B5EF4-FFF2-40B4-BE49-F238E27FC236}">
              <a16:creationId xmlns:a16="http://schemas.microsoft.com/office/drawing/2014/main" id="{00000000-0008-0000-0000-0000CB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6" name="Text Box 32">
          <a:extLst>
            <a:ext uri="{FF2B5EF4-FFF2-40B4-BE49-F238E27FC236}">
              <a16:creationId xmlns:a16="http://schemas.microsoft.com/office/drawing/2014/main" id="{00000000-0008-0000-0000-0000CC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7" name="Text Box 63">
          <a:extLst>
            <a:ext uri="{FF2B5EF4-FFF2-40B4-BE49-F238E27FC236}">
              <a16:creationId xmlns:a16="http://schemas.microsoft.com/office/drawing/2014/main" id="{00000000-0008-0000-0000-0000CD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8" name="Text Box 32">
          <a:extLst>
            <a:ext uri="{FF2B5EF4-FFF2-40B4-BE49-F238E27FC236}">
              <a16:creationId xmlns:a16="http://schemas.microsoft.com/office/drawing/2014/main" id="{00000000-0008-0000-0000-0000CE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099" name="Text Box 63">
          <a:extLst>
            <a:ext uri="{FF2B5EF4-FFF2-40B4-BE49-F238E27FC236}">
              <a16:creationId xmlns:a16="http://schemas.microsoft.com/office/drawing/2014/main" id="{00000000-0008-0000-0000-0000CF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0" name="Text Box 32">
          <a:extLst>
            <a:ext uri="{FF2B5EF4-FFF2-40B4-BE49-F238E27FC236}">
              <a16:creationId xmlns:a16="http://schemas.microsoft.com/office/drawing/2014/main" id="{00000000-0008-0000-0000-0000D0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1" name="Text Box 63">
          <a:extLst>
            <a:ext uri="{FF2B5EF4-FFF2-40B4-BE49-F238E27FC236}">
              <a16:creationId xmlns:a16="http://schemas.microsoft.com/office/drawing/2014/main" id="{00000000-0008-0000-0000-0000D1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2" name="Text Box 32">
          <a:extLst>
            <a:ext uri="{FF2B5EF4-FFF2-40B4-BE49-F238E27FC236}">
              <a16:creationId xmlns:a16="http://schemas.microsoft.com/office/drawing/2014/main" id="{00000000-0008-0000-0000-0000D2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3" name="Text Box 63">
          <a:extLst>
            <a:ext uri="{FF2B5EF4-FFF2-40B4-BE49-F238E27FC236}">
              <a16:creationId xmlns:a16="http://schemas.microsoft.com/office/drawing/2014/main" id="{00000000-0008-0000-0000-0000D3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4" name="Text Box 32">
          <a:extLst>
            <a:ext uri="{FF2B5EF4-FFF2-40B4-BE49-F238E27FC236}">
              <a16:creationId xmlns:a16="http://schemas.microsoft.com/office/drawing/2014/main" id="{00000000-0008-0000-0000-0000D4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5" name="Text Box 63">
          <a:extLst>
            <a:ext uri="{FF2B5EF4-FFF2-40B4-BE49-F238E27FC236}">
              <a16:creationId xmlns:a16="http://schemas.microsoft.com/office/drawing/2014/main" id="{00000000-0008-0000-0000-0000D5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6" name="Text Box 32">
          <a:extLst>
            <a:ext uri="{FF2B5EF4-FFF2-40B4-BE49-F238E27FC236}">
              <a16:creationId xmlns:a16="http://schemas.microsoft.com/office/drawing/2014/main" id="{00000000-0008-0000-0000-0000D6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143</xdr:row>
      <xdr:rowOff>0</xdr:rowOff>
    </xdr:from>
    <xdr:to>
      <xdr:col>1</xdr:col>
      <xdr:colOff>2438400</xdr:colOff>
      <xdr:row>143</xdr:row>
      <xdr:rowOff>114300</xdr:rowOff>
    </xdr:to>
    <xdr:sp macro="" textlink="">
      <xdr:nvSpPr>
        <xdr:cNvPr id="1107" name="Text Box 63">
          <a:extLst>
            <a:ext uri="{FF2B5EF4-FFF2-40B4-BE49-F238E27FC236}">
              <a16:creationId xmlns:a16="http://schemas.microsoft.com/office/drawing/2014/main" id="{00000000-0008-0000-0000-0000D70F0000}"/>
            </a:ext>
          </a:extLst>
        </xdr:cNvPr>
        <xdr:cNvSpPr txBox="1">
          <a:spLocks noChangeArrowheads="1"/>
        </xdr:cNvSpPr>
      </xdr:nvSpPr>
      <xdr:spPr bwMode="auto">
        <a:xfrm>
          <a:off x="3028950" y="3061335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102734</xdr:rowOff>
    </xdr:to>
    <xdr:sp macro="" textlink="">
      <xdr:nvSpPr>
        <xdr:cNvPr id="1108" name="Text Box 9">
          <a:extLst>
            <a:ext uri="{FF2B5EF4-FFF2-40B4-BE49-F238E27FC236}">
              <a16:creationId xmlns:a16="http://schemas.microsoft.com/office/drawing/2014/main" id="{00000000-0008-0000-0000-0000D80F0000}"/>
            </a:ext>
          </a:extLst>
        </xdr:cNvPr>
        <xdr:cNvSpPr txBox="1">
          <a:spLocks noChangeArrowheads="1"/>
        </xdr:cNvSpPr>
      </xdr:nvSpPr>
      <xdr:spPr bwMode="auto">
        <a:xfrm>
          <a:off x="1895475" y="4381500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83684</xdr:rowOff>
    </xdr:to>
    <xdr:sp macro="" textlink="">
      <xdr:nvSpPr>
        <xdr:cNvPr id="1109" name="Text Box 8">
          <a:extLst>
            <a:ext uri="{FF2B5EF4-FFF2-40B4-BE49-F238E27FC236}">
              <a16:creationId xmlns:a16="http://schemas.microsoft.com/office/drawing/2014/main" id="{00000000-0008-0000-0000-0000D90F0000}"/>
            </a:ext>
          </a:extLst>
        </xdr:cNvPr>
        <xdr:cNvSpPr txBox="1">
          <a:spLocks noChangeArrowheads="1"/>
        </xdr:cNvSpPr>
      </xdr:nvSpPr>
      <xdr:spPr bwMode="auto">
        <a:xfrm>
          <a:off x="1895475" y="43815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83684</xdr:rowOff>
    </xdr:to>
    <xdr:sp macro="" textlink="">
      <xdr:nvSpPr>
        <xdr:cNvPr id="1110" name="Text Box 9">
          <a:extLst>
            <a:ext uri="{FF2B5EF4-FFF2-40B4-BE49-F238E27FC236}">
              <a16:creationId xmlns:a16="http://schemas.microsoft.com/office/drawing/2014/main" id="{00000000-0008-0000-0000-0000DA0F0000}"/>
            </a:ext>
          </a:extLst>
        </xdr:cNvPr>
        <xdr:cNvSpPr txBox="1">
          <a:spLocks noChangeArrowheads="1"/>
        </xdr:cNvSpPr>
      </xdr:nvSpPr>
      <xdr:spPr bwMode="auto">
        <a:xfrm>
          <a:off x="1895475" y="43815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102734</xdr:rowOff>
    </xdr:to>
    <xdr:sp macro="" textlink="">
      <xdr:nvSpPr>
        <xdr:cNvPr id="1111" name="Text Box 8">
          <a:extLst>
            <a:ext uri="{FF2B5EF4-FFF2-40B4-BE49-F238E27FC236}">
              <a16:creationId xmlns:a16="http://schemas.microsoft.com/office/drawing/2014/main" id="{00000000-0008-0000-0000-0000DB0F0000}"/>
            </a:ext>
          </a:extLst>
        </xdr:cNvPr>
        <xdr:cNvSpPr txBox="1">
          <a:spLocks noChangeArrowheads="1"/>
        </xdr:cNvSpPr>
      </xdr:nvSpPr>
      <xdr:spPr bwMode="auto">
        <a:xfrm>
          <a:off x="1895475" y="4381500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102734</xdr:rowOff>
    </xdr:to>
    <xdr:sp macro="" textlink="">
      <xdr:nvSpPr>
        <xdr:cNvPr id="1112" name="Text Box 9">
          <a:extLst>
            <a:ext uri="{FF2B5EF4-FFF2-40B4-BE49-F238E27FC236}">
              <a16:creationId xmlns:a16="http://schemas.microsoft.com/office/drawing/2014/main" id="{00000000-0008-0000-0000-0000DC0F0000}"/>
            </a:ext>
          </a:extLst>
        </xdr:cNvPr>
        <xdr:cNvSpPr txBox="1">
          <a:spLocks noChangeArrowheads="1"/>
        </xdr:cNvSpPr>
      </xdr:nvSpPr>
      <xdr:spPr bwMode="auto">
        <a:xfrm>
          <a:off x="1895475" y="43815000"/>
          <a:ext cx="104775" cy="2932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83684</xdr:rowOff>
    </xdr:to>
    <xdr:sp macro="" textlink="">
      <xdr:nvSpPr>
        <xdr:cNvPr id="1113" name="Text Box 8">
          <a:extLst>
            <a:ext uri="{FF2B5EF4-FFF2-40B4-BE49-F238E27FC236}">
              <a16:creationId xmlns:a16="http://schemas.microsoft.com/office/drawing/2014/main" id="{00000000-0008-0000-0000-0000DD0F0000}"/>
            </a:ext>
          </a:extLst>
        </xdr:cNvPr>
        <xdr:cNvSpPr txBox="1">
          <a:spLocks noChangeArrowheads="1"/>
        </xdr:cNvSpPr>
      </xdr:nvSpPr>
      <xdr:spPr bwMode="auto">
        <a:xfrm>
          <a:off x="1895475" y="43815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209</xdr:row>
      <xdr:rowOff>0</xdr:rowOff>
    </xdr:from>
    <xdr:to>
      <xdr:col>1</xdr:col>
      <xdr:colOff>1409700</xdr:colOff>
      <xdr:row>210</xdr:row>
      <xdr:rowOff>83684</xdr:rowOff>
    </xdr:to>
    <xdr:sp macro="" textlink="">
      <xdr:nvSpPr>
        <xdr:cNvPr id="1114" name="Text Box 9">
          <a:extLst>
            <a:ext uri="{FF2B5EF4-FFF2-40B4-BE49-F238E27FC236}">
              <a16:creationId xmlns:a16="http://schemas.microsoft.com/office/drawing/2014/main" id="{00000000-0008-0000-0000-0000DE0F0000}"/>
            </a:ext>
          </a:extLst>
        </xdr:cNvPr>
        <xdr:cNvSpPr txBox="1">
          <a:spLocks noChangeArrowheads="1"/>
        </xdr:cNvSpPr>
      </xdr:nvSpPr>
      <xdr:spPr bwMode="auto">
        <a:xfrm>
          <a:off x="1895475" y="43815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15" name="Text Box 8">
          <a:extLst>
            <a:ext uri="{FF2B5EF4-FFF2-40B4-BE49-F238E27FC236}">
              <a16:creationId xmlns:a16="http://schemas.microsoft.com/office/drawing/2014/main" id="{00000000-0008-0000-0000-0000DF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16" name="Text Box 8">
          <a:extLst>
            <a:ext uri="{FF2B5EF4-FFF2-40B4-BE49-F238E27FC236}">
              <a16:creationId xmlns:a16="http://schemas.microsoft.com/office/drawing/2014/main" id="{00000000-0008-0000-0000-0000E0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17" name="Text Box 19">
          <a:extLst>
            <a:ext uri="{FF2B5EF4-FFF2-40B4-BE49-F238E27FC236}">
              <a16:creationId xmlns:a16="http://schemas.microsoft.com/office/drawing/2014/main" id="{00000000-0008-0000-0000-0000E1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18" name="Text Box 19">
          <a:extLst>
            <a:ext uri="{FF2B5EF4-FFF2-40B4-BE49-F238E27FC236}">
              <a16:creationId xmlns:a16="http://schemas.microsoft.com/office/drawing/2014/main" id="{00000000-0008-0000-0000-0000E2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19" name="Text Box 8">
          <a:extLst>
            <a:ext uri="{FF2B5EF4-FFF2-40B4-BE49-F238E27FC236}">
              <a16:creationId xmlns:a16="http://schemas.microsoft.com/office/drawing/2014/main" id="{00000000-0008-0000-0000-0000E3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20" name="Text Box 8">
          <a:extLst>
            <a:ext uri="{FF2B5EF4-FFF2-40B4-BE49-F238E27FC236}">
              <a16:creationId xmlns:a16="http://schemas.microsoft.com/office/drawing/2014/main" id="{00000000-0008-0000-0000-0000E4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21" name="Text Box 19">
          <a:extLst>
            <a:ext uri="{FF2B5EF4-FFF2-40B4-BE49-F238E27FC236}">
              <a16:creationId xmlns:a16="http://schemas.microsoft.com/office/drawing/2014/main" id="{00000000-0008-0000-0000-0000E5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22" name="Text Box 19">
          <a:extLst>
            <a:ext uri="{FF2B5EF4-FFF2-40B4-BE49-F238E27FC236}">
              <a16:creationId xmlns:a16="http://schemas.microsoft.com/office/drawing/2014/main" id="{00000000-0008-0000-0000-0000E6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23" name="Text Box 8">
          <a:extLst>
            <a:ext uri="{FF2B5EF4-FFF2-40B4-BE49-F238E27FC236}">
              <a16:creationId xmlns:a16="http://schemas.microsoft.com/office/drawing/2014/main" id="{00000000-0008-0000-0000-0000E7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24" name="Text Box 8">
          <a:extLst>
            <a:ext uri="{FF2B5EF4-FFF2-40B4-BE49-F238E27FC236}">
              <a16:creationId xmlns:a16="http://schemas.microsoft.com/office/drawing/2014/main" id="{00000000-0008-0000-0000-0000E8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25" name="Text Box 19">
          <a:extLst>
            <a:ext uri="{FF2B5EF4-FFF2-40B4-BE49-F238E27FC236}">
              <a16:creationId xmlns:a16="http://schemas.microsoft.com/office/drawing/2014/main" id="{00000000-0008-0000-0000-0000E9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26" name="Text Box 19">
          <a:extLst>
            <a:ext uri="{FF2B5EF4-FFF2-40B4-BE49-F238E27FC236}">
              <a16:creationId xmlns:a16="http://schemas.microsoft.com/office/drawing/2014/main" id="{00000000-0008-0000-0000-0000EA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27" name="Text Box 8">
          <a:extLst>
            <a:ext uri="{FF2B5EF4-FFF2-40B4-BE49-F238E27FC236}">
              <a16:creationId xmlns:a16="http://schemas.microsoft.com/office/drawing/2014/main" id="{00000000-0008-0000-0000-0000EB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28" name="Text Box 8">
          <a:extLst>
            <a:ext uri="{FF2B5EF4-FFF2-40B4-BE49-F238E27FC236}">
              <a16:creationId xmlns:a16="http://schemas.microsoft.com/office/drawing/2014/main" id="{00000000-0008-0000-0000-0000EC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29" name="Text Box 19">
          <a:extLst>
            <a:ext uri="{FF2B5EF4-FFF2-40B4-BE49-F238E27FC236}">
              <a16:creationId xmlns:a16="http://schemas.microsoft.com/office/drawing/2014/main" id="{00000000-0008-0000-0000-0000ED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30" name="Text Box 19">
          <a:extLst>
            <a:ext uri="{FF2B5EF4-FFF2-40B4-BE49-F238E27FC236}">
              <a16:creationId xmlns:a16="http://schemas.microsoft.com/office/drawing/2014/main" id="{00000000-0008-0000-0000-0000EE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31" name="Text Box 8">
          <a:extLst>
            <a:ext uri="{FF2B5EF4-FFF2-40B4-BE49-F238E27FC236}">
              <a16:creationId xmlns:a16="http://schemas.microsoft.com/office/drawing/2014/main" id="{00000000-0008-0000-0000-0000EF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32" name="Text Box 8">
          <a:extLst>
            <a:ext uri="{FF2B5EF4-FFF2-40B4-BE49-F238E27FC236}">
              <a16:creationId xmlns:a16="http://schemas.microsoft.com/office/drawing/2014/main" id="{00000000-0008-0000-0000-0000F0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33" name="Text Box 19">
          <a:extLst>
            <a:ext uri="{FF2B5EF4-FFF2-40B4-BE49-F238E27FC236}">
              <a16:creationId xmlns:a16="http://schemas.microsoft.com/office/drawing/2014/main" id="{00000000-0008-0000-0000-0000F1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34" name="Text Box 8">
          <a:extLst>
            <a:ext uri="{FF2B5EF4-FFF2-40B4-BE49-F238E27FC236}">
              <a16:creationId xmlns:a16="http://schemas.microsoft.com/office/drawing/2014/main" id="{00000000-0008-0000-0000-0000F2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35" name="Text Box 8">
          <a:extLst>
            <a:ext uri="{FF2B5EF4-FFF2-40B4-BE49-F238E27FC236}">
              <a16:creationId xmlns:a16="http://schemas.microsoft.com/office/drawing/2014/main" id="{00000000-0008-0000-0000-0000F3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1466850</xdr:colOff>
      <xdr:row>332</xdr:row>
      <xdr:rowOff>28575</xdr:rowOff>
    </xdr:to>
    <xdr:sp macro="" textlink="">
      <xdr:nvSpPr>
        <xdr:cNvPr id="1136" name="Text Box 19">
          <a:extLst>
            <a:ext uri="{FF2B5EF4-FFF2-40B4-BE49-F238E27FC236}">
              <a16:creationId xmlns:a16="http://schemas.microsoft.com/office/drawing/2014/main" id="{00000000-0008-0000-0000-0000F40F0000}"/>
            </a:ext>
          </a:extLst>
        </xdr:cNvPr>
        <xdr:cNvSpPr txBox="1">
          <a:spLocks noChangeArrowheads="1"/>
        </xdr:cNvSpPr>
      </xdr:nvSpPr>
      <xdr:spPr bwMode="auto">
        <a:xfrm>
          <a:off x="1885950" y="75571350"/>
          <a:ext cx="1714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37" name="Text Box 19">
          <a:extLst>
            <a:ext uri="{FF2B5EF4-FFF2-40B4-BE49-F238E27FC236}">
              <a16:creationId xmlns:a16="http://schemas.microsoft.com/office/drawing/2014/main" id="{00000000-0008-0000-0000-0000F5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38" name="Text Box 8">
          <a:extLst>
            <a:ext uri="{FF2B5EF4-FFF2-40B4-BE49-F238E27FC236}">
              <a16:creationId xmlns:a16="http://schemas.microsoft.com/office/drawing/2014/main" id="{00000000-0008-0000-0000-0000F6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39" name="Text Box 8">
          <a:extLst>
            <a:ext uri="{FF2B5EF4-FFF2-40B4-BE49-F238E27FC236}">
              <a16:creationId xmlns:a16="http://schemas.microsoft.com/office/drawing/2014/main" id="{00000000-0008-0000-0000-0000F7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0" name="Text Box 19">
          <a:extLst>
            <a:ext uri="{FF2B5EF4-FFF2-40B4-BE49-F238E27FC236}">
              <a16:creationId xmlns:a16="http://schemas.microsoft.com/office/drawing/2014/main" id="{00000000-0008-0000-0000-0000F8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1" name="Text Box 19">
          <a:extLst>
            <a:ext uri="{FF2B5EF4-FFF2-40B4-BE49-F238E27FC236}">
              <a16:creationId xmlns:a16="http://schemas.microsoft.com/office/drawing/2014/main" id="{00000000-0008-0000-0000-0000F9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42" name="Text Box 8">
          <a:extLst>
            <a:ext uri="{FF2B5EF4-FFF2-40B4-BE49-F238E27FC236}">
              <a16:creationId xmlns:a16="http://schemas.microsoft.com/office/drawing/2014/main" id="{00000000-0008-0000-0000-0000FA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43" name="Text Box 8">
          <a:extLst>
            <a:ext uri="{FF2B5EF4-FFF2-40B4-BE49-F238E27FC236}">
              <a16:creationId xmlns:a16="http://schemas.microsoft.com/office/drawing/2014/main" id="{00000000-0008-0000-0000-0000FB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4" name="Text Box 19">
          <a:extLst>
            <a:ext uri="{FF2B5EF4-FFF2-40B4-BE49-F238E27FC236}">
              <a16:creationId xmlns:a16="http://schemas.microsoft.com/office/drawing/2014/main" id="{00000000-0008-0000-0000-0000FC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5" name="Text Box 19">
          <a:extLst>
            <a:ext uri="{FF2B5EF4-FFF2-40B4-BE49-F238E27FC236}">
              <a16:creationId xmlns:a16="http://schemas.microsoft.com/office/drawing/2014/main" id="{00000000-0008-0000-0000-0000FD0F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46" name="Text Box 8">
          <a:extLst>
            <a:ext uri="{FF2B5EF4-FFF2-40B4-BE49-F238E27FC236}">
              <a16:creationId xmlns:a16="http://schemas.microsoft.com/office/drawing/2014/main" id="{00000000-0008-0000-0000-0000FE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47" name="Text Box 8">
          <a:extLst>
            <a:ext uri="{FF2B5EF4-FFF2-40B4-BE49-F238E27FC236}">
              <a16:creationId xmlns:a16="http://schemas.microsoft.com/office/drawing/2014/main" id="{00000000-0008-0000-0000-0000FF0F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8" name="Text Box 19">
          <a:extLst>
            <a:ext uri="{FF2B5EF4-FFF2-40B4-BE49-F238E27FC236}">
              <a16:creationId xmlns:a16="http://schemas.microsoft.com/office/drawing/2014/main" id="{00000000-0008-0000-0000-00000010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49" name="Text Box 19">
          <a:extLst>
            <a:ext uri="{FF2B5EF4-FFF2-40B4-BE49-F238E27FC236}">
              <a16:creationId xmlns:a16="http://schemas.microsoft.com/office/drawing/2014/main" id="{00000000-0008-0000-0000-00000110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50" name="Text Box 8">
          <a:extLst>
            <a:ext uri="{FF2B5EF4-FFF2-40B4-BE49-F238E27FC236}">
              <a16:creationId xmlns:a16="http://schemas.microsoft.com/office/drawing/2014/main" id="{00000000-0008-0000-0000-00000210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1581150</xdr:colOff>
      <xdr:row>332</xdr:row>
      <xdr:rowOff>57150</xdr:rowOff>
    </xdr:to>
    <xdr:sp macro="" textlink="">
      <xdr:nvSpPr>
        <xdr:cNvPr id="1151" name="Text Box 8">
          <a:extLst>
            <a:ext uri="{FF2B5EF4-FFF2-40B4-BE49-F238E27FC236}">
              <a16:creationId xmlns:a16="http://schemas.microsoft.com/office/drawing/2014/main" id="{00000000-0008-0000-0000-000003100000}"/>
            </a:ext>
          </a:extLst>
        </xdr:cNvPr>
        <xdr:cNvSpPr txBox="1">
          <a:spLocks noChangeArrowheads="1"/>
        </xdr:cNvSpPr>
      </xdr:nvSpPr>
      <xdr:spPr bwMode="auto">
        <a:xfrm>
          <a:off x="1885950" y="75571350"/>
          <a:ext cx="2857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1295400</xdr:colOff>
      <xdr:row>332</xdr:row>
      <xdr:rowOff>0</xdr:rowOff>
    </xdr:from>
    <xdr:to>
      <xdr:col>1</xdr:col>
      <xdr:colOff>1571625</xdr:colOff>
      <xdr:row>332</xdr:row>
      <xdr:rowOff>57150</xdr:rowOff>
    </xdr:to>
    <xdr:sp macro="" textlink="">
      <xdr:nvSpPr>
        <xdr:cNvPr id="1152" name="Text Box 19">
          <a:extLst>
            <a:ext uri="{FF2B5EF4-FFF2-40B4-BE49-F238E27FC236}">
              <a16:creationId xmlns:a16="http://schemas.microsoft.com/office/drawing/2014/main" id="{00000000-0008-0000-0000-000004100000}"/>
            </a:ext>
          </a:extLst>
        </xdr:cNvPr>
        <xdr:cNvSpPr txBox="1">
          <a:spLocks noChangeArrowheads="1"/>
        </xdr:cNvSpPr>
      </xdr:nvSpPr>
      <xdr:spPr bwMode="auto">
        <a:xfrm>
          <a:off x="1885950" y="75571350"/>
          <a:ext cx="2762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332</xdr:row>
      <xdr:rowOff>0</xdr:rowOff>
    </xdr:from>
    <xdr:to>
      <xdr:col>1</xdr:col>
      <xdr:colOff>1381125</xdr:colOff>
      <xdr:row>332</xdr:row>
      <xdr:rowOff>152400</xdr:rowOff>
    </xdr:to>
    <xdr:sp macro="" textlink="">
      <xdr:nvSpPr>
        <xdr:cNvPr id="1153" name="Text Box 15">
          <a:extLst>
            <a:ext uri="{FF2B5EF4-FFF2-40B4-BE49-F238E27FC236}">
              <a16:creationId xmlns:a16="http://schemas.microsoft.com/office/drawing/2014/main" id="{00000000-0008-0000-0000-000005100000}"/>
            </a:ext>
          </a:extLst>
        </xdr:cNvPr>
        <xdr:cNvSpPr txBox="1">
          <a:spLocks noChangeArrowheads="1"/>
        </xdr:cNvSpPr>
      </xdr:nvSpPr>
      <xdr:spPr bwMode="auto">
        <a:xfrm>
          <a:off x="1876425" y="755713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332</xdr:row>
      <xdr:rowOff>0</xdr:rowOff>
    </xdr:from>
    <xdr:to>
      <xdr:col>1</xdr:col>
      <xdr:colOff>1381125</xdr:colOff>
      <xdr:row>332</xdr:row>
      <xdr:rowOff>152400</xdr:rowOff>
    </xdr:to>
    <xdr:sp macro="" textlink="">
      <xdr:nvSpPr>
        <xdr:cNvPr id="1154" name="Text Box 15">
          <a:extLst>
            <a:ext uri="{FF2B5EF4-FFF2-40B4-BE49-F238E27FC236}">
              <a16:creationId xmlns:a16="http://schemas.microsoft.com/office/drawing/2014/main" id="{00000000-0008-0000-0000-000006100000}"/>
            </a:ext>
          </a:extLst>
        </xdr:cNvPr>
        <xdr:cNvSpPr txBox="1">
          <a:spLocks noChangeArrowheads="1"/>
        </xdr:cNvSpPr>
      </xdr:nvSpPr>
      <xdr:spPr bwMode="auto">
        <a:xfrm>
          <a:off x="1876425" y="755713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332</xdr:row>
      <xdr:rowOff>0</xdr:rowOff>
    </xdr:from>
    <xdr:to>
      <xdr:col>1</xdr:col>
      <xdr:colOff>1381125</xdr:colOff>
      <xdr:row>332</xdr:row>
      <xdr:rowOff>152400</xdr:rowOff>
    </xdr:to>
    <xdr:sp macro="" textlink="">
      <xdr:nvSpPr>
        <xdr:cNvPr id="1155" name="Text Box 15">
          <a:extLst>
            <a:ext uri="{FF2B5EF4-FFF2-40B4-BE49-F238E27FC236}">
              <a16:creationId xmlns:a16="http://schemas.microsoft.com/office/drawing/2014/main" id="{00000000-0008-0000-0000-000007100000}"/>
            </a:ext>
          </a:extLst>
        </xdr:cNvPr>
        <xdr:cNvSpPr txBox="1">
          <a:spLocks noChangeArrowheads="1"/>
        </xdr:cNvSpPr>
      </xdr:nvSpPr>
      <xdr:spPr bwMode="auto">
        <a:xfrm>
          <a:off x="1876425" y="755713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1285875</xdr:colOff>
      <xdr:row>332</xdr:row>
      <xdr:rowOff>0</xdr:rowOff>
    </xdr:from>
    <xdr:to>
      <xdr:col>1</xdr:col>
      <xdr:colOff>1381125</xdr:colOff>
      <xdr:row>332</xdr:row>
      <xdr:rowOff>152400</xdr:rowOff>
    </xdr:to>
    <xdr:sp macro="" textlink="">
      <xdr:nvSpPr>
        <xdr:cNvPr id="1156" name="Text Box 15">
          <a:extLst>
            <a:ext uri="{FF2B5EF4-FFF2-40B4-BE49-F238E27FC236}">
              <a16:creationId xmlns:a16="http://schemas.microsoft.com/office/drawing/2014/main" id="{00000000-0008-0000-0000-000008100000}"/>
            </a:ext>
          </a:extLst>
        </xdr:cNvPr>
        <xdr:cNvSpPr txBox="1">
          <a:spLocks noChangeArrowheads="1"/>
        </xdr:cNvSpPr>
      </xdr:nvSpPr>
      <xdr:spPr bwMode="auto">
        <a:xfrm>
          <a:off x="1876425" y="75571350"/>
          <a:ext cx="952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57" name="Text Box 3">
          <a:extLst>
            <a:ext uri="{FF2B5EF4-FFF2-40B4-BE49-F238E27FC236}">
              <a16:creationId xmlns:a16="http://schemas.microsoft.com/office/drawing/2014/main" id="{00000000-0008-0000-0000-000009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58" name="Text Box 3">
          <a:extLst>
            <a:ext uri="{FF2B5EF4-FFF2-40B4-BE49-F238E27FC236}">
              <a16:creationId xmlns:a16="http://schemas.microsoft.com/office/drawing/2014/main" id="{00000000-0008-0000-0000-00000A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59" name="Text Box 3">
          <a:extLst>
            <a:ext uri="{FF2B5EF4-FFF2-40B4-BE49-F238E27FC236}">
              <a16:creationId xmlns:a16="http://schemas.microsoft.com/office/drawing/2014/main" id="{00000000-0008-0000-0000-00000B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0" name="Text Box 3">
          <a:extLst>
            <a:ext uri="{FF2B5EF4-FFF2-40B4-BE49-F238E27FC236}">
              <a16:creationId xmlns:a16="http://schemas.microsoft.com/office/drawing/2014/main" id="{00000000-0008-0000-0000-00000C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1" name="Text Box 3">
          <a:extLst>
            <a:ext uri="{FF2B5EF4-FFF2-40B4-BE49-F238E27FC236}">
              <a16:creationId xmlns:a16="http://schemas.microsoft.com/office/drawing/2014/main" id="{00000000-0008-0000-0000-00000D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2" name="Text Box 3">
          <a:extLst>
            <a:ext uri="{FF2B5EF4-FFF2-40B4-BE49-F238E27FC236}">
              <a16:creationId xmlns:a16="http://schemas.microsoft.com/office/drawing/2014/main" id="{00000000-0008-0000-0000-00000E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3" name="Text Box 3">
          <a:extLst>
            <a:ext uri="{FF2B5EF4-FFF2-40B4-BE49-F238E27FC236}">
              <a16:creationId xmlns:a16="http://schemas.microsoft.com/office/drawing/2014/main" id="{00000000-0008-0000-0000-00000F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4" name="Text Box 3">
          <a:extLst>
            <a:ext uri="{FF2B5EF4-FFF2-40B4-BE49-F238E27FC236}">
              <a16:creationId xmlns:a16="http://schemas.microsoft.com/office/drawing/2014/main" id="{00000000-0008-0000-0000-000010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5" name="Text Box 3">
          <a:extLst>
            <a:ext uri="{FF2B5EF4-FFF2-40B4-BE49-F238E27FC236}">
              <a16:creationId xmlns:a16="http://schemas.microsoft.com/office/drawing/2014/main" id="{00000000-0008-0000-0000-000011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6" name="Text Box 3">
          <a:extLst>
            <a:ext uri="{FF2B5EF4-FFF2-40B4-BE49-F238E27FC236}">
              <a16:creationId xmlns:a16="http://schemas.microsoft.com/office/drawing/2014/main" id="{00000000-0008-0000-0000-000012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7" name="Text Box 3">
          <a:extLst>
            <a:ext uri="{FF2B5EF4-FFF2-40B4-BE49-F238E27FC236}">
              <a16:creationId xmlns:a16="http://schemas.microsoft.com/office/drawing/2014/main" id="{00000000-0008-0000-0000-000013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8" name="Text Box 3">
          <a:extLst>
            <a:ext uri="{FF2B5EF4-FFF2-40B4-BE49-F238E27FC236}">
              <a16:creationId xmlns:a16="http://schemas.microsoft.com/office/drawing/2014/main" id="{00000000-0008-0000-0000-000014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69" name="Text Box 3">
          <a:extLst>
            <a:ext uri="{FF2B5EF4-FFF2-40B4-BE49-F238E27FC236}">
              <a16:creationId xmlns:a16="http://schemas.microsoft.com/office/drawing/2014/main" id="{00000000-0008-0000-0000-000015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0" name="Text Box 3">
          <a:extLst>
            <a:ext uri="{FF2B5EF4-FFF2-40B4-BE49-F238E27FC236}">
              <a16:creationId xmlns:a16="http://schemas.microsoft.com/office/drawing/2014/main" id="{00000000-0008-0000-0000-000016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1" name="Text Box 3">
          <a:extLst>
            <a:ext uri="{FF2B5EF4-FFF2-40B4-BE49-F238E27FC236}">
              <a16:creationId xmlns:a16="http://schemas.microsoft.com/office/drawing/2014/main" id="{00000000-0008-0000-0000-000017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2" name="Text Box 3">
          <a:extLst>
            <a:ext uri="{FF2B5EF4-FFF2-40B4-BE49-F238E27FC236}">
              <a16:creationId xmlns:a16="http://schemas.microsoft.com/office/drawing/2014/main" id="{00000000-0008-0000-0000-000018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3" name="Text Box 3">
          <a:extLst>
            <a:ext uri="{FF2B5EF4-FFF2-40B4-BE49-F238E27FC236}">
              <a16:creationId xmlns:a16="http://schemas.microsoft.com/office/drawing/2014/main" id="{00000000-0008-0000-0000-000019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4" name="Text Box 3">
          <a:extLst>
            <a:ext uri="{FF2B5EF4-FFF2-40B4-BE49-F238E27FC236}">
              <a16:creationId xmlns:a16="http://schemas.microsoft.com/office/drawing/2014/main" id="{00000000-0008-0000-0000-00001A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5" name="Text Box 3">
          <a:extLst>
            <a:ext uri="{FF2B5EF4-FFF2-40B4-BE49-F238E27FC236}">
              <a16:creationId xmlns:a16="http://schemas.microsoft.com/office/drawing/2014/main" id="{00000000-0008-0000-0000-00001B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6" name="Text Box 3">
          <a:extLst>
            <a:ext uri="{FF2B5EF4-FFF2-40B4-BE49-F238E27FC236}">
              <a16:creationId xmlns:a16="http://schemas.microsoft.com/office/drawing/2014/main" id="{00000000-0008-0000-0000-00001C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7" name="Text Box 3">
          <a:extLst>
            <a:ext uri="{FF2B5EF4-FFF2-40B4-BE49-F238E27FC236}">
              <a16:creationId xmlns:a16="http://schemas.microsoft.com/office/drawing/2014/main" id="{00000000-0008-0000-0000-00001D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8" name="Text Box 3">
          <a:extLst>
            <a:ext uri="{FF2B5EF4-FFF2-40B4-BE49-F238E27FC236}">
              <a16:creationId xmlns:a16="http://schemas.microsoft.com/office/drawing/2014/main" id="{00000000-0008-0000-0000-00001E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79" name="Text Box 3">
          <a:extLst>
            <a:ext uri="{FF2B5EF4-FFF2-40B4-BE49-F238E27FC236}">
              <a16:creationId xmlns:a16="http://schemas.microsoft.com/office/drawing/2014/main" id="{00000000-0008-0000-0000-00001F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0" name="Text Box 3">
          <a:extLst>
            <a:ext uri="{FF2B5EF4-FFF2-40B4-BE49-F238E27FC236}">
              <a16:creationId xmlns:a16="http://schemas.microsoft.com/office/drawing/2014/main" id="{00000000-0008-0000-0000-000020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1" name="Text Box 3">
          <a:extLst>
            <a:ext uri="{FF2B5EF4-FFF2-40B4-BE49-F238E27FC236}">
              <a16:creationId xmlns:a16="http://schemas.microsoft.com/office/drawing/2014/main" id="{00000000-0008-0000-0000-000021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2" name="Text Box 3">
          <a:extLst>
            <a:ext uri="{FF2B5EF4-FFF2-40B4-BE49-F238E27FC236}">
              <a16:creationId xmlns:a16="http://schemas.microsoft.com/office/drawing/2014/main" id="{00000000-0008-0000-0000-000022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3" name="Text Box 3">
          <a:extLst>
            <a:ext uri="{FF2B5EF4-FFF2-40B4-BE49-F238E27FC236}">
              <a16:creationId xmlns:a16="http://schemas.microsoft.com/office/drawing/2014/main" id="{00000000-0008-0000-0000-000023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4" name="Text Box 3">
          <a:extLst>
            <a:ext uri="{FF2B5EF4-FFF2-40B4-BE49-F238E27FC236}">
              <a16:creationId xmlns:a16="http://schemas.microsoft.com/office/drawing/2014/main" id="{00000000-0008-0000-0000-000024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5" name="Text Box 3">
          <a:extLst>
            <a:ext uri="{FF2B5EF4-FFF2-40B4-BE49-F238E27FC236}">
              <a16:creationId xmlns:a16="http://schemas.microsoft.com/office/drawing/2014/main" id="{00000000-0008-0000-0000-000025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6" name="Text Box 3">
          <a:extLst>
            <a:ext uri="{FF2B5EF4-FFF2-40B4-BE49-F238E27FC236}">
              <a16:creationId xmlns:a16="http://schemas.microsoft.com/office/drawing/2014/main" id="{00000000-0008-0000-0000-000026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7" name="Text Box 3">
          <a:extLst>
            <a:ext uri="{FF2B5EF4-FFF2-40B4-BE49-F238E27FC236}">
              <a16:creationId xmlns:a16="http://schemas.microsoft.com/office/drawing/2014/main" id="{00000000-0008-0000-0000-000027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8" name="Text Box 3">
          <a:extLst>
            <a:ext uri="{FF2B5EF4-FFF2-40B4-BE49-F238E27FC236}">
              <a16:creationId xmlns:a16="http://schemas.microsoft.com/office/drawing/2014/main" id="{00000000-0008-0000-0000-000028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89" name="Text Box 3">
          <a:extLst>
            <a:ext uri="{FF2B5EF4-FFF2-40B4-BE49-F238E27FC236}">
              <a16:creationId xmlns:a16="http://schemas.microsoft.com/office/drawing/2014/main" id="{00000000-0008-0000-0000-000029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0" name="Text Box 3">
          <a:extLst>
            <a:ext uri="{FF2B5EF4-FFF2-40B4-BE49-F238E27FC236}">
              <a16:creationId xmlns:a16="http://schemas.microsoft.com/office/drawing/2014/main" id="{00000000-0008-0000-0000-00002A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1" name="Text Box 3">
          <a:extLst>
            <a:ext uri="{FF2B5EF4-FFF2-40B4-BE49-F238E27FC236}">
              <a16:creationId xmlns:a16="http://schemas.microsoft.com/office/drawing/2014/main" id="{00000000-0008-0000-0000-00002B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2" name="Text Box 3">
          <a:extLst>
            <a:ext uri="{FF2B5EF4-FFF2-40B4-BE49-F238E27FC236}">
              <a16:creationId xmlns:a16="http://schemas.microsoft.com/office/drawing/2014/main" id="{00000000-0008-0000-0000-00002C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3" name="Text Box 3">
          <a:extLst>
            <a:ext uri="{FF2B5EF4-FFF2-40B4-BE49-F238E27FC236}">
              <a16:creationId xmlns:a16="http://schemas.microsoft.com/office/drawing/2014/main" id="{00000000-0008-0000-0000-00002D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4" name="Text Box 3">
          <a:extLst>
            <a:ext uri="{FF2B5EF4-FFF2-40B4-BE49-F238E27FC236}">
              <a16:creationId xmlns:a16="http://schemas.microsoft.com/office/drawing/2014/main" id="{00000000-0008-0000-0000-00002E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5" name="Text Box 3">
          <a:extLst>
            <a:ext uri="{FF2B5EF4-FFF2-40B4-BE49-F238E27FC236}">
              <a16:creationId xmlns:a16="http://schemas.microsoft.com/office/drawing/2014/main" id="{00000000-0008-0000-0000-00002F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6" name="Text Box 3">
          <a:extLst>
            <a:ext uri="{FF2B5EF4-FFF2-40B4-BE49-F238E27FC236}">
              <a16:creationId xmlns:a16="http://schemas.microsoft.com/office/drawing/2014/main" id="{00000000-0008-0000-0000-000030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7" name="Text Box 3">
          <a:extLst>
            <a:ext uri="{FF2B5EF4-FFF2-40B4-BE49-F238E27FC236}">
              <a16:creationId xmlns:a16="http://schemas.microsoft.com/office/drawing/2014/main" id="{00000000-0008-0000-0000-000031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8" name="Text Box 3">
          <a:extLst>
            <a:ext uri="{FF2B5EF4-FFF2-40B4-BE49-F238E27FC236}">
              <a16:creationId xmlns:a16="http://schemas.microsoft.com/office/drawing/2014/main" id="{00000000-0008-0000-0000-000032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199" name="Text Box 3">
          <a:extLst>
            <a:ext uri="{FF2B5EF4-FFF2-40B4-BE49-F238E27FC236}">
              <a16:creationId xmlns:a16="http://schemas.microsoft.com/office/drawing/2014/main" id="{00000000-0008-0000-0000-000033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0" name="Text Box 3">
          <a:extLst>
            <a:ext uri="{FF2B5EF4-FFF2-40B4-BE49-F238E27FC236}">
              <a16:creationId xmlns:a16="http://schemas.microsoft.com/office/drawing/2014/main" id="{00000000-0008-0000-0000-000034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1" name="Text Box 3">
          <a:extLst>
            <a:ext uri="{FF2B5EF4-FFF2-40B4-BE49-F238E27FC236}">
              <a16:creationId xmlns:a16="http://schemas.microsoft.com/office/drawing/2014/main" id="{00000000-0008-0000-0000-000035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2" name="Text Box 3">
          <a:extLst>
            <a:ext uri="{FF2B5EF4-FFF2-40B4-BE49-F238E27FC236}">
              <a16:creationId xmlns:a16="http://schemas.microsoft.com/office/drawing/2014/main" id="{00000000-0008-0000-0000-000036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3" name="Text Box 3">
          <a:extLst>
            <a:ext uri="{FF2B5EF4-FFF2-40B4-BE49-F238E27FC236}">
              <a16:creationId xmlns:a16="http://schemas.microsoft.com/office/drawing/2014/main" id="{00000000-0008-0000-0000-000037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4" name="Text Box 3">
          <a:extLst>
            <a:ext uri="{FF2B5EF4-FFF2-40B4-BE49-F238E27FC236}">
              <a16:creationId xmlns:a16="http://schemas.microsoft.com/office/drawing/2014/main" id="{00000000-0008-0000-0000-000038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5" name="Text Box 3">
          <a:extLst>
            <a:ext uri="{FF2B5EF4-FFF2-40B4-BE49-F238E27FC236}">
              <a16:creationId xmlns:a16="http://schemas.microsoft.com/office/drawing/2014/main" id="{00000000-0008-0000-0000-000039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6" name="Text Box 3">
          <a:extLst>
            <a:ext uri="{FF2B5EF4-FFF2-40B4-BE49-F238E27FC236}">
              <a16:creationId xmlns:a16="http://schemas.microsoft.com/office/drawing/2014/main" id="{00000000-0008-0000-0000-00003A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7" name="Text Box 3">
          <a:extLst>
            <a:ext uri="{FF2B5EF4-FFF2-40B4-BE49-F238E27FC236}">
              <a16:creationId xmlns:a16="http://schemas.microsoft.com/office/drawing/2014/main" id="{00000000-0008-0000-0000-00003B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8" name="Text Box 3">
          <a:extLst>
            <a:ext uri="{FF2B5EF4-FFF2-40B4-BE49-F238E27FC236}">
              <a16:creationId xmlns:a16="http://schemas.microsoft.com/office/drawing/2014/main" id="{00000000-0008-0000-0000-00003C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09" name="Text Box 3">
          <a:extLst>
            <a:ext uri="{FF2B5EF4-FFF2-40B4-BE49-F238E27FC236}">
              <a16:creationId xmlns:a16="http://schemas.microsoft.com/office/drawing/2014/main" id="{00000000-0008-0000-0000-00003D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0" name="Text Box 3">
          <a:extLst>
            <a:ext uri="{FF2B5EF4-FFF2-40B4-BE49-F238E27FC236}">
              <a16:creationId xmlns:a16="http://schemas.microsoft.com/office/drawing/2014/main" id="{00000000-0008-0000-0000-00003E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1" name="Text Box 3">
          <a:extLst>
            <a:ext uri="{FF2B5EF4-FFF2-40B4-BE49-F238E27FC236}">
              <a16:creationId xmlns:a16="http://schemas.microsoft.com/office/drawing/2014/main" id="{00000000-0008-0000-0000-00003F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2" name="Text Box 3">
          <a:extLst>
            <a:ext uri="{FF2B5EF4-FFF2-40B4-BE49-F238E27FC236}">
              <a16:creationId xmlns:a16="http://schemas.microsoft.com/office/drawing/2014/main" id="{00000000-0008-0000-0000-000040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3" name="Text Box 3">
          <a:extLst>
            <a:ext uri="{FF2B5EF4-FFF2-40B4-BE49-F238E27FC236}">
              <a16:creationId xmlns:a16="http://schemas.microsoft.com/office/drawing/2014/main" id="{00000000-0008-0000-0000-000041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4" name="Text Box 3">
          <a:extLst>
            <a:ext uri="{FF2B5EF4-FFF2-40B4-BE49-F238E27FC236}">
              <a16:creationId xmlns:a16="http://schemas.microsoft.com/office/drawing/2014/main" id="{00000000-0008-0000-0000-000042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5" name="Text Box 3">
          <a:extLst>
            <a:ext uri="{FF2B5EF4-FFF2-40B4-BE49-F238E27FC236}">
              <a16:creationId xmlns:a16="http://schemas.microsoft.com/office/drawing/2014/main" id="{00000000-0008-0000-0000-000043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6" name="Text Box 3">
          <a:extLst>
            <a:ext uri="{FF2B5EF4-FFF2-40B4-BE49-F238E27FC236}">
              <a16:creationId xmlns:a16="http://schemas.microsoft.com/office/drawing/2014/main" id="{00000000-0008-0000-0000-000044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7" name="Text Box 3">
          <a:extLst>
            <a:ext uri="{FF2B5EF4-FFF2-40B4-BE49-F238E27FC236}">
              <a16:creationId xmlns:a16="http://schemas.microsoft.com/office/drawing/2014/main" id="{00000000-0008-0000-0000-000045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8" name="Text Box 3">
          <a:extLst>
            <a:ext uri="{FF2B5EF4-FFF2-40B4-BE49-F238E27FC236}">
              <a16:creationId xmlns:a16="http://schemas.microsoft.com/office/drawing/2014/main" id="{00000000-0008-0000-0000-000046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19" name="Text Box 3">
          <a:extLst>
            <a:ext uri="{FF2B5EF4-FFF2-40B4-BE49-F238E27FC236}">
              <a16:creationId xmlns:a16="http://schemas.microsoft.com/office/drawing/2014/main" id="{00000000-0008-0000-0000-000047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220" name="Text Box 3">
          <a:extLst>
            <a:ext uri="{FF2B5EF4-FFF2-40B4-BE49-F238E27FC236}">
              <a16:creationId xmlns:a16="http://schemas.microsoft.com/office/drawing/2014/main" id="{00000000-0008-0000-0000-00004810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1" name="Text Box 3">
          <a:extLst>
            <a:ext uri="{FF2B5EF4-FFF2-40B4-BE49-F238E27FC236}">
              <a16:creationId xmlns:a16="http://schemas.microsoft.com/office/drawing/2014/main" id="{00000000-0008-0000-0000-000049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2" name="Text Box 3">
          <a:extLst>
            <a:ext uri="{FF2B5EF4-FFF2-40B4-BE49-F238E27FC236}">
              <a16:creationId xmlns:a16="http://schemas.microsoft.com/office/drawing/2014/main" id="{00000000-0008-0000-0000-00004A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3" name="Text Box 3">
          <a:extLst>
            <a:ext uri="{FF2B5EF4-FFF2-40B4-BE49-F238E27FC236}">
              <a16:creationId xmlns:a16="http://schemas.microsoft.com/office/drawing/2014/main" id="{00000000-0008-0000-0000-00004B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4" name="Text Box 3">
          <a:extLst>
            <a:ext uri="{FF2B5EF4-FFF2-40B4-BE49-F238E27FC236}">
              <a16:creationId xmlns:a16="http://schemas.microsoft.com/office/drawing/2014/main" id="{00000000-0008-0000-0000-00004C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5" name="Text Box 3">
          <a:extLst>
            <a:ext uri="{FF2B5EF4-FFF2-40B4-BE49-F238E27FC236}">
              <a16:creationId xmlns:a16="http://schemas.microsoft.com/office/drawing/2014/main" id="{00000000-0008-0000-0000-00004D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6" name="Text Box 3">
          <a:extLst>
            <a:ext uri="{FF2B5EF4-FFF2-40B4-BE49-F238E27FC236}">
              <a16:creationId xmlns:a16="http://schemas.microsoft.com/office/drawing/2014/main" id="{00000000-0008-0000-0000-00004E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7" name="Text Box 3">
          <a:extLst>
            <a:ext uri="{FF2B5EF4-FFF2-40B4-BE49-F238E27FC236}">
              <a16:creationId xmlns:a16="http://schemas.microsoft.com/office/drawing/2014/main" id="{00000000-0008-0000-0000-00004F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8" name="Text Box 3">
          <a:extLst>
            <a:ext uri="{FF2B5EF4-FFF2-40B4-BE49-F238E27FC236}">
              <a16:creationId xmlns:a16="http://schemas.microsoft.com/office/drawing/2014/main" id="{00000000-0008-0000-0000-000050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29" name="Text Box 3">
          <a:extLst>
            <a:ext uri="{FF2B5EF4-FFF2-40B4-BE49-F238E27FC236}">
              <a16:creationId xmlns:a16="http://schemas.microsoft.com/office/drawing/2014/main" id="{00000000-0008-0000-0000-000051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0" name="Text Box 3">
          <a:extLst>
            <a:ext uri="{FF2B5EF4-FFF2-40B4-BE49-F238E27FC236}">
              <a16:creationId xmlns:a16="http://schemas.microsoft.com/office/drawing/2014/main" id="{00000000-0008-0000-0000-000052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1" name="Text Box 3">
          <a:extLst>
            <a:ext uri="{FF2B5EF4-FFF2-40B4-BE49-F238E27FC236}">
              <a16:creationId xmlns:a16="http://schemas.microsoft.com/office/drawing/2014/main" id="{00000000-0008-0000-0000-000053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2" name="Text Box 3">
          <a:extLst>
            <a:ext uri="{FF2B5EF4-FFF2-40B4-BE49-F238E27FC236}">
              <a16:creationId xmlns:a16="http://schemas.microsoft.com/office/drawing/2014/main" id="{00000000-0008-0000-0000-000054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3" name="Text Box 3">
          <a:extLst>
            <a:ext uri="{FF2B5EF4-FFF2-40B4-BE49-F238E27FC236}">
              <a16:creationId xmlns:a16="http://schemas.microsoft.com/office/drawing/2014/main" id="{00000000-0008-0000-0000-000055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4" name="Text Box 3">
          <a:extLst>
            <a:ext uri="{FF2B5EF4-FFF2-40B4-BE49-F238E27FC236}">
              <a16:creationId xmlns:a16="http://schemas.microsoft.com/office/drawing/2014/main" id="{00000000-0008-0000-0000-000056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5" name="Text Box 3">
          <a:extLst>
            <a:ext uri="{FF2B5EF4-FFF2-40B4-BE49-F238E27FC236}">
              <a16:creationId xmlns:a16="http://schemas.microsoft.com/office/drawing/2014/main" id="{00000000-0008-0000-0000-000057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6" name="Text Box 3">
          <a:extLst>
            <a:ext uri="{FF2B5EF4-FFF2-40B4-BE49-F238E27FC236}">
              <a16:creationId xmlns:a16="http://schemas.microsoft.com/office/drawing/2014/main" id="{00000000-0008-0000-0000-000058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7" name="Text Box 3">
          <a:extLst>
            <a:ext uri="{FF2B5EF4-FFF2-40B4-BE49-F238E27FC236}">
              <a16:creationId xmlns:a16="http://schemas.microsoft.com/office/drawing/2014/main" id="{00000000-0008-0000-0000-000059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8" name="Text Box 3">
          <a:extLst>
            <a:ext uri="{FF2B5EF4-FFF2-40B4-BE49-F238E27FC236}">
              <a16:creationId xmlns:a16="http://schemas.microsoft.com/office/drawing/2014/main" id="{00000000-0008-0000-0000-00005A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39" name="Text Box 3">
          <a:extLst>
            <a:ext uri="{FF2B5EF4-FFF2-40B4-BE49-F238E27FC236}">
              <a16:creationId xmlns:a16="http://schemas.microsoft.com/office/drawing/2014/main" id="{00000000-0008-0000-0000-00005B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0" name="Text Box 3">
          <a:extLst>
            <a:ext uri="{FF2B5EF4-FFF2-40B4-BE49-F238E27FC236}">
              <a16:creationId xmlns:a16="http://schemas.microsoft.com/office/drawing/2014/main" id="{00000000-0008-0000-0000-00005C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1" name="Text Box 3">
          <a:extLst>
            <a:ext uri="{FF2B5EF4-FFF2-40B4-BE49-F238E27FC236}">
              <a16:creationId xmlns:a16="http://schemas.microsoft.com/office/drawing/2014/main" id="{00000000-0008-0000-0000-00005D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2" name="Text Box 3">
          <a:extLst>
            <a:ext uri="{FF2B5EF4-FFF2-40B4-BE49-F238E27FC236}">
              <a16:creationId xmlns:a16="http://schemas.microsoft.com/office/drawing/2014/main" id="{00000000-0008-0000-0000-00005E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3" name="Text Box 3">
          <a:extLst>
            <a:ext uri="{FF2B5EF4-FFF2-40B4-BE49-F238E27FC236}">
              <a16:creationId xmlns:a16="http://schemas.microsoft.com/office/drawing/2014/main" id="{00000000-0008-0000-0000-00005F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4" name="Text Box 3">
          <a:extLst>
            <a:ext uri="{FF2B5EF4-FFF2-40B4-BE49-F238E27FC236}">
              <a16:creationId xmlns:a16="http://schemas.microsoft.com/office/drawing/2014/main" id="{00000000-0008-0000-0000-000060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5" name="Text Box 3">
          <a:extLst>
            <a:ext uri="{FF2B5EF4-FFF2-40B4-BE49-F238E27FC236}">
              <a16:creationId xmlns:a16="http://schemas.microsoft.com/office/drawing/2014/main" id="{00000000-0008-0000-0000-000061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6" name="Text Box 3">
          <a:extLst>
            <a:ext uri="{FF2B5EF4-FFF2-40B4-BE49-F238E27FC236}">
              <a16:creationId xmlns:a16="http://schemas.microsoft.com/office/drawing/2014/main" id="{00000000-0008-0000-0000-000062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7" name="Text Box 3">
          <a:extLst>
            <a:ext uri="{FF2B5EF4-FFF2-40B4-BE49-F238E27FC236}">
              <a16:creationId xmlns:a16="http://schemas.microsoft.com/office/drawing/2014/main" id="{00000000-0008-0000-0000-000063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8" name="Text Box 3">
          <a:extLst>
            <a:ext uri="{FF2B5EF4-FFF2-40B4-BE49-F238E27FC236}">
              <a16:creationId xmlns:a16="http://schemas.microsoft.com/office/drawing/2014/main" id="{00000000-0008-0000-0000-000064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49" name="Text Box 3">
          <a:extLst>
            <a:ext uri="{FF2B5EF4-FFF2-40B4-BE49-F238E27FC236}">
              <a16:creationId xmlns:a16="http://schemas.microsoft.com/office/drawing/2014/main" id="{00000000-0008-0000-0000-000065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0" name="Text Box 3">
          <a:extLst>
            <a:ext uri="{FF2B5EF4-FFF2-40B4-BE49-F238E27FC236}">
              <a16:creationId xmlns:a16="http://schemas.microsoft.com/office/drawing/2014/main" id="{00000000-0008-0000-0000-000066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1" name="Text Box 3">
          <a:extLst>
            <a:ext uri="{FF2B5EF4-FFF2-40B4-BE49-F238E27FC236}">
              <a16:creationId xmlns:a16="http://schemas.microsoft.com/office/drawing/2014/main" id="{00000000-0008-0000-0000-000067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2" name="Text Box 3">
          <a:extLst>
            <a:ext uri="{FF2B5EF4-FFF2-40B4-BE49-F238E27FC236}">
              <a16:creationId xmlns:a16="http://schemas.microsoft.com/office/drawing/2014/main" id="{00000000-0008-0000-0000-000068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3" name="Text Box 3">
          <a:extLst>
            <a:ext uri="{FF2B5EF4-FFF2-40B4-BE49-F238E27FC236}">
              <a16:creationId xmlns:a16="http://schemas.microsoft.com/office/drawing/2014/main" id="{00000000-0008-0000-0000-000069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4" name="Text Box 3">
          <a:extLst>
            <a:ext uri="{FF2B5EF4-FFF2-40B4-BE49-F238E27FC236}">
              <a16:creationId xmlns:a16="http://schemas.microsoft.com/office/drawing/2014/main" id="{00000000-0008-0000-0000-00006A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5" name="Text Box 3">
          <a:extLst>
            <a:ext uri="{FF2B5EF4-FFF2-40B4-BE49-F238E27FC236}">
              <a16:creationId xmlns:a16="http://schemas.microsoft.com/office/drawing/2014/main" id="{00000000-0008-0000-0000-00006B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6" name="Text Box 3">
          <a:extLst>
            <a:ext uri="{FF2B5EF4-FFF2-40B4-BE49-F238E27FC236}">
              <a16:creationId xmlns:a16="http://schemas.microsoft.com/office/drawing/2014/main" id="{00000000-0008-0000-0000-00006C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7" name="Text Box 3">
          <a:extLst>
            <a:ext uri="{FF2B5EF4-FFF2-40B4-BE49-F238E27FC236}">
              <a16:creationId xmlns:a16="http://schemas.microsoft.com/office/drawing/2014/main" id="{00000000-0008-0000-0000-00006D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8" name="Text Box 3">
          <a:extLst>
            <a:ext uri="{FF2B5EF4-FFF2-40B4-BE49-F238E27FC236}">
              <a16:creationId xmlns:a16="http://schemas.microsoft.com/office/drawing/2014/main" id="{00000000-0008-0000-0000-00006E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59" name="Text Box 3">
          <a:extLst>
            <a:ext uri="{FF2B5EF4-FFF2-40B4-BE49-F238E27FC236}">
              <a16:creationId xmlns:a16="http://schemas.microsoft.com/office/drawing/2014/main" id="{00000000-0008-0000-0000-00006F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0" name="Text Box 3">
          <a:extLst>
            <a:ext uri="{FF2B5EF4-FFF2-40B4-BE49-F238E27FC236}">
              <a16:creationId xmlns:a16="http://schemas.microsoft.com/office/drawing/2014/main" id="{00000000-0008-0000-0000-000070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1" name="Text Box 3">
          <a:extLst>
            <a:ext uri="{FF2B5EF4-FFF2-40B4-BE49-F238E27FC236}">
              <a16:creationId xmlns:a16="http://schemas.microsoft.com/office/drawing/2014/main" id="{00000000-0008-0000-0000-000071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2" name="Text Box 3">
          <a:extLst>
            <a:ext uri="{FF2B5EF4-FFF2-40B4-BE49-F238E27FC236}">
              <a16:creationId xmlns:a16="http://schemas.microsoft.com/office/drawing/2014/main" id="{00000000-0008-0000-0000-000072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3" name="Text Box 3">
          <a:extLst>
            <a:ext uri="{FF2B5EF4-FFF2-40B4-BE49-F238E27FC236}">
              <a16:creationId xmlns:a16="http://schemas.microsoft.com/office/drawing/2014/main" id="{00000000-0008-0000-0000-000073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4" name="Text Box 3">
          <a:extLst>
            <a:ext uri="{FF2B5EF4-FFF2-40B4-BE49-F238E27FC236}">
              <a16:creationId xmlns:a16="http://schemas.microsoft.com/office/drawing/2014/main" id="{00000000-0008-0000-0000-000074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5" name="Text Box 3">
          <a:extLst>
            <a:ext uri="{FF2B5EF4-FFF2-40B4-BE49-F238E27FC236}">
              <a16:creationId xmlns:a16="http://schemas.microsoft.com/office/drawing/2014/main" id="{00000000-0008-0000-0000-000075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6" name="Text Box 3">
          <a:extLst>
            <a:ext uri="{FF2B5EF4-FFF2-40B4-BE49-F238E27FC236}">
              <a16:creationId xmlns:a16="http://schemas.microsoft.com/office/drawing/2014/main" id="{00000000-0008-0000-0000-000076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7" name="Text Box 3">
          <a:extLst>
            <a:ext uri="{FF2B5EF4-FFF2-40B4-BE49-F238E27FC236}">
              <a16:creationId xmlns:a16="http://schemas.microsoft.com/office/drawing/2014/main" id="{00000000-0008-0000-0000-000077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8" name="Text Box 3">
          <a:extLst>
            <a:ext uri="{FF2B5EF4-FFF2-40B4-BE49-F238E27FC236}">
              <a16:creationId xmlns:a16="http://schemas.microsoft.com/office/drawing/2014/main" id="{00000000-0008-0000-0000-000078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69" name="Text Box 3">
          <a:extLst>
            <a:ext uri="{FF2B5EF4-FFF2-40B4-BE49-F238E27FC236}">
              <a16:creationId xmlns:a16="http://schemas.microsoft.com/office/drawing/2014/main" id="{00000000-0008-0000-0000-000079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0" name="Text Box 3">
          <a:extLst>
            <a:ext uri="{FF2B5EF4-FFF2-40B4-BE49-F238E27FC236}">
              <a16:creationId xmlns:a16="http://schemas.microsoft.com/office/drawing/2014/main" id="{00000000-0008-0000-0000-00007A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1" name="Text Box 3">
          <a:extLst>
            <a:ext uri="{FF2B5EF4-FFF2-40B4-BE49-F238E27FC236}">
              <a16:creationId xmlns:a16="http://schemas.microsoft.com/office/drawing/2014/main" id="{00000000-0008-0000-0000-00007B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2" name="Text Box 3">
          <a:extLst>
            <a:ext uri="{FF2B5EF4-FFF2-40B4-BE49-F238E27FC236}">
              <a16:creationId xmlns:a16="http://schemas.microsoft.com/office/drawing/2014/main" id="{00000000-0008-0000-0000-00007C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3" name="Text Box 3">
          <a:extLst>
            <a:ext uri="{FF2B5EF4-FFF2-40B4-BE49-F238E27FC236}">
              <a16:creationId xmlns:a16="http://schemas.microsoft.com/office/drawing/2014/main" id="{00000000-0008-0000-0000-00007D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4" name="Text Box 3">
          <a:extLst>
            <a:ext uri="{FF2B5EF4-FFF2-40B4-BE49-F238E27FC236}">
              <a16:creationId xmlns:a16="http://schemas.microsoft.com/office/drawing/2014/main" id="{00000000-0008-0000-0000-00007E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5" name="Text Box 3">
          <a:extLst>
            <a:ext uri="{FF2B5EF4-FFF2-40B4-BE49-F238E27FC236}">
              <a16:creationId xmlns:a16="http://schemas.microsoft.com/office/drawing/2014/main" id="{00000000-0008-0000-0000-00007F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6" name="Text Box 3">
          <a:extLst>
            <a:ext uri="{FF2B5EF4-FFF2-40B4-BE49-F238E27FC236}">
              <a16:creationId xmlns:a16="http://schemas.microsoft.com/office/drawing/2014/main" id="{00000000-0008-0000-0000-000080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7" name="Text Box 3">
          <a:extLst>
            <a:ext uri="{FF2B5EF4-FFF2-40B4-BE49-F238E27FC236}">
              <a16:creationId xmlns:a16="http://schemas.microsoft.com/office/drawing/2014/main" id="{00000000-0008-0000-0000-000081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8" name="Text Box 3">
          <a:extLst>
            <a:ext uri="{FF2B5EF4-FFF2-40B4-BE49-F238E27FC236}">
              <a16:creationId xmlns:a16="http://schemas.microsoft.com/office/drawing/2014/main" id="{00000000-0008-0000-0000-000082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79" name="Text Box 3">
          <a:extLst>
            <a:ext uri="{FF2B5EF4-FFF2-40B4-BE49-F238E27FC236}">
              <a16:creationId xmlns:a16="http://schemas.microsoft.com/office/drawing/2014/main" id="{00000000-0008-0000-0000-000083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80" name="Text Box 3">
          <a:extLst>
            <a:ext uri="{FF2B5EF4-FFF2-40B4-BE49-F238E27FC236}">
              <a16:creationId xmlns:a16="http://schemas.microsoft.com/office/drawing/2014/main" id="{00000000-0008-0000-0000-000084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81" name="Text Box 3">
          <a:extLst>
            <a:ext uri="{FF2B5EF4-FFF2-40B4-BE49-F238E27FC236}">
              <a16:creationId xmlns:a16="http://schemas.microsoft.com/office/drawing/2014/main" id="{00000000-0008-0000-0000-000085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82" name="Text Box 3">
          <a:extLst>
            <a:ext uri="{FF2B5EF4-FFF2-40B4-BE49-F238E27FC236}">
              <a16:creationId xmlns:a16="http://schemas.microsoft.com/office/drawing/2014/main" id="{00000000-0008-0000-0000-000086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83" name="Text Box 3">
          <a:extLst>
            <a:ext uri="{FF2B5EF4-FFF2-40B4-BE49-F238E27FC236}">
              <a16:creationId xmlns:a16="http://schemas.microsoft.com/office/drawing/2014/main" id="{00000000-0008-0000-0000-000087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284" name="Text Box 3">
          <a:extLst>
            <a:ext uri="{FF2B5EF4-FFF2-40B4-BE49-F238E27FC236}">
              <a16:creationId xmlns:a16="http://schemas.microsoft.com/office/drawing/2014/main" id="{00000000-0008-0000-0000-00008810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85" name="Text Box 3">
          <a:extLst>
            <a:ext uri="{FF2B5EF4-FFF2-40B4-BE49-F238E27FC236}">
              <a16:creationId xmlns:a16="http://schemas.microsoft.com/office/drawing/2014/main" id="{00000000-0008-0000-0000-000089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86" name="Text Box 3">
          <a:extLst>
            <a:ext uri="{FF2B5EF4-FFF2-40B4-BE49-F238E27FC236}">
              <a16:creationId xmlns:a16="http://schemas.microsoft.com/office/drawing/2014/main" id="{00000000-0008-0000-0000-00008A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87" name="Text Box 3">
          <a:extLst>
            <a:ext uri="{FF2B5EF4-FFF2-40B4-BE49-F238E27FC236}">
              <a16:creationId xmlns:a16="http://schemas.microsoft.com/office/drawing/2014/main" id="{00000000-0008-0000-0000-00008B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88" name="Text Box 3">
          <a:extLst>
            <a:ext uri="{FF2B5EF4-FFF2-40B4-BE49-F238E27FC236}">
              <a16:creationId xmlns:a16="http://schemas.microsoft.com/office/drawing/2014/main" id="{00000000-0008-0000-0000-00008C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89" name="Text Box 3">
          <a:extLst>
            <a:ext uri="{FF2B5EF4-FFF2-40B4-BE49-F238E27FC236}">
              <a16:creationId xmlns:a16="http://schemas.microsoft.com/office/drawing/2014/main" id="{00000000-0008-0000-0000-00008D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0" name="Text Box 3">
          <a:extLst>
            <a:ext uri="{FF2B5EF4-FFF2-40B4-BE49-F238E27FC236}">
              <a16:creationId xmlns:a16="http://schemas.microsoft.com/office/drawing/2014/main" id="{00000000-0008-0000-0000-00008E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1" name="Text Box 3">
          <a:extLst>
            <a:ext uri="{FF2B5EF4-FFF2-40B4-BE49-F238E27FC236}">
              <a16:creationId xmlns:a16="http://schemas.microsoft.com/office/drawing/2014/main" id="{00000000-0008-0000-0000-00008F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2" name="Text Box 3">
          <a:extLst>
            <a:ext uri="{FF2B5EF4-FFF2-40B4-BE49-F238E27FC236}">
              <a16:creationId xmlns:a16="http://schemas.microsoft.com/office/drawing/2014/main" id="{00000000-0008-0000-0000-000090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3" name="Text Box 3">
          <a:extLst>
            <a:ext uri="{FF2B5EF4-FFF2-40B4-BE49-F238E27FC236}">
              <a16:creationId xmlns:a16="http://schemas.microsoft.com/office/drawing/2014/main" id="{00000000-0008-0000-0000-000091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4" name="Text Box 3">
          <a:extLst>
            <a:ext uri="{FF2B5EF4-FFF2-40B4-BE49-F238E27FC236}">
              <a16:creationId xmlns:a16="http://schemas.microsoft.com/office/drawing/2014/main" id="{00000000-0008-0000-0000-000092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5" name="Text Box 3">
          <a:extLst>
            <a:ext uri="{FF2B5EF4-FFF2-40B4-BE49-F238E27FC236}">
              <a16:creationId xmlns:a16="http://schemas.microsoft.com/office/drawing/2014/main" id="{00000000-0008-0000-0000-000093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6" name="Text Box 3">
          <a:extLst>
            <a:ext uri="{FF2B5EF4-FFF2-40B4-BE49-F238E27FC236}">
              <a16:creationId xmlns:a16="http://schemas.microsoft.com/office/drawing/2014/main" id="{00000000-0008-0000-0000-000094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7" name="Text Box 3">
          <a:extLst>
            <a:ext uri="{FF2B5EF4-FFF2-40B4-BE49-F238E27FC236}">
              <a16:creationId xmlns:a16="http://schemas.microsoft.com/office/drawing/2014/main" id="{00000000-0008-0000-0000-000095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8" name="Text Box 3">
          <a:extLst>
            <a:ext uri="{FF2B5EF4-FFF2-40B4-BE49-F238E27FC236}">
              <a16:creationId xmlns:a16="http://schemas.microsoft.com/office/drawing/2014/main" id="{00000000-0008-0000-0000-000096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299" name="Text Box 3">
          <a:extLst>
            <a:ext uri="{FF2B5EF4-FFF2-40B4-BE49-F238E27FC236}">
              <a16:creationId xmlns:a16="http://schemas.microsoft.com/office/drawing/2014/main" id="{00000000-0008-0000-0000-000097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0" name="Text Box 3">
          <a:extLst>
            <a:ext uri="{FF2B5EF4-FFF2-40B4-BE49-F238E27FC236}">
              <a16:creationId xmlns:a16="http://schemas.microsoft.com/office/drawing/2014/main" id="{00000000-0008-0000-0000-000098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1" name="Text Box 3">
          <a:extLst>
            <a:ext uri="{FF2B5EF4-FFF2-40B4-BE49-F238E27FC236}">
              <a16:creationId xmlns:a16="http://schemas.microsoft.com/office/drawing/2014/main" id="{00000000-0008-0000-0000-000099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2" name="Text Box 3">
          <a:extLst>
            <a:ext uri="{FF2B5EF4-FFF2-40B4-BE49-F238E27FC236}">
              <a16:creationId xmlns:a16="http://schemas.microsoft.com/office/drawing/2014/main" id="{00000000-0008-0000-0000-00009A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3" name="Text Box 3">
          <a:extLst>
            <a:ext uri="{FF2B5EF4-FFF2-40B4-BE49-F238E27FC236}">
              <a16:creationId xmlns:a16="http://schemas.microsoft.com/office/drawing/2014/main" id="{00000000-0008-0000-0000-00009B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4" name="Text Box 3">
          <a:extLst>
            <a:ext uri="{FF2B5EF4-FFF2-40B4-BE49-F238E27FC236}">
              <a16:creationId xmlns:a16="http://schemas.microsoft.com/office/drawing/2014/main" id="{00000000-0008-0000-0000-00009C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5" name="Text Box 3">
          <a:extLst>
            <a:ext uri="{FF2B5EF4-FFF2-40B4-BE49-F238E27FC236}">
              <a16:creationId xmlns:a16="http://schemas.microsoft.com/office/drawing/2014/main" id="{00000000-0008-0000-0000-00009D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6" name="Text Box 3">
          <a:extLst>
            <a:ext uri="{FF2B5EF4-FFF2-40B4-BE49-F238E27FC236}">
              <a16:creationId xmlns:a16="http://schemas.microsoft.com/office/drawing/2014/main" id="{00000000-0008-0000-0000-00009E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7" name="Text Box 3">
          <a:extLst>
            <a:ext uri="{FF2B5EF4-FFF2-40B4-BE49-F238E27FC236}">
              <a16:creationId xmlns:a16="http://schemas.microsoft.com/office/drawing/2014/main" id="{00000000-0008-0000-0000-00009F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8" name="Text Box 3">
          <a:extLst>
            <a:ext uri="{FF2B5EF4-FFF2-40B4-BE49-F238E27FC236}">
              <a16:creationId xmlns:a16="http://schemas.microsoft.com/office/drawing/2014/main" id="{00000000-0008-0000-0000-0000A0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09" name="Text Box 3">
          <a:extLst>
            <a:ext uri="{FF2B5EF4-FFF2-40B4-BE49-F238E27FC236}">
              <a16:creationId xmlns:a16="http://schemas.microsoft.com/office/drawing/2014/main" id="{00000000-0008-0000-0000-0000A1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0" name="Text Box 3">
          <a:extLst>
            <a:ext uri="{FF2B5EF4-FFF2-40B4-BE49-F238E27FC236}">
              <a16:creationId xmlns:a16="http://schemas.microsoft.com/office/drawing/2014/main" id="{00000000-0008-0000-0000-0000A2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1" name="Text Box 3">
          <a:extLst>
            <a:ext uri="{FF2B5EF4-FFF2-40B4-BE49-F238E27FC236}">
              <a16:creationId xmlns:a16="http://schemas.microsoft.com/office/drawing/2014/main" id="{00000000-0008-0000-0000-0000A3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2" name="Text Box 3">
          <a:extLst>
            <a:ext uri="{FF2B5EF4-FFF2-40B4-BE49-F238E27FC236}">
              <a16:creationId xmlns:a16="http://schemas.microsoft.com/office/drawing/2014/main" id="{00000000-0008-0000-0000-0000A4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3" name="Text Box 3">
          <a:extLst>
            <a:ext uri="{FF2B5EF4-FFF2-40B4-BE49-F238E27FC236}">
              <a16:creationId xmlns:a16="http://schemas.microsoft.com/office/drawing/2014/main" id="{00000000-0008-0000-0000-0000A5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4" name="Text Box 3">
          <a:extLst>
            <a:ext uri="{FF2B5EF4-FFF2-40B4-BE49-F238E27FC236}">
              <a16:creationId xmlns:a16="http://schemas.microsoft.com/office/drawing/2014/main" id="{00000000-0008-0000-0000-0000A6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5" name="Text Box 3">
          <a:extLst>
            <a:ext uri="{FF2B5EF4-FFF2-40B4-BE49-F238E27FC236}">
              <a16:creationId xmlns:a16="http://schemas.microsoft.com/office/drawing/2014/main" id="{00000000-0008-0000-0000-0000A7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6" name="Text Box 3">
          <a:extLst>
            <a:ext uri="{FF2B5EF4-FFF2-40B4-BE49-F238E27FC236}">
              <a16:creationId xmlns:a16="http://schemas.microsoft.com/office/drawing/2014/main" id="{00000000-0008-0000-0000-0000A8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7" name="Text Box 3">
          <a:extLst>
            <a:ext uri="{FF2B5EF4-FFF2-40B4-BE49-F238E27FC236}">
              <a16:creationId xmlns:a16="http://schemas.microsoft.com/office/drawing/2014/main" id="{00000000-0008-0000-0000-0000A9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8" name="Text Box 3">
          <a:extLst>
            <a:ext uri="{FF2B5EF4-FFF2-40B4-BE49-F238E27FC236}">
              <a16:creationId xmlns:a16="http://schemas.microsoft.com/office/drawing/2014/main" id="{00000000-0008-0000-0000-0000AA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19" name="Text Box 3">
          <a:extLst>
            <a:ext uri="{FF2B5EF4-FFF2-40B4-BE49-F238E27FC236}">
              <a16:creationId xmlns:a16="http://schemas.microsoft.com/office/drawing/2014/main" id="{00000000-0008-0000-0000-0000AB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0" name="Text Box 3">
          <a:extLst>
            <a:ext uri="{FF2B5EF4-FFF2-40B4-BE49-F238E27FC236}">
              <a16:creationId xmlns:a16="http://schemas.microsoft.com/office/drawing/2014/main" id="{00000000-0008-0000-0000-0000AC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1" name="Text Box 3">
          <a:extLst>
            <a:ext uri="{FF2B5EF4-FFF2-40B4-BE49-F238E27FC236}">
              <a16:creationId xmlns:a16="http://schemas.microsoft.com/office/drawing/2014/main" id="{00000000-0008-0000-0000-0000AD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2" name="Text Box 3">
          <a:extLst>
            <a:ext uri="{FF2B5EF4-FFF2-40B4-BE49-F238E27FC236}">
              <a16:creationId xmlns:a16="http://schemas.microsoft.com/office/drawing/2014/main" id="{00000000-0008-0000-0000-0000AE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3" name="Text Box 3">
          <a:extLst>
            <a:ext uri="{FF2B5EF4-FFF2-40B4-BE49-F238E27FC236}">
              <a16:creationId xmlns:a16="http://schemas.microsoft.com/office/drawing/2014/main" id="{00000000-0008-0000-0000-0000AF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4" name="Text Box 3">
          <a:extLst>
            <a:ext uri="{FF2B5EF4-FFF2-40B4-BE49-F238E27FC236}">
              <a16:creationId xmlns:a16="http://schemas.microsoft.com/office/drawing/2014/main" id="{00000000-0008-0000-0000-0000B0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5" name="Text Box 3">
          <a:extLst>
            <a:ext uri="{FF2B5EF4-FFF2-40B4-BE49-F238E27FC236}">
              <a16:creationId xmlns:a16="http://schemas.microsoft.com/office/drawing/2014/main" id="{00000000-0008-0000-0000-0000B1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6" name="Text Box 3">
          <a:extLst>
            <a:ext uri="{FF2B5EF4-FFF2-40B4-BE49-F238E27FC236}">
              <a16:creationId xmlns:a16="http://schemas.microsoft.com/office/drawing/2014/main" id="{00000000-0008-0000-0000-0000B2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7" name="Text Box 3">
          <a:extLst>
            <a:ext uri="{FF2B5EF4-FFF2-40B4-BE49-F238E27FC236}">
              <a16:creationId xmlns:a16="http://schemas.microsoft.com/office/drawing/2014/main" id="{00000000-0008-0000-0000-0000B3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8" name="Text Box 3">
          <a:extLst>
            <a:ext uri="{FF2B5EF4-FFF2-40B4-BE49-F238E27FC236}">
              <a16:creationId xmlns:a16="http://schemas.microsoft.com/office/drawing/2014/main" id="{00000000-0008-0000-0000-0000B4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29" name="Text Box 3">
          <a:extLst>
            <a:ext uri="{FF2B5EF4-FFF2-40B4-BE49-F238E27FC236}">
              <a16:creationId xmlns:a16="http://schemas.microsoft.com/office/drawing/2014/main" id="{00000000-0008-0000-0000-0000B5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0" name="Text Box 3">
          <a:extLst>
            <a:ext uri="{FF2B5EF4-FFF2-40B4-BE49-F238E27FC236}">
              <a16:creationId xmlns:a16="http://schemas.microsoft.com/office/drawing/2014/main" id="{00000000-0008-0000-0000-0000B6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1" name="Text Box 3">
          <a:extLst>
            <a:ext uri="{FF2B5EF4-FFF2-40B4-BE49-F238E27FC236}">
              <a16:creationId xmlns:a16="http://schemas.microsoft.com/office/drawing/2014/main" id="{00000000-0008-0000-0000-0000B7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2" name="Text Box 3">
          <a:extLst>
            <a:ext uri="{FF2B5EF4-FFF2-40B4-BE49-F238E27FC236}">
              <a16:creationId xmlns:a16="http://schemas.microsoft.com/office/drawing/2014/main" id="{00000000-0008-0000-0000-0000B8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3" name="Text Box 3">
          <a:extLst>
            <a:ext uri="{FF2B5EF4-FFF2-40B4-BE49-F238E27FC236}">
              <a16:creationId xmlns:a16="http://schemas.microsoft.com/office/drawing/2014/main" id="{00000000-0008-0000-0000-0000B9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4" name="Text Box 3">
          <a:extLst>
            <a:ext uri="{FF2B5EF4-FFF2-40B4-BE49-F238E27FC236}">
              <a16:creationId xmlns:a16="http://schemas.microsoft.com/office/drawing/2014/main" id="{00000000-0008-0000-0000-0000BA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5" name="Text Box 3">
          <a:extLst>
            <a:ext uri="{FF2B5EF4-FFF2-40B4-BE49-F238E27FC236}">
              <a16:creationId xmlns:a16="http://schemas.microsoft.com/office/drawing/2014/main" id="{00000000-0008-0000-0000-0000BB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6" name="Text Box 3">
          <a:extLst>
            <a:ext uri="{FF2B5EF4-FFF2-40B4-BE49-F238E27FC236}">
              <a16:creationId xmlns:a16="http://schemas.microsoft.com/office/drawing/2014/main" id="{00000000-0008-0000-0000-0000BC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7" name="Text Box 3">
          <a:extLst>
            <a:ext uri="{FF2B5EF4-FFF2-40B4-BE49-F238E27FC236}">
              <a16:creationId xmlns:a16="http://schemas.microsoft.com/office/drawing/2014/main" id="{00000000-0008-0000-0000-0000BD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8" name="Text Box 3">
          <a:extLst>
            <a:ext uri="{FF2B5EF4-FFF2-40B4-BE49-F238E27FC236}">
              <a16:creationId xmlns:a16="http://schemas.microsoft.com/office/drawing/2014/main" id="{00000000-0008-0000-0000-0000BE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39" name="Text Box 3">
          <a:extLst>
            <a:ext uri="{FF2B5EF4-FFF2-40B4-BE49-F238E27FC236}">
              <a16:creationId xmlns:a16="http://schemas.microsoft.com/office/drawing/2014/main" id="{00000000-0008-0000-0000-0000BF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0" name="Text Box 3">
          <a:extLst>
            <a:ext uri="{FF2B5EF4-FFF2-40B4-BE49-F238E27FC236}">
              <a16:creationId xmlns:a16="http://schemas.microsoft.com/office/drawing/2014/main" id="{00000000-0008-0000-0000-0000C0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1" name="Text Box 3">
          <a:extLst>
            <a:ext uri="{FF2B5EF4-FFF2-40B4-BE49-F238E27FC236}">
              <a16:creationId xmlns:a16="http://schemas.microsoft.com/office/drawing/2014/main" id="{00000000-0008-0000-0000-0000C1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2" name="Text Box 3">
          <a:extLst>
            <a:ext uri="{FF2B5EF4-FFF2-40B4-BE49-F238E27FC236}">
              <a16:creationId xmlns:a16="http://schemas.microsoft.com/office/drawing/2014/main" id="{00000000-0008-0000-0000-0000C2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3" name="Text Box 3">
          <a:extLst>
            <a:ext uri="{FF2B5EF4-FFF2-40B4-BE49-F238E27FC236}">
              <a16:creationId xmlns:a16="http://schemas.microsoft.com/office/drawing/2014/main" id="{00000000-0008-0000-0000-0000C3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4" name="Text Box 3">
          <a:extLst>
            <a:ext uri="{FF2B5EF4-FFF2-40B4-BE49-F238E27FC236}">
              <a16:creationId xmlns:a16="http://schemas.microsoft.com/office/drawing/2014/main" id="{00000000-0008-0000-0000-0000C4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5" name="Text Box 3">
          <a:extLst>
            <a:ext uri="{FF2B5EF4-FFF2-40B4-BE49-F238E27FC236}">
              <a16:creationId xmlns:a16="http://schemas.microsoft.com/office/drawing/2014/main" id="{00000000-0008-0000-0000-0000C5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6" name="Text Box 3">
          <a:extLst>
            <a:ext uri="{FF2B5EF4-FFF2-40B4-BE49-F238E27FC236}">
              <a16:creationId xmlns:a16="http://schemas.microsoft.com/office/drawing/2014/main" id="{00000000-0008-0000-0000-0000C6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7" name="Text Box 3">
          <a:extLst>
            <a:ext uri="{FF2B5EF4-FFF2-40B4-BE49-F238E27FC236}">
              <a16:creationId xmlns:a16="http://schemas.microsoft.com/office/drawing/2014/main" id="{00000000-0008-0000-0000-0000C7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348" name="Text Box 3">
          <a:extLst>
            <a:ext uri="{FF2B5EF4-FFF2-40B4-BE49-F238E27FC236}">
              <a16:creationId xmlns:a16="http://schemas.microsoft.com/office/drawing/2014/main" id="{00000000-0008-0000-0000-0000C810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49" name="Text Box 3">
          <a:extLst>
            <a:ext uri="{FF2B5EF4-FFF2-40B4-BE49-F238E27FC236}">
              <a16:creationId xmlns:a16="http://schemas.microsoft.com/office/drawing/2014/main" id="{00000000-0008-0000-0000-0000C9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0" name="Text Box 3">
          <a:extLst>
            <a:ext uri="{FF2B5EF4-FFF2-40B4-BE49-F238E27FC236}">
              <a16:creationId xmlns:a16="http://schemas.microsoft.com/office/drawing/2014/main" id="{00000000-0008-0000-0000-0000CA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1" name="Text Box 3">
          <a:extLst>
            <a:ext uri="{FF2B5EF4-FFF2-40B4-BE49-F238E27FC236}">
              <a16:creationId xmlns:a16="http://schemas.microsoft.com/office/drawing/2014/main" id="{00000000-0008-0000-0000-0000CB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2" name="Text Box 3">
          <a:extLst>
            <a:ext uri="{FF2B5EF4-FFF2-40B4-BE49-F238E27FC236}">
              <a16:creationId xmlns:a16="http://schemas.microsoft.com/office/drawing/2014/main" id="{00000000-0008-0000-0000-0000CC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3" name="Text Box 3">
          <a:extLst>
            <a:ext uri="{FF2B5EF4-FFF2-40B4-BE49-F238E27FC236}">
              <a16:creationId xmlns:a16="http://schemas.microsoft.com/office/drawing/2014/main" id="{00000000-0008-0000-0000-0000CD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4" name="Text Box 3">
          <a:extLst>
            <a:ext uri="{FF2B5EF4-FFF2-40B4-BE49-F238E27FC236}">
              <a16:creationId xmlns:a16="http://schemas.microsoft.com/office/drawing/2014/main" id="{00000000-0008-0000-0000-0000CE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5" name="Text Box 3">
          <a:extLst>
            <a:ext uri="{FF2B5EF4-FFF2-40B4-BE49-F238E27FC236}">
              <a16:creationId xmlns:a16="http://schemas.microsoft.com/office/drawing/2014/main" id="{00000000-0008-0000-0000-0000CF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6" name="Text Box 3">
          <a:extLst>
            <a:ext uri="{FF2B5EF4-FFF2-40B4-BE49-F238E27FC236}">
              <a16:creationId xmlns:a16="http://schemas.microsoft.com/office/drawing/2014/main" id="{00000000-0008-0000-0000-0000D0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7" name="Text Box 3">
          <a:extLst>
            <a:ext uri="{FF2B5EF4-FFF2-40B4-BE49-F238E27FC236}">
              <a16:creationId xmlns:a16="http://schemas.microsoft.com/office/drawing/2014/main" id="{00000000-0008-0000-0000-0000D1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8" name="Text Box 3">
          <a:extLst>
            <a:ext uri="{FF2B5EF4-FFF2-40B4-BE49-F238E27FC236}">
              <a16:creationId xmlns:a16="http://schemas.microsoft.com/office/drawing/2014/main" id="{00000000-0008-0000-0000-0000D2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59" name="Text Box 3">
          <a:extLst>
            <a:ext uri="{FF2B5EF4-FFF2-40B4-BE49-F238E27FC236}">
              <a16:creationId xmlns:a16="http://schemas.microsoft.com/office/drawing/2014/main" id="{00000000-0008-0000-0000-0000D3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0" name="Text Box 3">
          <a:extLst>
            <a:ext uri="{FF2B5EF4-FFF2-40B4-BE49-F238E27FC236}">
              <a16:creationId xmlns:a16="http://schemas.microsoft.com/office/drawing/2014/main" id="{00000000-0008-0000-0000-0000D4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1" name="Text Box 3">
          <a:extLst>
            <a:ext uri="{FF2B5EF4-FFF2-40B4-BE49-F238E27FC236}">
              <a16:creationId xmlns:a16="http://schemas.microsoft.com/office/drawing/2014/main" id="{00000000-0008-0000-0000-0000D5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2" name="Text Box 3">
          <a:extLst>
            <a:ext uri="{FF2B5EF4-FFF2-40B4-BE49-F238E27FC236}">
              <a16:creationId xmlns:a16="http://schemas.microsoft.com/office/drawing/2014/main" id="{00000000-0008-0000-0000-0000D6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3" name="Text Box 3">
          <a:extLst>
            <a:ext uri="{FF2B5EF4-FFF2-40B4-BE49-F238E27FC236}">
              <a16:creationId xmlns:a16="http://schemas.microsoft.com/office/drawing/2014/main" id="{00000000-0008-0000-0000-0000D7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4" name="Text Box 3">
          <a:extLst>
            <a:ext uri="{FF2B5EF4-FFF2-40B4-BE49-F238E27FC236}">
              <a16:creationId xmlns:a16="http://schemas.microsoft.com/office/drawing/2014/main" id="{00000000-0008-0000-0000-0000D8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5" name="Text Box 3">
          <a:extLst>
            <a:ext uri="{FF2B5EF4-FFF2-40B4-BE49-F238E27FC236}">
              <a16:creationId xmlns:a16="http://schemas.microsoft.com/office/drawing/2014/main" id="{00000000-0008-0000-0000-0000D9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6" name="Text Box 3">
          <a:extLst>
            <a:ext uri="{FF2B5EF4-FFF2-40B4-BE49-F238E27FC236}">
              <a16:creationId xmlns:a16="http://schemas.microsoft.com/office/drawing/2014/main" id="{00000000-0008-0000-0000-0000DA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7" name="Text Box 3">
          <a:extLst>
            <a:ext uri="{FF2B5EF4-FFF2-40B4-BE49-F238E27FC236}">
              <a16:creationId xmlns:a16="http://schemas.microsoft.com/office/drawing/2014/main" id="{00000000-0008-0000-0000-0000DB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8" name="Text Box 3">
          <a:extLst>
            <a:ext uri="{FF2B5EF4-FFF2-40B4-BE49-F238E27FC236}">
              <a16:creationId xmlns:a16="http://schemas.microsoft.com/office/drawing/2014/main" id="{00000000-0008-0000-0000-0000DC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69" name="Text Box 3">
          <a:extLst>
            <a:ext uri="{FF2B5EF4-FFF2-40B4-BE49-F238E27FC236}">
              <a16:creationId xmlns:a16="http://schemas.microsoft.com/office/drawing/2014/main" id="{00000000-0008-0000-0000-0000DD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0" name="Text Box 3">
          <a:extLst>
            <a:ext uri="{FF2B5EF4-FFF2-40B4-BE49-F238E27FC236}">
              <a16:creationId xmlns:a16="http://schemas.microsoft.com/office/drawing/2014/main" id="{00000000-0008-0000-0000-0000DE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1" name="Text Box 3">
          <a:extLst>
            <a:ext uri="{FF2B5EF4-FFF2-40B4-BE49-F238E27FC236}">
              <a16:creationId xmlns:a16="http://schemas.microsoft.com/office/drawing/2014/main" id="{00000000-0008-0000-0000-0000DF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2" name="Text Box 3">
          <a:extLst>
            <a:ext uri="{FF2B5EF4-FFF2-40B4-BE49-F238E27FC236}">
              <a16:creationId xmlns:a16="http://schemas.microsoft.com/office/drawing/2014/main" id="{00000000-0008-0000-0000-0000E0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3" name="Text Box 3">
          <a:extLst>
            <a:ext uri="{FF2B5EF4-FFF2-40B4-BE49-F238E27FC236}">
              <a16:creationId xmlns:a16="http://schemas.microsoft.com/office/drawing/2014/main" id="{00000000-0008-0000-0000-0000E1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4" name="Text Box 3">
          <a:extLst>
            <a:ext uri="{FF2B5EF4-FFF2-40B4-BE49-F238E27FC236}">
              <a16:creationId xmlns:a16="http://schemas.microsoft.com/office/drawing/2014/main" id="{00000000-0008-0000-0000-0000E2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5" name="Text Box 3">
          <a:extLst>
            <a:ext uri="{FF2B5EF4-FFF2-40B4-BE49-F238E27FC236}">
              <a16:creationId xmlns:a16="http://schemas.microsoft.com/office/drawing/2014/main" id="{00000000-0008-0000-0000-0000E3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6" name="Text Box 3">
          <a:extLst>
            <a:ext uri="{FF2B5EF4-FFF2-40B4-BE49-F238E27FC236}">
              <a16:creationId xmlns:a16="http://schemas.microsoft.com/office/drawing/2014/main" id="{00000000-0008-0000-0000-0000E4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7" name="Text Box 3">
          <a:extLst>
            <a:ext uri="{FF2B5EF4-FFF2-40B4-BE49-F238E27FC236}">
              <a16:creationId xmlns:a16="http://schemas.microsoft.com/office/drawing/2014/main" id="{00000000-0008-0000-0000-0000E5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8" name="Text Box 3">
          <a:extLst>
            <a:ext uri="{FF2B5EF4-FFF2-40B4-BE49-F238E27FC236}">
              <a16:creationId xmlns:a16="http://schemas.microsoft.com/office/drawing/2014/main" id="{00000000-0008-0000-0000-0000E6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79" name="Text Box 3">
          <a:extLst>
            <a:ext uri="{FF2B5EF4-FFF2-40B4-BE49-F238E27FC236}">
              <a16:creationId xmlns:a16="http://schemas.microsoft.com/office/drawing/2014/main" id="{00000000-0008-0000-0000-0000E7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0" name="Text Box 3">
          <a:extLst>
            <a:ext uri="{FF2B5EF4-FFF2-40B4-BE49-F238E27FC236}">
              <a16:creationId xmlns:a16="http://schemas.microsoft.com/office/drawing/2014/main" id="{00000000-0008-0000-0000-0000E8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1" name="Text Box 3">
          <a:extLst>
            <a:ext uri="{FF2B5EF4-FFF2-40B4-BE49-F238E27FC236}">
              <a16:creationId xmlns:a16="http://schemas.microsoft.com/office/drawing/2014/main" id="{00000000-0008-0000-0000-0000E9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2" name="Text Box 3">
          <a:extLst>
            <a:ext uri="{FF2B5EF4-FFF2-40B4-BE49-F238E27FC236}">
              <a16:creationId xmlns:a16="http://schemas.microsoft.com/office/drawing/2014/main" id="{00000000-0008-0000-0000-0000EA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3" name="Text Box 3">
          <a:extLst>
            <a:ext uri="{FF2B5EF4-FFF2-40B4-BE49-F238E27FC236}">
              <a16:creationId xmlns:a16="http://schemas.microsoft.com/office/drawing/2014/main" id="{00000000-0008-0000-0000-0000EB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4" name="Text Box 3">
          <a:extLst>
            <a:ext uri="{FF2B5EF4-FFF2-40B4-BE49-F238E27FC236}">
              <a16:creationId xmlns:a16="http://schemas.microsoft.com/office/drawing/2014/main" id="{00000000-0008-0000-0000-0000EC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5" name="Text Box 3">
          <a:extLst>
            <a:ext uri="{FF2B5EF4-FFF2-40B4-BE49-F238E27FC236}">
              <a16:creationId xmlns:a16="http://schemas.microsoft.com/office/drawing/2014/main" id="{00000000-0008-0000-0000-0000ED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6" name="Text Box 3">
          <a:extLst>
            <a:ext uri="{FF2B5EF4-FFF2-40B4-BE49-F238E27FC236}">
              <a16:creationId xmlns:a16="http://schemas.microsoft.com/office/drawing/2014/main" id="{00000000-0008-0000-0000-0000EE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7" name="Text Box 3">
          <a:extLst>
            <a:ext uri="{FF2B5EF4-FFF2-40B4-BE49-F238E27FC236}">
              <a16:creationId xmlns:a16="http://schemas.microsoft.com/office/drawing/2014/main" id="{00000000-0008-0000-0000-0000EF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8" name="Text Box 3">
          <a:extLst>
            <a:ext uri="{FF2B5EF4-FFF2-40B4-BE49-F238E27FC236}">
              <a16:creationId xmlns:a16="http://schemas.microsoft.com/office/drawing/2014/main" id="{00000000-0008-0000-0000-0000F0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89" name="Text Box 3">
          <a:extLst>
            <a:ext uri="{FF2B5EF4-FFF2-40B4-BE49-F238E27FC236}">
              <a16:creationId xmlns:a16="http://schemas.microsoft.com/office/drawing/2014/main" id="{00000000-0008-0000-0000-0000F1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0" name="Text Box 3">
          <a:extLst>
            <a:ext uri="{FF2B5EF4-FFF2-40B4-BE49-F238E27FC236}">
              <a16:creationId xmlns:a16="http://schemas.microsoft.com/office/drawing/2014/main" id="{00000000-0008-0000-0000-0000F2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1" name="Text Box 3">
          <a:extLst>
            <a:ext uri="{FF2B5EF4-FFF2-40B4-BE49-F238E27FC236}">
              <a16:creationId xmlns:a16="http://schemas.microsoft.com/office/drawing/2014/main" id="{00000000-0008-0000-0000-0000F3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2" name="Text Box 3">
          <a:extLst>
            <a:ext uri="{FF2B5EF4-FFF2-40B4-BE49-F238E27FC236}">
              <a16:creationId xmlns:a16="http://schemas.microsoft.com/office/drawing/2014/main" id="{00000000-0008-0000-0000-0000F4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3" name="Text Box 3">
          <a:extLst>
            <a:ext uri="{FF2B5EF4-FFF2-40B4-BE49-F238E27FC236}">
              <a16:creationId xmlns:a16="http://schemas.microsoft.com/office/drawing/2014/main" id="{00000000-0008-0000-0000-0000F5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4" name="Text Box 3">
          <a:extLst>
            <a:ext uri="{FF2B5EF4-FFF2-40B4-BE49-F238E27FC236}">
              <a16:creationId xmlns:a16="http://schemas.microsoft.com/office/drawing/2014/main" id="{00000000-0008-0000-0000-0000F6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5" name="Text Box 3">
          <a:extLst>
            <a:ext uri="{FF2B5EF4-FFF2-40B4-BE49-F238E27FC236}">
              <a16:creationId xmlns:a16="http://schemas.microsoft.com/office/drawing/2014/main" id="{00000000-0008-0000-0000-0000F7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6" name="Text Box 3">
          <a:extLst>
            <a:ext uri="{FF2B5EF4-FFF2-40B4-BE49-F238E27FC236}">
              <a16:creationId xmlns:a16="http://schemas.microsoft.com/office/drawing/2014/main" id="{00000000-0008-0000-0000-0000F8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7" name="Text Box 3">
          <a:extLst>
            <a:ext uri="{FF2B5EF4-FFF2-40B4-BE49-F238E27FC236}">
              <a16:creationId xmlns:a16="http://schemas.microsoft.com/office/drawing/2014/main" id="{00000000-0008-0000-0000-0000F9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8" name="Text Box 3">
          <a:extLst>
            <a:ext uri="{FF2B5EF4-FFF2-40B4-BE49-F238E27FC236}">
              <a16:creationId xmlns:a16="http://schemas.microsoft.com/office/drawing/2014/main" id="{00000000-0008-0000-0000-0000FA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399" name="Text Box 3">
          <a:extLst>
            <a:ext uri="{FF2B5EF4-FFF2-40B4-BE49-F238E27FC236}">
              <a16:creationId xmlns:a16="http://schemas.microsoft.com/office/drawing/2014/main" id="{00000000-0008-0000-0000-0000FB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0" name="Text Box 3">
          <a:extLst>
            <a:ext uri="{FF2B5EF4-FFF2-40B4-BE49-F238E27FC236}">
              <a16:creationId xmlns:a16="http://schemas.microsoft.com/office/drawing/2014/main" id="{00000000-0008-0000-0000-0000FC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1" name="Text Box 3">
          <a:extLst>
            <a:ext uri="{FF2B5EF4-FFF2-40B4-BE49-F238E27FC236}">
              <a16:creationId xmlns:a16="http://schemas.microsoft.com/office/drawing/2014/main" id="{00000000-0008-0000-0000-0000FD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2" name="Text Box 3">
          <a:extLst>
            <a:ext uri="{FF2B5EF4-FFF2-40B4-BE49-F238E27FC236}">
              <a16:creationId xmlns:a16="http://schemas.microsoft.com/office/drawing/2014/main" id="{00000000-0008-0000-0000-0000FE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3" name="Text Box 3">
          <a:extLst>
            <a:ext uri="{FF2B5EF4-FFF2-40B4-BE49-F238E27FC236}">
              <a16:creationId xmlns:a16="http://schemas.microsoft.com/office/drawing/2014/main" id="{00000000-0008-0000-0000-0000FF10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4" name="Text Box 3">
          <a:extLst>
            <a:ext uri="{FF2B5EF4-FFF2-40B4-BE49-F238E27FC236}">
              <a16:creationId xmlns:a16="http://schemas.microsoft.com/office/drawing/2014/main" id="{00000000-0008-0000-0000-000000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5" name="Text Box 3">
          <a:extLst>
            <a:ext uri="{FF2B5EF4-FFF2-40B4-BE49-F238E27FC236}">
              <a16:creationId xmlns:a16="http://schemas.microsoft.com/office/drawing/2014/main" id="{00000000-0008-0000-0000-000001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6" name="Text Box 3">
          <a:extLst>
            <a:ext uri="{FF2B5EF4-FFF2-40B4-BE49-F238E27FC236}">
              <a16:creationId xmlns:a16="http://schemas.microsoft.com/office/drawing/2014/main" id="{00000000-0008-0000-0000-000002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7" name="Text Box 3">
          <a:extLst>
            <a:ext uri="{FF2B5EF4-FFF2-40B4-BE49-F238E27FC236}">
              <a16:creationId xmlns:a16="http://schemas.microsoft.com/office/drawing/2014/main" id="{00000000-0008-0000-0000-000003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8" name="Text Box 3">
          <a:extLst>
            <a:ext uri="{FF2B5EF4-FFF2-40B4-BE49-F238E27FC236}">
              <a16:creationId xmlns:a16="http://schemas.microsoft.com/office/drawing/2014/main" id="{00000000-0008-0000-0000-000004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09" name="Text Box 3">
          <a:extLst>
            <a:ext uri="{FF2B5EF4-FFF2-40B4-BE49-F238E27FC236}">
              <a16:creationId xmlns:a16="http://schemas.microsoft.com/office/drawing/2014/main" id="{00000000-0008-0000-0000-000005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10" name="Text Box 3">
          <a:extLst>
            <a:ext uri="{FF2B5EF4-FFF2-40B4-BE49-F238E27FC236}">
              <a16:creationId xmlns:a16="http://schemas.microsoft.com/office/drawing/2014/main" id="{00000000-0008-0000-0000-000006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411" name="Text Box 3">
          <a:extLst>
            <a:ext uri="{FF2B5EF4-FFF2-40B4-BE49-F238E27FC236}">
              <a16:creationId xmlns:a16="http://schemas.microsoft.com/office/drawing/2014/main" id="{00000000-0008-0000-0000-00000711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2" name="Text Box 3">
          <a:extLst>
            <a:ext uri="{FF2B5EF4-FFF2-40B4-BE49-F238E27FC236}">
              <a16:creationId xmlns:a16="http://schemas.microsoft.com/office/drawing/2014/main" id="{00000000-0008-0000-0000-000008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3" name="Text Box 3">
          <a:extLst>
            <a:ext uri="{FF2B5EF4-FFF2-40B4-BE49-F238E27FC236}">
              <a16:creationId xmlns:a16="http://schemas.microsoft.com/office/drawing/2014/main" id="{00000000-0008-0000-0000-000009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4" name="Text Box 3">
          <a:extLst>
            <a:ext uri="{FF2B5EF4-FFF2-40B4-BE49-F238E27FC236}">
              <a16:creationId xmlns:a16="http://schemas.microsoft.com/office/drawing/2014/main" id="{00000000-0008-0000-0000-00000A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5" name="Text Box 3">
          <a:extLst>
            <a:ext uri="{FF2B5EF4-FFF2-40B4-BE49-F238E27FC236}">
              <a16:creationId xmlns:a16="http://schemas.microsoft.com/office/drawing/2014/main" id="{00000000-0008-0000-0000-00000B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6" name="Text Box 3">
          <a:extLst>
            <a:ext uri="{FF2B5EF4-FFF2-40B4-BE49-F238E27FC236}">
              <a16:creationId xmlns:a16="http://schemas.microsoft.com/office/drawing/2014/main" id="{00000000-0008-0000-0000-00000C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7" name="Text Box 3">
          <a:extLst>
            <a:ext uri="{FF2B5EF4-FFF2-40B4-BE49-F238E27FC236}">
              <a16:creationId xmlns:a16="http://schemas.microsoft.com/office/drawing/2014/main" id="{00000000-0008-0000-0000-00000D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8" name="Text Box 3">
          <a:extLst>
            <a:ext uri="{FF2B5EF4-FFF2-40B4-BE49-F238E27FC236}">
              <a16:creationId xmlns:a16="http://schemas.microsoft.com/office/drawing/2014/main" id="{00000000-0008-0000-0000-00000E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19" name="Text Box 3">
          <a:extLst>
            <a:ext uri="{FF2B5EF4-FFF2-40B4-BE49-F238E27FC236}">
              <a16:creationId xmlns:a16="http://schemas.microsoft.com/office/drawing/2014/main" id="{00000000-0008-0000-0000-00000F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0" name="Text Box 3">
          <a:extLst>
            <a:ext uri="{FF2B5EF4-FFF2-40B4-BE49-F238E27FC236}">
              <a16:creationId xmlns:a16="http://schemas.microsoft.com/office/drawing/2014/main" id="{00000000-0008-0000-0000-000010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1" name="Text Box 3">
          <a:extLst>
            <a:ext uri="{FF2B5EF4-FFF2-40B4-BE49-F238E27FC236}">
              <a16:creationId xmlns:a16="http://schemas.microsoft.com/office/drawing/2014/main" id="{00000000-0008-0000-0000-000011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2" name="Text Box 3">
          <a:extLst>
            <a:ext uri="{FF2B5EF4-FFF2-40B4-BE49-F238E27FC236}">
              <a16:creationId xmlns:a16="http://schemas.microsoft.com/office/drawing/2014/main" id="{00000000-0008-0000-0000-000012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3" name="Text Box 3">
          <a:extLst>
            <a:ext uri="{FF2B5EF4-FFF2-40B4-BE49-F238E27FC236}">
              <a16:creationId xmlns:a16="http://schemas.microsoft.com/office/drawing/2014/main" id="{00000000-0008-0000-0000-000013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4" name="Text Box 3">
          <a:extLst>
            <a:ext uri="{FF2B5EF4-FFF2-40B4-BE49-F238E27FC236}">
              <a16:creationId xmlns:a16="http://schemas.microsoft.com/office/drawing/2014/main" id="{00000000-0008-0000-0000-000014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5" name="Text Box 3">
          <a:extLst>
            <a:ext uri="{FF2B5EF4-FFF2-40B4-BE49-F238E27FC236}">
              <a16:creationId xmlns:a16="http://schemas.microsoft.com/office/drawing/2014/main" id="{00000000-0008-0000-0000-000015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6" name="Text Box 3">
          <a:extLst>
            <a:ext uri="{FF2B5EF4-FFF2-40B4-BE49-F238E27FC236}">
              <a16:creationId xmlns:a16="http://schemas.microsoft.com/office/drawing/2014/main" id="{00000000-0008-0000-0000-000016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7" name="Text Box 3">
          <a:extLst>
            <a:ext uri="{FF2B5EF4-FFF2-40B4-BE49-F238E27FC236}">
              <a16:creationId xmlns:a16="http://schemas.microsoft.com/office/drawing/2014/main" id="{00000000-0008-0000-0000-000017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8" name="Text Box 3">
          <a:extLst>
            <a:ext uri="{FF2B5EF4-FFF2-40B4-BE49-F238E27FC236}">
              <a16:creationId xmlns:a16="http://schemas.microsoft.com/office/drawing/2014/main" id="{00000000-0008-0000-0000-000018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29" name="Text Box 3">
          <a:extLst>
            <a:ext uri="{FF2B5EF4-FFF2-40B4-BE49-F238E27FC236}">
              <a16:creationId xmlns:a16="http://schemas.microsoft.com/office/drawing/2014/main" id="{00000000-0008-0000-0000-000019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0" name="Text Box 3">
          <a:extLst>
            <a:ext uri="{FF2B5EF4-FFF2-40B4-BE49-F238E27FC236}">
              <a16:creationId xmlns:a16="http://schemas.microsoft.com/office/drawing/2014/main" id="{00000000-0008-0000-0000-00001A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1" name="Text Box 3">
          <a:extLst>
            <a:ext uri="{FF2B5EF4-FFF2-40B4-BE49-F238E27FC236}">
              <a16:creationId xmlns:a16="http://schemas.microsoft.com/office/drawing/2014/main" id="{00000000-0008-0000-0000-00001B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2" name="Text Box 3">
          <a:extLst>
            <a:ext uri="{FF2B5EF4-FFF2-40B4-BE49-F238E27FC236}">
              <a16:creationId xmlns:a16="http://schemas.microsoft.com/office/drawing/2014/main" id="{00000000-0008-0000-0000-00001C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3" name="Text Box 3">
          <a:extLst>
            <a:ext uri="{FF2B5EF4-FFF2-40B4-BE49-F238E27FC236}">
              <a16:creationId xmlns:a16="http://schemas.microsoft.com/office/drawing/2014/main" id="{00000000-0008-0000-0000-00001D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4" name="Text Box 3">
          <a:extLst>
            <a:ext uri="{FF2B5EF4-FFF2-40B4-BE49-F238E27FC236}">
              <a16:creationId xmlns:a16="http://schemas.microsoft.com/office/drawing/2014/main" id="{00000000-0008-0000-0000-00001E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5" name="Text Box 3">
          <a:extLst>
            <a:ext uri="{FF2B5EF4-FFF2-40B4-BE49-F238E27FC236}">
              <a16:creationId xmlns:a16="http://schemas.microsoft.com/office/drawing/2014/main" id="{00000000-0008-0000-0000-00001F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6" name="Text Box 3">
          <a:extLst>
            <a:ext uri="{FF2B5EF4-FFF2-40B4-BE49-F238E27FC236}">
              <a16:creationId xmlns:a16="http://schemas.microsoft.com/office/drawing/2014/main" id="{00000000-0008-0000-0000-000020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7" name="Text Box 3">
          <a:extLst>
            <a:ext uri="{FF2B5EF4-FFF2-40B4-BE49-F238E27FC236}">
              <a16:creationId xmlns:a16="http://schemas.microsoft.com/office/drawing/2014/main" id="{00000000-0008-0000-0000-000021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8" name="Text Box 3">
          <a:extLst>
            <a:ext uri="{FF2B5EF4-FFF2-40B4-BE49-F238E27FC236}">
              <a16:creationId xmlns:a16="http://schemas.microsoft.com/office/drawing/2014/main" id="{00000000-0008-0000-0000-000022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39" name="Text Box 3">
          <a:extLst>
            <a:ext uri="{FF2B5EF4-FFF2-40B4-BE49-F238E27FC236}">
              <a16:creationId xmlns:a16="http://schemas.microsoft.com/office/drawing/2014/main" id="{00000000-0008-0000-0000-000023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0" name="Text Box 3">
          <a:extLst>
            <a:ext uri="{FF2B5EF4-FFF2-40B4-BE49-F238E27FC236}">
              <a16:creationId xmlns:a16="http://schemas.microsoft.com/office/drawing/2014/main" id="{00000000-0008-0000-0000-000024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1" name="Text Box 3">
          <a:extLst>
            <a:ext uri="{FF2B5EF4-FFF2-40B4-BE49-F238E27FC236}">
              <a16:creationId xmlns:a16="http://schemas.microsoft.com/office/drawing/2014/main" id="{00000000-0008-0000-0000-000025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2" name="Text Box 3">
          <a:extLst>
            <a:ext uri="{FF2B5EF4-FFF2-40B4-BE49-F238E27FC236}">
              <a16:creationId xmlns:a16="http://schemas.microsoft.com/office/drawing/2014/main" id="{00000000-0008-0000-0000-000026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3" name="Text Box 3">
          <a:extLst>
            <a:ext uri="{FF2B5EF4-FFF2-40B4-BE49-F238E27FC236}">
              <a16:creationId xmlns:a16="http://schemas.microsoft.com/office/drawing/2014/main" id="{00000000-0008-0000-0000-000027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4" name="Text Box 3">
          <a:extLst>
            <a:ext uri="{FF2B5EF4-FFF2-40B4-BE49-F238E27FC236}">
              <a16:creationId xmlns:a16="http://schemas.microsoft.com/office/drawing/2014/main" id="{00000000-0008-0000-0000-000028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5" name="Text Box 3">
          <a:extLst>
            <a:ext uri="{FF2B5EF4-FFF2-40B4-BE49-F238E27FC236}">
              <a16:creationId xmlns:a16="http://schemas.microsoft.com/office/drawing/2014/main" id="{00000000-0008-0000-0000-000029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6" name="Text Box 3">
          <a:extLst>
            <a:ext uri="{FF2B5EF4-FFF2-40B4-BE49-F238E27FC236}">
              <a16:creationId xmlns:a16="http://schemas.microsoft.com/office/drawing/2014/main" id="{00000000-0008-0000-0000-00002A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7" name="Text Box 3">
          <a:extLst>
            <a:ext uri="{FF2B5EF4-FFF2-40B4-BE49-F238E27FC236}">
              <a16:creationId xmlns:a16="http://schemas.microsoft.com/office/drawing/2014/main" id="{00000000-0008-0000-0000-00002B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8" name="Text Box 3">
          <a:extLst>
            <a:ext uri="{FF2B5EF4-FFF2-40B4-BE49-F238E27FC236}">
              <a16:creationId xmlns:a16="http://schemas.microsoft.com/office/drawing/2014/main" id="{00000000-0008-0000-0000-00002C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49" name="Text Box 3">
          <a:extLst>
            <a:ext uri="{FF2B5EF4-FFF2-40B4-BE49-F238E27FC236}">
              <a16:creationId xmlns:a16="http://schemas.microsoft.com/office/drawing/2014/main" id="{00000000-0008-0000-0000-00002D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0" name="Text Box 3">
          <a:extLst>
            <a:ext uri="{FF2B5EF4-FFF2-40B4-BE49-F238E27FC236}">
              <a16:creationId xmlns:a16="http://schemas.microsoft.com/office/drawing/2014/main" id="{00000000-0008-0000-0000-00002E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1" name="Text Box 3">
          <a:extLst>
            <a:ext uri="{FF2B5EF4-FFF2-40B4-BE49-F238E27FC236}">
              <a16:creationId xmlns:a16="http://schemas.microsoft.com/office/drawing/2014/main" id="{00000000-0008-0000-0000-00002F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2" name="Text Box 3">
          <a:extLst>
            <a:ext uri="{FF2B5EF4-FFF2-40B4-BE49-F238E27FC236}">
              <a16:creationId xmlns:a16="http://schemas.microsoft.com/office/drawing/2014/main" id="{00000000-0008-0000-0000-000030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3" name="Text Box 3">
          <a:extLst>
            <a:ext uri="{FF2B5EF4-FFF2-40B4-BE49-F238E27FC236}">
              <a16:creationId xmlns:a16="http://schemas.microsoft.com/office/drawing/2014/main" id="{00000000-0008-0000-0000-000031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4" name="Text Box 3">
          <a:extLst>
            <a:ext uri="{FF2B5EF4-FFF2-40B4-BE49-F238E27FC236}">
              <a16:creationId xmlns:a16="http://schemas.microsoft.com/office/drawing/2014/main" id="{00000000-0008-0000-0000-000032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5" name="Text Box 3">
          <a:extLst>
            <a:ext uri="{FF2B5EF4-FFF2-40B4-BE49-F238E27FC236}">
              <a16:creationId xmlns:a16="http://schemas.microsoft.com/office/drawing/2014/main" id="{00000000-0008-0000-0000-000033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6" name="Text Box 3">
          <a:extLst>
            <a:ext uri="{FF2B5EF4-FFF2-40B4-BE49-F238E27FC236}">
              <a16:creationId xmlns:a16="http://schemas.microsoft.com/office/drawing/2014/main" id="{00000000-0008-0000-0000-000034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7" name="Text Box 3">
          <a:extLst>
            <a:ext uri="{FF2B5EF4-FFF2-40B4-BE49-F238E27FC236}">
              <a16:creationId xmlns:a16="http://schemas.microsoft.com/office/drawing/2014/main" id="{00000000-0008-0000-0000-000035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8" name="Text Box 3">
          <a:extLst>
            <a:ext uri="{FF2B5EF4-FFF2-40B4-BE49-F238E27FC236}">
              <a16:creationId xmlns:a16="http://schemas.microsoft.com/office/drawing/2014/main" id="{00000000-0008-0000-0000-000036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59" name="Text Box 3">
          <a:extLst>
            <a:ext uri="{FF2B5EF4-FFF2-40B4-BE49-F238E27FC236}">
              <a16:creationId xmlns:a16="http://schemas.microsoft.com/office/drawing/2014/main" id="{00000000-0008-0000-0000-000037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0" name="Text Box 3">
          <a:extLst>
            <a:ext uri="{FF2B5EF4-FFF2-40B4-BE49-F238E27FC236}">
              <a16:creationId xmlns:a16="http://schemas.microsoft.com/office/drawing/2014/main" id="{00000000-0008-0000-0000-000038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1" name="Text Box 3">
          <a:extLst>
            <a:ext uri="{FF2B5EF4-FFF2-40B4-BE49-F238E27FC236}">
              <a16:creationId xmlns:a16="http://schemas.microsoft.com/office/drawing/2014/main" id="{00000000-0008-0000-0000-000039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2" name="Text Box 3">
          <a:extLst>
            <a:ext uri="{FF2B5EF4-FFF2-40B4-BE49-F238E27FC236}">
              <a16:creationId xmlns:a16="http://schemas.microsoft.com/office/drawing/2014/main" id="{00000000-0008-0000-0000-00003A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3" name="Text Box 3">
          <a:extLst>
            <a:ext uri="{FF2B5EF4-FFF2-40B4-BE49-F238E27FC236}">
              <a16:creationId xmlns:a16="http://schemas.microsoft.com/office/drawing/2014/main" id="{00000000-0008-0000-0000-00003B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4" name="Text Box 3">
          <a:extLst>
            <a:ext uri="{FF2B5EF4-FFF2-40B4-BE49-F238E27FC236}">
              <a16:creationId xmlns:a16="http://schemas.microsoft.com/office/drawing/2014/main" id="{00000000-0008-0000-0000-00003C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5" name="Text Box 3">
          <a:extLst>
            <a:ext uri="{FF2B5EF4-FFF2-40B4-BE49-F238E27FC236}">
              <a16:creationId xmlns:a16="http://schemas.microsoft.com/office/drawing/2014/main" id="{00000000-0008-0000-0000-00003D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6" name="Text Box 3">
          <a:extLst>
            <a:ext uri="{FF2B5EF4-FFF2-40B4-BE49-F238E27FC236}">
              <a16:creationId xmlns:a16="http://schemas.microsoft.com/office/drawing/2014/main" id="{00000000-0008-0000-0000-00003E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7" name="Text Box 3">
          <a:extLst>
            <a:ext uri="{FF2B5EF4-FFF2-40B4-BE49-F238E27FC236}">
              <a16:creationId xmlns:a16="http://schemas.microsoft.com/office/drawing/2014/main" id="{00000000-0008-0000-0000-00003F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8" name="Text Box 3">
          <a:extLst>
            <a:ext uri="{FF2B5EF4-FFF2-40B4-BE49-F238E27FC236}">
              <a16:creationId xmlns:a16="http://schemas.microsoft.com/office/drawing/2014/main" id="{00000000-0008-0000-0000-000040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69" name="Text Box 3">
          <a:extLst>
            <a:ext uri="{FF2B5EF4-FFF2-40B4-BE49-F238E27FC236}">
              <a16:creationId xmlns:a16="http://schemas.microsoft.com/office/drawing/2014/main" id="{00000000-0008-0000-0000-000041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0" name="Text Box 3">
          <a:extLst>
            <a:ext uri="{FF2B5EF4-FFF2-40B4-BE49-F238E27FC236}">
              <a16:creationId xmlns:a16="http://schemas.microsoft.com/office/drawing/2014/main" id="{00000000-0008-0000-0000-000042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1" name="Text Box 3">
          <a:extLst>
            <a:ext uri="{FF2B5EF4-FFF2-40B4-BE49-F238E27FC236}">
              <a16:creationId xmlns:a16="http://schemas.microsoft.com/office/drawing/2014/main" id="{00000000-0008-0000-0000-000043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2" name="Text Box 3">
          <a:extLst>
            <a:ext uri="{FF2B5EF4-FFF2-40B4-BE49-F238E27FC236}">
              <a16:creationId xmlns:a16="http://schemas.microsoft.com/office/drawing/2014/main" id="{00000000-0008-0000-0000-000044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3" name="Text Box 3">
          <a:extLst>
            <a:ext uri="{FF2B5EF4-FFF2-40B4-BE49-F238E27FC236}">
              <a16:creationId xmlns:a16="http://schemas.microsoft.com/office/drawing/2014/main" id="{00000000-0008-0000-0000-000045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4" name="Text Box 3">
          <a:extLst>
            <a:ext uri="{FF2B5EF4-FFF2-40B4-BE49-F238E27FC236}">
              <a16:creationId xmlns:a16="http://schemas.microsoft.com/office/drawing/2014/main" id="{00000000-0008-0000-0000-000046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475" name="Text Box 3">
          <a:extLst>
            <a:ext uri="{FF2B5EF4-FFF2-40B4-BE49-F238E27FC236}">
              <a16:creationId xmlns:a16="http://schemas.microsoft.com/office/drawing/2014/main" id="{00000000-0008-0000-0000-00004711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76" name="Text Box 3">
          <a:extLst>
            <a:ext uri="{FF2B5EF4-FFF2-40B4-BE49-F238E27FC236}">
              <a16:creationId xmlns:a16="http://schemas.microsoft.com/office/drawing/2014/main" id="{00000000-0008-0000-0000-000048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77" name="Text Box 3">
          <a:extLst>
            <a:ext uri="{FF2B5EF4-FFF2-40B4-BE49-F238E27FC236}">
              <a16:creationId xmlns:a16="http://schemas.microsoft.com/office/drawing/2014/main" id="{00000000-0008-0000-0000-000049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78" name="Text Box 3">
          <a:extLst>
            <a:ext uri="{FF2B5EF4-FFF2-40B4-BE49-F238E27FC236}">
              <a16:creationId xmlns:a16="http://schemas.microsoft.com/office/drawing/2014/main" id="{00000000-0008-0000-0000-00004A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79" name="Text Box 3">
          <a:extLst>
            <a:ext uri="{FF2B5EF4-FFF2-40B4-BE49-F238E27FC236}">
              <a16:creationId xmlns:a16="http://schemas.microsoft.com/office/drawing/2014/main" id="{00000000-0008-0000-0000-00004B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0" name="Text Box 3">
          <a:extLst>
            <a:ext uri="{FF2B5EF4-FFF2-40B4-BE49-F238E27FC236}">
              <a16:creationId xmlns:a16="http://schemas.microsoft.com/office/drawing/2014/main" id="{00000000-0008-0000-0000-00004C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1" name="Text Box 3">
          <a:extLst>
            <a:ext uri="{FF2B5EF4-FFF2-40B4-BE49-F238E27FC236}">
              <a16:creationId xmlns:a16="http://schemas.microsoft.com/office/drawing/2014/main" id="{00000000-0008-0000-0000-00004D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2" name="Text Box 3">
          <a:extLst>
            <a:ext uri="{FF2B5EF4-FFF2-40B4-BE49-F238E27FC236}">
              <a16:creationId xmlns:a16="http://schemas.microsoft.com/office/drawing/2014/main" id="{00000000-0008-0000-0000-00004E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3" name="Text Box 3">
          <a:extLst>
            <a:ext uri="{FF2B5EF4-FFF2-40B4-BE49-F238E27FC236}">
              <a16:creationId xmlns:a16="http://schemas.microsoft.com/office/drawing/2014/main" id="{00000000-0008-0000-0000-00004F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4" name="Text Box 3">
          <a:extLst>
            <a:ext uri="{FF2B5EF4-FFF2-40B4-BE49-F238E27FC236}">
              <a16:creationId xmlns:a16="http://schemas.microsoft.com/office/drawing/2014/main" id="{00000000-0008-0000-0000-000050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5" name="Text Box 3">
          <a:extLst>
            <a:ext uri="{FF2B5EF4-FFF2-40B4-BE49-F238E27FC236}">
              <a16:creationId xmlns:a16="http://schemas.microsoft.com/office/drawing/2014/main" id="{00000000-0008-0000-0000-000051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6" name="Text Box 3">
          <a:extLst>
            <a:ext uri="{FF2B5EF4-FFF2-40B4-BE49-F238E27FC236}">
              <a16:creationId xmlns:a16="http://schemas.microsoft.com/office/drawing/2014/main" id="{00000000-0008-0000-0000-000052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7" name="Text Box 3">
          <a:extLst>
            <a:ext uri="{FF2B5EF4-FFF2-40B4-BE49-F238E27FC236}">
              <a16:creationId xmlns:a16="http://schemas.microsoft.com/office/drawing/2014/main" id="{00000000-0008-0000-0000-000053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8" name="Text Box 3">
          <a:extLst>
            <a:ext uri="{FF2B5EF4-FFF2-40B4-BE49-F238E27FC236}">
              <a16:creationId xmlns:a16="http://schemas.microsoft.com/office/drawing/2014/main" id="{00000000-0008-0000-0000-000054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89" name="Text Box 3">
          <a:extLst>
            <a:ext uri="{FF2B5EF4-FFF2-40B4-BE49-F238E27FC236}">
              <a16:creationId xmlns:a16="http://schemas.microsoft.com/office/drawing/2014/main" id="{00000000-0008-0000-0000-000055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0" name="Text Box 3">
          <a:extLst>
            <a:ext uri="{FF2B5EF4-FFF2-40B4-BE49-F238E27FC236}">
              <a16:creationId xmlns:a16="http://schemas.microsoft.com/office/drawing/2014/main" id="{00000000-0008-0000-0000-000056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1" name="Text Box 3">
          <a:extLst>
            <a:ext uri="{FF2B5EF4-FFF2-40B4-BE49-F238E27FC236}">
              <a16:creationId xmlns:a16="http://schemas.microsoft.com/office/drawing/2014/main" id="{00000000-0008-0000-0000-000057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2" name="Text Box 3">
          <a:extLst>
            <a:ext uri="{FF2B5EF4-FFF2-40B4-BE49-F238E27FC236}">
              <a16:creationId xmlns:a16="http://schemas.microsoft.com/office/drawing/2014/main" id="{00000000-0008-0000-0000-000058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3" name="Text Box 3">
          <a:extLst>
            <a:ext uri="{FF2B5EF4-FFF2-40B4-BE49-F238E27FC236}">
              <a16:creationId xmlns:a16="http://schemas.microsoft.com/office/drawing/2014/main" id="{00000000-0008-0000-0000-000059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4" name="Text Box 3">
          <a:extLst>
            <a:ext uri="{FF2B5EF4-FFF2-40B4-BE49-F238E27FC236}">
              <a16:creationId xmlns:a16="http://schemas.microsoft.com/office/drawing/2014/main" id="{00000000-0008-0000-0000-00005A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5" name="Text Box 3">
          <a:extLst>
            <a:ext uri="{FF2B5EF4-FFF2-40B4-BE49-F238E27FC236}">
              <a16:creationId xmlns:a16="http://schemas.microsoft.com/office/drawing/2014/main" id="{00000000-0008-0000-0000-00005B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6" name="Text Box 3">
          <a:extLst>
            <a:ext uri="{FF2B5EF4-FFF2-40B4-BE49-F238E27FC236}">
              <a16:creationId xmlns:a16="http://schemas.microsoft.com/office/drawing/2014/main" id="{00000000-0008-0000-0000-00005C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7" name="Text Box 3">
          <a:extLst>
            <a:ext uri="{FF2B5EF4-FFF2-40B4-BE49-F238E27FC236}">
              <a16:creationId xmlns:a16="http://schemas.microsoft.com/office/drawing/2014/main" id="{00000000-0008-0000-0000-00005D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8" name="Text Box 3">
          <a:extLst>
            <a:ext uri="{FF2B5EF4-FFF2-40B4-BE49-F238E27FC236}">
              <a16:creationId xmlns:a16="http://schemas.microsoft.com/office/drawing/2014/main" id="{00000000-0008-0000-0000-00005E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499" name="Text Box 3">
          <a:extLst>
            <a:ext uri="{FF2B5EF4-FFF2-40B4-BE49-F238E27FC236}">
              <a16:creationId xmlns:a16="http://schemas.microsoft.com/office/drawing/2014/main" id="{00000000-0008-0000-0000-00005F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0" name="Text Box 3">
          <a:extLst>
            <a:ext uri="{FF2B5EF4-FFF2-40B4-BE49-F238E27FC236}">
              <a16:creationId xmlns:a16="http://schemas.microsoft.com/office/drawing/2014/main" id="{00000000-0008-0000-0000-000060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1" name="Text Box 3">
          <a:extLst>
            <a:ext uri="{FF2B5EF4-FFF2-40B4-BE49-F238E27FC236}">
              <a16:creationId xmlns:a16="http://schemas.microsoft.com/office/drawing/2014/main" id="{00000000-0008-0000-0000-000061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2" name="Text Box 3">
          <a:extLst>
            <a:ext uri="{FF2B5EF4-FFF2-40B4-BE49-F238E27FC236}">
              <a16:creationId xmlns:a16="http://schemas.microsoft.com/office/drawing/2014/main" id="{00000000-0008-0000-0000-000062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3" name="Text Box 3">
          <a:extLst>
            <a:ext uri="{FF2B5EF4-FFF2-40B4-BE49-F238E27FC236}">
              <a16:creationId xmlns:a16="http://schemas.microsoft.com/office/drawing/2014/main" id="{00000000-0008-0000-0000-000063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4" name="Text Box 3">
          <a:extLst>
            <a:ext uri="{FF2B5EF4-FFF2-40B4-BE49-F238E27FC236}">
              <a16:creationId xmlns:a16="http://schemas.microsoft.com/office/drawing/2014/main" id="{00000000-0008-0000-0000-000064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5" name="Text Box 3">
          <a:extLst>
            <a:ext uri="{FF2B5EF4-FFF2-40B4-BE49-F238E27FC236}">
              <a16:creationId xmlns:a16="http://schemas.microsoft.com/office/drawing/2014/main" id="{00000000-0008-0000-0000-000065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6" name="Text Box 3">
          <a:extLst>
            <a:ext uri="{FF2B5EF4-FFF2-40B4-BE49-F238E27FC236}">
              <a16:creationId xmlns:a16="http://schemas.microsoft.com/office/drawing/2014/main" id="{00000000-0008-0000-0000-000066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7" name="Text Box 3">
          <a:extLst>
            <a:ext uri="{FF2B5EF4-FFF2-40B4-BE49-F238E27FC236}">
              <a16:creationId xmlns:a16="http://schemas.microsoft.com/office/drawing/2014/main" id="{00000000-0008-0000-0000-000067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8" name="Text Box 3">
          <a:extLst>
            <a:ext uri="{FF2B5EF4-FFF2-40B4-BE49-F238E27FC236}">
              <a16:creationId xmlns:a16="http://schemas.microsoft.com/office/drawing/2014/main" id="{00000000-0008-0000-0000-000068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09" name="Text Box 3">
          <a:extLst>
            <a:ext uri="{FF2B5EF4-FFF2-40B4-BE49-F238E27FC236}">
              <a16:creationId xmlns:a16="http://schemas.microsoft.com/office/drawing/2014/main" id="{00000000-0008-0000-0000-000069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0" name="Text Box 3">
          <a:extLst>
            <a:ext uri="{FF2B5EF4-FFF2-40B4-BE49-F238E27FC236}">
              <a16:creationId xmlns:a16="http://schemas.microsoft.com/office/drawing/2014/main" id="{00000000-0008-0000-0000-00006A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1" name="Text Box 3">
          <a:extLst>
            <a:ext uri="{FF2B5EF4-FFF2-40B4-BE49-F238E27FC236}">
              <a16:creationId xmlns:a16="http://schemas.microsoft.com/office/drawing/2014/main" id="{00000000-0008-0000-0000-00006B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2" name="Text Box 3">
          <a:extLst>
            <a:ext uri="{FF2B5EF4-FFF2-40B4-BE49-F238E27FC236}">
              <a16:creationId xmlns:a16="http://schemas.microsoft.com/office/drawing/2014/main" id="{00000000-0008-0000-0000-00006C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3" name="Text Box 3">
          <a:extLst>
            <a:ext uri="{FF2B5EF4-FFF2-40B4-BE49-F238E27FC236}">
              <a16:creationId xmlns:a16="http://schemas.microsoft.com/office/drawing/2014/main" id="{00000000-0008-0000-0000-00006D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4" name="Text Box 3">
          <a:extLst>
            <a:ext uri="{FF2B5EF4-FFF2-40B4-BE49-F238E27FC236}">
              <a16:creationId xmlns:a16="http://schemas.microsoft.com/office/drawing/2014/main" id="{00000000-0008-0000-0000-00006E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5" name="Text Box 3">
          <a:extLst>
            <a:ext uri="{FF2B5EF4-FFF2-40B4-BE49-F238E27FC236}">
              <a16:creationId xmlns:a16="http://schemas.microsoft.com/office/drawing/2014/main" id="{00000000-0008-0000-0000-00006F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6" name="Text Box 3">
          <a:extLst>
            <a:ext uri="{FF2B5EF4-FFF2-40B4-BE49-F238E27FC236}">
              <a16:creationId xmlns:a16="http://schemas.microsoft.com/office/drawing/2014/main" id="{00000000-0008-0000-0000-000070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7" name="Text Box 3">
          <a:extLst>
            <a:ext uri="{FF2B5EF4-FFF2-40B4-BE49-F238E27FC236}">
              <a16:creationId xmlns:a16="http://schemas.microsoft.com/office/drawing/2014/main" id="{00000000-0008-0000-0000-000071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8" name="Text Box 3">
          <a:extLst>
            <a:ext uri="{FF2B5EF4-FFF2-40B4-BE49-F238E27FC236}">
              <a16:creationId xmlns:a16="http://schemas.microsoft.com/office/drawing/2014/main" id="{00000000-0008-0000-0000-000072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19" name="Text Box 3">
          <a:extLst>
            <a:ext uri="{FF2B5EF4-FFF2-40B4-BE49-F238E27FC236}">
              <a16:creationId xmlns:a16="http://schemas.microsoft.com/office/drawing/2014/main" id="{00000000-0008-0000-0000-000073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0" name="Text Box 3">
          <a:extLst>
            <a:ext uri="{FF2B5EF4-FFF2-40B4-BE49-F238E27FC236}">
              <a16:creationId xmlns:a16="http://schemas.microsoft.com/office/drawing/2014/main" id="{00000000-0008-0000-0000-000074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1" name="Text Box 3">
          <a:extLst>
            <a:ext uri="{FF2B5EF4-FFF2-40B4-BE49-F238E27FC236}">
              <a16:creationId xmlns:a16="http://schemas.microsoft.com/office/drawing/2014/main" id="{00000000-0008-0000-0000-000075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2" name="Text Box 3">
          <a:extLst>
            <a:ext uri="{FF2B5EF4-FFF2-40B4-BE49-F238E27FC236}">
              <a16:creationId xmlns:a16="http://schemas.microsoft.com/office/drawing/2014/main" id="{00000000-0008-0000-0000-000076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3" name="Text Box 3">
          <a:extLst>
            <a:ext uri="{FF2B5EF4-FFF2-40B4-BE49-F238E27FC236}">
              <a16:creationId xmlns:a16="http://schemas.microsoft.com/office/drawing/2014/main" id="{00000000-0008-0000-0000-000077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4" name="Text Box 3">
          <a:extLst>
            <a:ext uri="{FF2B5EF4-FFF2-40B4-BE49-F238E27FC236}">
              <a16:creationId xmlns:a16="http://schemas.microsoft.com/office/drawing/2014/main" id="{00000000-0008-0000-0000-000078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5" name="Text Box 3">
          <a:extLst>
            <a:ext uri="{FF2B5EF4-FFF2-40B4-BE49-F238E27FC236}">
              <a16:creationId xmlns:a16="http://schemas.microsoft.com/office/drawing/2014/main" id="{00000000-0008-0000-0000-000079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6" name="Text Box 3">
          <a:extLst>
            <a:ext uri="{FF2B5EF4-FFF2-40B4-BE49-F238E27FC236}">
              <a16:creationId xmlns:a16="http://schemas.microsoft.com/office/drawing/2014/main" id="{00000000-0008-0000-0000-00007A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7" name="Text Box 3">
          <a:extLst>
            <a:ext uri="{FF2B5EF4-FFF2-40B4-BE49-F238E27FC236}">
              <a16:creationId xmlns:a16="http://schemas.microsoft.com/office/drawing/2014/main" id="{00000000-0008-0000-0000-00007B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8" name="Text Box 3">
          <a:extLst>
            <a:ext uri="{FF2B5EF4-FFF2-40B4-BE49-F238E27FC236}">
              <a16:creationId xmlns:a16="http://schemas.microsoft.com/office/drawing/2014/main" id="{00000000-0008-0000-0000-00007C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29" name="Text Box 3">
          <a:extLst>
            <a:ext uri="{FF2B5EF4-FFF2-40B4-BE49-F238E27FC236}">
              <a16:creationId xmlns:a16="http://schemas.microsoft.com/office/drawing/2014/main" id="{00000000-0008-0000-0000-00007D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0" name="Text Box 3">
          <a:extLst>
            <a:ext uri="{FF2B5EF4-FFF2-40B4-BE49-F238E27FC236}">
              <a16:creationId xmlns:a16="http://schemas.microsoft.com/office/drawing/2014/main" id="{00000000-0008-0000-0000-00007E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1" name="Text Box 3">
          <a:extLst>
            <a:ext uri="{FF2B5EF4-FFF2-40B4-BE49-F238E27FC236}">
              <a16:creationId xmlns:a16="http://schemas.microsoft.com/office/drawing/2014/main" id="{00000000-0008-0000-0000-00007F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2" name="Text Box 3">
          <a:extLst>
            <a:ext uri="{FF2B5EF4-FFF2-40B4-BE49-F238E27FC236}">
              <a16:creationId xmlns:a16="http://schemas.microsoft.com/office/drawing/2014/main" id="{00000000-0008-0000-0000-000080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3" name="Text Box 3">
          <a:extLst>
            <a:ext uri="{FF2B5EF4-FFF2-40B4-BE49-F238E27FC236}">
              <a16:creationId xmlns:a16="http://schemas.microsoft.com/office/drawing/2014/main" id="{00000000-0008-0000-0000-000081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4" name="Text Box 3">
          <a:extLst>
            <a:ext uri="{FF2B5EF4-FFF2-40B4-BE49-F238E27FC236}">
              <a16:creationId xmlns:a16="http://schemas.microsoft.com/office/drawing/2014/main" id="{00000000-0008-0000-0000-000082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5" name="Text Box 3">
          <a:extLst>
            <a:ext uri="{FF2B5EF4-FFF2-40B4-BE49-F238E27FC236}">
              <a16:creationId xmlns:a16="http://schemas.microsoft.com/office/drawing/2014/main" id="{00000000-0008-0000-0000-000083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6" name="Text Box 3">
          <a:extLst>
            <a:ext uri="{FF2B5EF4-FFF2-40B4-BE49-F238E27FC236}">
              <a16:creationId xmlns:a16="http://schemas.microsoft.com/office/drawing/2014/main" id="{00000000-0008-0000-0000-000084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7" name="Text Box 3">
          <a:extLst>
            <a:ext uri="{FF2B5EF4-FFF2-40B4-BE49-F238E27FC236}">
              <a16:creationId xmlns:a16="http://schemas.microsoft.com/office/drawing/2014/main" id="{00000000-0008-0000-0000-000085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8" name="Text Box 3">
          <a:extLst>
            <a:ext uri="{FF2B5EF4-FFF2-40B4-BE49-F238E27FC236}">
              <a16:creationId xmlns:a16="http://schemas.microsoft.com/office/drawing/2014/main" id="{00000000-0008-0000-0000-000086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141855</xdr:rowOff>
    </xdr:to>
    <xdr:sp macro="" textlink="">
      <xdr:nvSpPr>
        <xdr:cNvPr id="1539" name="Text Box 3">
          <a:extLst>
            <a:ext uri="{FF2B5EF4-FFF2-40B4-BE49-F238E27FC236}">
              <a16:creationId xmlns:a16="http://schemas.microsoft.com/office/drawing/2014/main" id="{00000000-0008-0000-0000-000087110000}"/>
            </a:ext>
          </a:extLst>
        </xdr:cNvPr>
        <xdr:cNvSpPr txBox="1">
          <a:spLocks noChangeArrowheads="1"/>
        </xdr:cNvSpPr>
      </xdr:nvSpPr>
      <xdr:spPr bwMode="auto">
        <a:xfrm>
          <a:off x="3028950" y="75571350"/>
          <a:ext cx="0" cy="341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0" name="Text Box 3">
          <a:extLst>
            <a:ext uri="{FF2B5EF4-FFF2-40B4-BE49-F238E27FC236}">
              <a16:creationId xmlns:a16="http://schemas.microsoft.com/office/drawing/2014/main" id="{00000000-0008-0000-0000-000088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1" name="Text Box 3">
          <a:extLst>
            <a:ext uri="{FF2B5EF4-FFF2-40B4-BE49-F238E27FC236}">
              <a16:creationId xmlns:a16="http://schemas.microsoft.com/office/drawing/2014/main" id="{00000000-0008-0000-0000-000089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2" name="Text Box 3">
          <a:extLst>
            <a:ext uri="{FF2B5EF4-FFF2-40B4-BE49-F238E27FC236}">
              <a16:creationId xmlns:a16="http://schemas.microsoft.com/office/drawing/2014/main" id="{00000000-0008-0000-0000-00008A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3" name="Text Box 3">
          <a:extLst>
            <a:ext uri="{FF2B5EF4-FFF2-40B4-BE49-F238E27FC236}">
              <a16:creationId xmlns:a16="http://schemas.microsoft.com/office/drawing/2014/main" id="{00000000-0008-0000-0000-00008B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4" name="Text Box 3">
          <a:extLst>
            <a:ext uri="{FF2B5EF4-FFF2-40B4-BE49-F238E27FC236}">
              <a16:creationId xmlns:a16="http://schemas.microsoft.com/office/drawing/2014/main" id="{00000000-0008-0000-0000-00008C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5" name="Text Box 3">
          <a:extLst>
            <a:ext uri="{FF2B5EF4-FFF2-40B4-BE49-F238E27FC236}">
              <a16:creationId xmlns:a16="http://schemas.microsoft.com/office/drawing/2014/main" id="{00000000-0008-0000-0000-00008D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6" name="Text Box 3">
          <a:extLst>
            <a:ext uri="{FF2B5EF4-FFF2-40B4-BE49-F238E27FC236}">
              <a16:creationId xmlns:a16="http://schemas.microsoft.com/office/drawing/2014/main" id="{00000000-0008-0000-0000-00008E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7" name="Text Box 3">
          <a:extLst>
            <a:ext uri="{FF2B5EF4-FFF2-40B4-BE49-F238E27FC236}">
              <a16:creationId xmlns:a16="http://schemas.microsoft.com/office/drawing/2014/main" id="{00000000-0008-0000-0000-00008F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8" name="Text Box 3">
          <a:extLst>
            <a:ext uri="{FF2B5EF4-FFF2-40B4-BE49-F238E27FC236}">
              <a16:creationId xmlns:a16="http://schemas.microsoft.com/office/drawing/2014/main" id="{00000000-0008-0000-0000-000090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49" name="Text Box 3">
          <a:extLst>
            <a:ext uri="{FF2B5EF4-FFF2-40B4-BE49-F238E27FC236}">
              <a16:creationId xmlns:a16="http://schemas.microsoft.com/office/drawing/2014/main" id="{00000000-0008-0000-0000-000091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0" name="Text Box 3">
          <a:extLst>
            <a:ext uri="{FF2B5EF4-FFF2-40B4-BE49-F238E27FC236}">
              <a16:creationId xmlns:a16="http://schemas.microsoft.com/office/drawing/2014/main" id="{00000000-0008-0000-0000-000092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1" name="Text Box 3">
          <a:extLst>
            <a:ext uri="{FF2B5EF4-FFF2-40B4-BE49-F238E27FC236}">
              <a16:creationId xmlns:a16="http://schemas.microsoft.com/office/drawing/2014/main" id="{00000000-0008-0000-0000-000093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2" name="Text Box 3">
          <a:extLst>
            <a:ext uri="{FF2B5EF4-FFF2-40B4-BE49-F238E27FC236}">
              <a16:creationId xmlns:a16="http://schemas.microsoft.com/office/drawing/2014/main" id="{00000000-0008-0000-0000-000094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3" name="Text Box 3">
          <a:extLst>
            <a:ext uri="{FF2B5EF4-FFF2-40B4-BE49-F238E27FC236}">
              <a16:creationId xmlns:a16="http://schemas.microsoft.com/office/drawing/2014/main" id="{00000000-0008-0000-0000-000095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4" name="Text Box 3">
          <a:extLst>
            <a:ext uri="{FF2B5EF4-FFF2-40B4-BE49-F238E27FC236}">
              <a16:creationId xmlns:a16="http://schemas.microsoft.com/office/drawing/2014/main" id="{00000000-0008-0000-0000-000096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5" name="Text Box 3">
          <a:extLst>
            <a:ext uri="{FF2B5EF4-FFF2-40B4-BE49-F238E27FC236}">
              <a16:creationId xmlns:a16="http://schemas.microsoft.com/office/drawing/2014/main" id="{00000000-0008-0000-0000-000097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6" name="Text Box 3">
          <a:extLst>
            <a:ext uri="{FF2B5EF4-FFF2-40B4-BE49-F238E27FC236}">
              <a16:creationId xmlns:a16="http://schemas.microsoft.com/office/drawing/2014/main" id="{00000000-0008-0000-0000-000098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7" name="Text Box 3">
          <a:extLst>
            <a:ext uri="{FF2B5EF4-FFF2-40B4-BE49-F238E27FC236}">
              <a16:creationId xmlns:a16="http://schemas.microsoft.com/office/drawing/2014/main" id="{00000000-0008-0000-0000-000099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8" name="Text Box 3">
          <a:extLst>
            <a:ext uri="{FF2B5EF4-FFF2-40B4-BE49-F238E27FC236}">
              <a16:creationId xmlns:a16="http://schemas.microsoft.com/office/drawing/2014/main" id="{00000000-0008-0000-0000-00009A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59" name="Text Box 3">
          <a:extLst>
            <a:ext uri="{FF2B5EF4-FFF2-40B4-BE49-F238E27FC236}">
              <a16:creationId xmlns:a16="http://schemas.microsoft.com/office/drawing/2014/main" id="{00000000-0008-0000-0000-00009B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0" name="Text Box 3">
          <a:extLst>
            <a:ext uri="{FF2B5EF4-FFF2-40B4-BE49-F238E27FC236}">
              <a16:creationId xmlns:a16="http://schemas.microsoft.com/office/drawing/2014/main" id="{00000000-0008-0000-0000-00009C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1" name="Text Box 3">
          <a:extLst>
            <a:ext uri="{FF2B5EF4-FFF2-40B4-BE49-F238E27FC236}">
              <a16:creationId xmlns:a16="http://schemas.microsoft.com/office/drawing/2014/main" id="{00000000-0008-0000-0000-00009D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2" name="Text Box 3">
          <a:extLst>
            <a:ext uri="{FF2B5EF4-FFF2-40B4-BE49-F238E27FC236}">
              <a16:creationId xmlns:a16="http://schemas.microsoft.com/office/drawing/2014/main" id="{00000000-0008-0000-0000-00009E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3" name="Text Box 3">
          <a:extLst>
            <a:ext uri="{FF2B5EF4-FFF2-40B4-BE49-F238E27FC236}">
              <a16:creationId xmlns:a16="http://schemas.microsoft.com/office/drawing/2014/main" id="{00000000-0008-0000-0000-00009F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4" name="Text Box 3">
          <a:extLst>
            <a:ext uri="{FF2B5EF4-FFF2-40B4-BE49-F238E27FC236}">
              <a16:creationId xmlns:a16="http://schemas.microsoft.com/office/drawing/2014/main" id="{00000000-0008-0000-0000-0000A0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5" name="Text Box 3">
          <a:extLst>
            <a:ext uri="{FF2B5EF4-FFF2-40B4-BE49-F238E27FC236}">
              <a16:creationId xmlns:a16="http://schemas.microsoft.com/office/drawing/2014/main" id="{00000000-0008-0000-0000-0000A1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6" name="Text Box 3">
          <a:extLst>
            <a:ext uri="{FF2B5EF4-FFF2-40B4-BE49-F238E27FC236}">
              <a16:creationId xmlns:a16="http://schemas.microsoft.com/office/drawing/2014/main" id="{00000000-0008-0000-0000-0000A2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7" name="Text Box 3">
          <a:extLst>
            <a:ext uri="{FF2B5EF4-FFF2-40B4-BE49-F238E27FC236}">
              <a16:creationId xmlns:a16="http://schemas.microsoft.com/office/drawing/2014/main" id="{00000000-0008-0000-0000-0000A3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8" name="Text Box 3">
          <a:extLst>
            <a:ext uri="{FF2B5EF4-FFF2-40B4-BE49-F238E27FC236}">
              <a16:creationId xmlns:a16="http://schemas.microsoft.com/office/drawing/2014/main" id="{00000000-0008-0000-0000-0000A4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69" name="Text Box 3">
          <a:extLst>
            <a:ext uri="{FF2B5EF4-FFF2-40B4-BE49-F238E27FC236}">
              <a16:creationId xmlns:a16="http://schemas.microsoft.com/office/drawing/2014/main" id="{00000000-0008-0000-0000-0000A5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0" name="Text Box 3">
          <a:extLst>
            <a:ext uri="{FF2B5EF4-FFF2-40B4-BE49-F238E27FC236}">
              <a16:creationId xmlns:a16="http://schemas.microsoft.com/office/drawing/2014/main" id="{00000000-0008-0000-0000-0000A6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1" name="Text Box 3">
          <a:extLst>
            <a:ext uri="{FF2B5EF4-FFF2-40B4-BE49-F238E27FC236}">
              <a16:creationId xmlns:a16="http://schemas.microsoft.com/office/drawing/2014/main" id="{00000000-0008-0000-0000-0000A7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2" name="Text Box 3">
          <a:extLst>
            <a:ext uri="{FF2B5EF4-FFF2-40B4-BE49-F238E27FC236}">
              <a16:creationId xmlns:a16="http://schemas.microsoft.com/office/drawing/2014/main" id="{00000000-0008-0000-0000-0000A8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3" name="Text Box 3">
          <a:extLst>
            <a:ext uri="{FF2B5EF4-FFF2-40B4-BE49-F238E27FC236}">
              <a16:creationId xmlns:a16="http://schemas.microsoft.com/office/drawing/2014/main" id="{00000000-0008-0000-0000-0000A9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4" name="Text Box 3">
          <a:extLst>
            <a:ext uri="{FF2B5EF4-FFF2-40B4-BE49-F238E27FC236}">
              <a16:creationId xmlns:a16="http://schemas.microsoft.com/office/drawing/2014/main" id="{00000000-0008-0000-0000-0000AA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5" name="Text Box 3">
          <a:extLst>
            <a:ext uri="{FF2B5EF4-FFF2-40B4-BE49-F238E27FC236}">
              <a16:creationId xmlns:a16="http://schemas.microsoft.com/office/drawing/2014/main" id="{00000000-0008-0000-0000-0000AB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6" name="Text Box 3">
          <a:extLst>
            <a:ext uri="{FF2B5EF4-FFF2-40B4-BE49-F238E27FC236}">
              <a16:creationId xmlns:a16="http://schemas.microsoft.com/office/drawing/2014/main" id="{00000000-0008-0000-0000-0000AC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7" name="Text Box 3">
          <a:extLst>
            <a:ext uri="{FF2B5EF4-FFF2-40B4-BE49-F238E27FC236}">
              <a16:creationId xmlns:a16="http://schemas.microsoft.com/office/drawing/2014/main" id="{00000000-0008-0000-0000-0000AD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8" name="Text Box 3">
          <a:extLst>
            <a:ext uri="{FF2B5EF4-FFF2-40B4-BE49-F238E27FC236}">
              <a16:creationId xmlns:a16="http://schemas.microsoft.com/office/drawing/2014/main" id="{00000000-0008-0000-0000-0000AE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79" name="Text Box 3">
          <a:extLst>
            <a:ext uri="{FF2B5EF4-FFF2-40B4-BE49-F238E27FC236}">
              <a16:creationId xmlns:a16="http://schemas.microsoft.com/office/drawing/2014/main" id="{00000000-0008-0000-0000-0000AF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0" name="Text Box 3">
          <a:extLst>
            <a:ext uri="{FF2B5EF4-FFF2-40B4-BE49-F238E27FC236}">
              <a16:creationId xmlns:a16="http://schemas.microsoft.com/office/drawing/2014/main" id="{00000000-0008-0000-0000-0000B0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1" name="Text Box 3">
          <a:extLst>
            <a:ext uri="{FF2B5EF4-FFF2-40B4-BE49-F238E27FC236}">
              <a16:creationId xmlns:a16="http://schemas.microsoft.com/office/drawing/2014/main" id="{00000000-0008-0000-0000-0000B1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2" name="Text Box 3">
          <a:extLst>
            <a:ext uri="{FF2B5EF4-FFF2-40B4-BE49-F238E27FC236}">
              <a16:creationId xmlns:a16="http://schemas.microsoft.com/office/drawing/2014/main" id="{00000000-0008-0000-0000-0000B2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3" name="Text Box 3">
          <a:extLst>
            <a:ext uri="{FF2B5EF4-FFF2-40B4-BE49-F238E27FC236}">
              <a16:creationId xmlns:a16="http://schemas.microsoft.com/office/drawing/2014/main" id="{00000000-0008-0000-0000-0000B3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4" name="Text Box 3">
          <a:extLst>
            <a:ext uri="{FF2B5EF4-FFF2-40B4-BE49-F238E27FC236}">
              <a16:creationId xmlns:a16="http://schemas.microsoft.com/office/drawing/2014/main" id="{00000000-0008-0000-0000-0000B4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5" name="Text Box 3">
          <a:extLst>
            <a:ext uri="{FF2B5EF4-FFF2-40B4-BE49-F238E27FC236}">
              <a16:creationId xmlns:a16="http://schemas.microsoft.com/office/drawing/2014/main" id="{00000000-0008-0000-0000-0000B5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6" name="Text Box 3">
          <a:extLst>
            <a:ext uri="{FF2B5EF4-FFF2-40B4-BE49-F238E27FC236}">
              <a16:creationId xmlns:a16="http://schemas.microsoft.com/office/drawing/2014/main" id="{00000000-0008-0000-0000-0000B6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7" name="Text Box 3">
          <a:extLst>
            <a:ext uri="{FF2B5EF4-FFF2-40B4-BE49-F238E27FC236}">
              <a16:creationId xmlns:a16="http://schemas.microsoft.com/office/drawing/2014/main" id="{00000000-0008-0000-0000-0000B7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8" name="Text Box 3">
          <a:extLst>
            <a:ext uri="{FF2B5EF4-FFF2-40B4-BE49-F238E27FC236}">
              <a16:creationId xmlns:a16="http://schemas.microsoft.com/office/drawing/2014/main" id="{00000000-0008-0000-0000-0000B8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89" name="Text Box 3">
          <a:extLst>
            <a:ext uri="{FF2B5EF4-FFF2-40B4-BE49-F238E27FC236}">
              <a16:creationId xmlns:a16="http://schemas.microsoft.com/office/drawing/2014/main" id="{00000000-0008-0000-0000-0000B9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0" name="Text Box 3">
          <a:extLst>
            <a:ext uri="{FF2B5EF4-FFF2-40B4-BE49-F238E27FC236}">
              <a16:creationId xmlns:a16="http://schemas.microsoft.com/office/drawing/2014/main" id="{00000000-0008-0000-0000-0000BA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1" name="Text Box 3">
          <a:extLst>
            <a:ext uri="{FF2B5EF4-FFF2-40B4-BE49-F238E27FC236}">
              <a16:creationId xmlns:a16="http://schemas.microsoft.com/office/drawing/2014/main" id="{00000000-0008-0000-0000-0000BB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2" name="Text Box 3">
          <a:extLst>
            <a:ext uri="{FF2B5EF4-FFF2-40B4-BE49-F238E27FC236}">
              <a16:creationId xmlns:a16="http://schemas.microsoft.com/office/drawing/2014/main" id="{00000000-0008-0000-0000-0000BC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3" name="Text Box 3">
          <a:extLst>
            <a:ext uri="{FF2B5EF4-FFF2-40B4-BE49-F238E27FC236}">
              <a16:creationId xmlns:a16="http://schemas.microsoft.com/office/drawing/2014/main" id="{00000000-0008-0000-0000-0000BD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4" name="Text Box 3">
          <a:extLst>
            <a:ext uri="{FF2B5EF4-FFF2-40B4-BE49-F238E27FC236}">
              <a16:creationId xmlns:a16="http://schemas.microsoft.com/office/drawing/2014/main" id="{00000000-0008-0000-0000-0000BE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5" name="Text Box 3">
          <a:extLst>
            <a:ext uri="{FF2B5EF4-FFF2-40B4-BE49-F238E27FC236}">
              <a16:creationId xmlns:a16="http://schemas.microsoft.com/office/drawing/2014/main" id="{00000000-0008-0000-0000-0000BF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6" name="Text Box 3">
          <a:extLst>
            <a:ext uri="{FF2B5EF4-FFF2-40B4-BE49-F238E27FC236}">
              <a16:creationId xmlns:a16="http://schemas.microsoft.com/office/drawing/2014/main" id="{00000000-0008-0000-0000-0000C0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7" name="Text Box 3">
          <a:extLst>
            <a:ext uri="{FF2B5EF4-FFF2-40B4-BE49-F238E27FC236}">
              <a16:creationId xmlns:a16="http://schemas.microsoft.com/office/drawing/2014/main" id="{00000000-0008-0000-0000-0000C1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8" name="Text Box 3">
          <a:extLst>
            <a:ext uri="{FF2B5EF4-FFF2-40B4-BE49-F238E27FC236}">
              <a16:creationId xmlns:a16="http://schemas.microsoft.com/office/drawing/2014/main" id="{00000000-0008-0000-0000-0000C2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599" name="Text Box 3">
          <a:extLst>
            <a:ext uri="{FF2B5EF4-FFF2-40B4-BE49-F238E27FC236}">
              <a16:creationId xmlns:a16="http://schemas.microsoft.com/office/drawing/2014/main" id="{00000000-0008-0000-0000-0000C3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600" name="Text Box 3">
          <a:extLst>
            <a:ext uri="{FF2B5EF4-FFF2-40B4-BE49-F238E27FC236}">
              <a16:creationId xmlns:a16="http://schemas.microsoft.com/office/drawing/2014/main" id="{00000000-0008-0000-0000-0000C4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601" name="Text Box 3">
          <a:extLst>
            <a:ext uri="{FF2B5EF4-FFF2-40B4-BE49-F238E27FC236}">
              <a16:creationId xmlns:a16="http://schemas.microsoft.com/office/drawing/2014/main" id="{00000000-0008-0000-0000-0000C5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602" name="Text Box 3">
          <a:extLst>
            <a:ext uri="{FF2B5EF4-FFF2-40B4-BE49-F238E27FC236}">
              <a16:creationId xmlns:a16="http://schemas.microsoft.com/office/drawing/2014/main" id="{00000000-0008-0000-0000-0000C6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65654</xdr:rowOff>
    </xdr:to>
    <xdr:sp macro="" textlink="">
      <xdr:nvSpPr>
        <xdr:cNvPr id="1603" name="Text Box 3">
          <a:extLst>
            <a:ext uri="{FF2B5EF4-FFF2-40B4-BE49-F238E27FC236}">
              <a16:creationId xmlns:a16="http://schemas.microsoft.com/office/drawing/2014/main" id="{00000000-0008-0000-0000-0000C7110000}"/>
            </a:ext>
          </a:extLst>
        </xdr:cNvPr>
        <xdr:cNvSpPr txBox="1">
          <a:spLocks noChangeArrowheads="1"/>
        </xdr:cNvSpPr>
      </xdr:nvSpPr>
      <xdr:spPr bwMode="auto">
        <a:xfrm>
          <a:off x="3028950" y="75571350"/>
          <a:ext cx="0" cy="589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4" name="Text Box 3">
          <a:extLst>
            <a:ext uri="{FF2B5EF4-FFF2-40B4-BE49-F238E27FC236}">
              <a16:creationId xmlns:a16="http://schemas.microsoft.com/office/drawing/2014/main" id="{00000000-0008-0000-0000-0000C8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5" name="Text Box 3">
          <a:extLst>
            <a:ext uri="{FF2B5EF4-FFF2-40B4-BE49-F238E27FC236}">
              <a16:creationId xmlns:a16="http://schemas.microsoft.com/office/drawing/2014/main" id="{00000000-0008-0000-0000-0000C9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6" name="Text Box 3">
          <a:extLst>
            <a:ext uri="{FF2B5EF4-FFF2-40B4-BE49-F238E27FC236}">
              <a16:creationId xmlns:a16="http://schemas.microsoft.com/office/drawing/2014/main" id="{00000000-0008-0000-0000-0000CA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7" name="Text Box 3">
          <a:extLst>
            <a:ext uri="{FF2B5EF4-FFF2-40B4-BE49-F238E27FC236}">
              <a16:creationId xmlns:a16="http://schemas.microsoft.com/office/drawing/2014/main" id="{00000000-0008-0000-0000-0000CB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8" name="Text Box 3">
          <a:extLst>
            <a:ext uri="{FF2B5EF4-FFF2-40B4-BE49-F238E27FC236}">
              <a16:creationId xmlns:a16="http://schemas.microsoft.com/office/drawing/2014/main" id="{00000000-0008-0000-0000-0000CC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09" name="Text Box 3">
          <a:extLst>
            <a:ext uri="{FF2B5EF4-FFF2-40B4-BE49-F238E27FC236}">
              <a16:creationId xmlns:a16="http://schemas.microsoft.com/office/drawing/2014/main" id="{00000000-0008-0000-0000-0000CD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0" name="Text Box 3">
          <a:extLst>
            <a:ext uri="{FF2B5EF4-FFF2-40B4-BE49-F238E27FC236}">
              <a16:creationId xmlns:a16="http://schemas.microsoft.com/office/drawing/2014/main" id="{00000000-0008-0000-0000-0000CE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1" name="Text Box 3">
          <a:extLst>
            <a:ext uri="{FF2B5EF4-FFF2-40B4-BE49-F238E27FC236}">
              <a16:creationId xmlns:a16="http://schemas.microsoft.com/office/drawing/2014/main" id="{00000000-0008-0000-0000-0000CF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2" name="Text Box 3">
          <a:extLst>
            <a:ext uri="{FF2B5EF4-FFF2-40B4-BE49-F238E27FC236}">
              <a16:creationId xmlns:a16="http://schemas.microsoft.com/office/drawing/2014/main" id="{00000000-0008-0000-0000-0000D0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3" name="Text Box 3">
          <a:extLst>
            <a:ext uri="{FF2B5EF4-FFF2-40B4-BE49-F238E27FC236}">
              <a16:creationId xmlns:a16="http://schemas.microsoft.com/office/drawing/2014/main" id="{00000000-0008-0000-0000-0000D1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4" name="Text Box 3">
          <a:extLst>
            <a:ext uri="{FF2B5EF4-FFF2-40B4-BE49-F238E27FC236}">
              <a16:creationId xmlns:a16="http://schemas.microsoft.com/office/drawing/2014/main" id="{00000000-0008-0000-0000-0000D2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5" name="Text Box 3">
          <a:extLst>
            <a:ext uri="{FF2B5EF4-FFF2-40B4-BE49-F238E27FC236}">
              <a16:creationId xmlns:a16="http://schemas.microsoft.com/office/drawing/2014/main" id="{00000000-0008-0000-0000-0000D3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6" name="Text Box 3">
          <a:extLst>
            <a:ext uri="{FF2B5EF4-FFF2-40B4-BE49-F238E27FC236}">
              <a16:creationId xmlns:a16="http://schemas.microsoft.com/office/drawing/2014/main" id="{00000000-0008-0000-0000-0000D4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7" name="Text Box 3">
          <a:extLst>
            <a:ext uri="{FF2B5EF4-FFF2-40B4-BE49-F238E27FC236}">
              <a16:creationId xmlns:a16="http://schemas.microsoft.com/office/drawing/2014/main" id="{00000000-0008-0000-0000-0000D5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8" name="Text Box 3">
          <a:extLst>
            <a:ext uri="{FF2B5EF4-FFF2-40B4-BE49-F238E27FC236}">
              <a16:creationId xmlns:a16="http://schemas.microsoft.com/office/drawing/2014/main" id="{00000000-0008-0000-0000-0000D6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19" name="Text Box 3">
          <a:extLst>
            <a:ext uri="{FF2B5EF4-FFF2-40B4-BE49-F238E27FC236}">
              <a16:creationId xmlns:a16="http://schemas.microsoft.com/office/drawing/2014/main" id="{00000000-0008-0000-0000-0000D7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0" name="Text Box 3">
          <a:extLst>
            <a:ext uri="{FF2B5EF4-FFF2-40B4-BE49-F238E27FC236}">
              <a16:creationId xmlns:a16="http://schemas.microsoft.com/office/drawing/2014/main" id="{00000000-0008-0000-0000-0000D8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1" name="Text Box 3">
          <a:extLst>
            <a:ext uri="{FF2B5EF4-FFF2-40B4-BE49-F238E27FC236}">
              <a16:creationId xmlns:a16="http://schemas.microsoft.com/office/drawing/2014/main" id="{00000000-0008-0000-0000-0000D9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2" name="Text Box 3">
          <a:extLst>
            <a:ext uri="{FF2B5EF4-FFF2-40B4-BE49-F238E27FC236}">
              <a16:creationId xmlns:a16="http://schemas.microsoft.com/office/drawing/2014/main" id="{00000000-0008-0000-0000-0000DA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3" name="Text Box 3">
          <a:extLst>
            <a:ext uri="{FF2B5EF4-FFF2-40B4-BE49-F238E27FC236}">
              <a16:creationId xmlns:a16="http://schemas.microsoft.com/office/drawing/2014/main" id="{00000000-0008-0000-0000-0000DB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4" name="Text Box 3">
          <a:extLst>
            <a:ext uri="{FF2B5EF4-FFF2-40B4-BE49-F238E27FC236}">
              <a16:creationId xmlns:a16="http://schemas.microsoft.com/office/drawing/2014/main" id="{00000000-0008-0000-0000-0000DC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5" name="Text Box 3">
          <a:extLst>
            <a:ext uri="{FF2B5EF4-FFF2-40B4-BE49-F238E27FC236}">
              <a16:creationId xmlns:a16="http://schemas.microsoft.com/office/drawing/2014/main" id="{00000000-0008-0000-0000-0000DD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6" name="Text Box 3">
          <a:extLst>
            <a:ext uri="{FF2B5EF4-FFF2-40B4-BE49-F238E27FC236}">
              <a16:creationId xmlns:a16="http://schemas.microsoft.com/office/drawing/2014/main" id="{00000000-0008-0000-0000-0000DE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7" name="Text Box 3">
          <a:extLst>
            <a:ext uri="{FF2B5EF4-FFF2-40B4-BE49-F238E27FC236}">
              <a16:creationId xmlns:a16="http://schemas.microsoft.com/office/drawing/2014/main" id="{00000000-0008-0000-0000-0000DF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8" name="Text Box 3">
          <a:extLst>
            <a:ext uri="{FF2B5EF4-FFF2-40B4-BE49-F238E27FC236}">
              <a16:creationId xmlns:a16="http://schemas.microsoft.com/office/drawing/2014/main" id="{00000000-0008-0000-0000-0000E0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29" name="Text Box 3">
          <a:extLst>
            <a:ext uri="{FF2B5EF4-FFF2-40B4-BE49-F238E27FC236}">
              <a16:creationId xmlns:a16="http://schemas.microsoft.com/office/drawing/2014/main" id="{00000000-0008-0000-0000-0000E1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0" name="Text Box 3">
          <a:extLst>
            <a:ext uri="{FF2B5EF4-FFF2-40B4-BE49-F238E27FC236}">
              <a16:creationId xmlns:a16="http://schemas.microsoft.com/office/drawing/2014/main" id="{00000000-0008-0000-0000-0000E2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1" name="Text Box 3">
          <a:extLst>
            <a:ext uri="{FF2B5EF4-FFF2-40B4-BE49-F238E27FC236}">
              <a16:creationId xmlns:a16="http://schemas.microsoft.com/office/drawing/2014/main" id="{00000000-0008-0000-0000-0000E3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2" name="Text Box 3">
          <a:extLst>
            <a:ext uri="{FF2B5EF4-FFF2-40B4-BE49-F238E27FC236}">
              <a16:creationId xmlns:a16="http://schemas.microsoft.com/office/drawing/2014/main" id="{00000000-0008-0000-0000-0000E4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3" name="Text Box 3">
          <a:extLst>
            <a:ext uri="{FF2B5EF4-FFF2-40B4-BE49-F238E27FC236}">
              <a16:creationId xmlns:a16="http://schemas.microsoft.com/office/drawing/2014/main" id="{00000000-0008-0000-0000-0000E5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4" name="Text Box 3">
          <a:extLst>
            <a:ext uri="{FF2B5EF4-FFF2-40B4-BE49-F238E27FC236}">
              <a16:creationId xmlns:a16="http://schemas.microsoft.com/office/drawing/2014/main" id="{00000000-0008-0000-0000-0000E6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5" name="Text Box 3">
          <a:extLst>
            <a:ext uri="{FF2B5EF4-FFF2-40B4-BE49-F238E27FC236}">
              <a16:creationId xmlns:a16="http://schemas.microsoft.com/office/drawing/2014/main" id="{00000000-0008-0000-0000-0000E7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6" name="Text Box 3">
          <a:extLst>
            <a:ext uri="{FF2B5EF4-FFF2-40B4-BE49-F238E27FC236}">
              <a16:creationId xmlns:a16="http://schemas.microsoft.com/office/drawing/2014/main" id="{00000000-0008-0000-0000-0000E8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7" name="Text Box 3">
          <a:extLst>
            <a:ext uri="{FF2B5EF4-FFF2-40B4-BE49-F238E27FC236}">
              <a16:creationId xmlns:a16="http://schemas.microsoft.com/office/drawing/2014/main" id="{00000000-0008-0000-0000-0000E9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8" name="Text Box 3">
          <a:extLst>
            <a:ext uri="{FF2B5EF4-FFF2-40B4-BE49-F238E27FC236}">
              <a16:creationId xmlns:a16="http://schemas.microsoft.com/office/drawing/2014/main" id="{00000000-0008-0000-0000-0000EA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39" name="Text Box 3">
          <a:extLst>
            <a:ext uri="{FF2B5EF4-FFF2-40B4-BE49-F238E27FC236}">
              <a16:creationId xmlns:a16="http://schemas.microsoft.com/office/drawing/2014/main" id="{00000000-0008-0000-0000-0000EB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0" name="Text Box 3">
          <a:extLst>
            <a:ext uri="{FF2B5EF4-FFF2-40B4-BE49-F238E27FC236}">
              <a16:creationId xmlns:a16="http://schemas.microsoft.com/office/drawing/2014/main" id="{00000000-0008-0000-0000-0000EC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1" name="Text Box 3">
          <a:extLst>
            <a:ext uri="{FF2B5EF4-FFF2-40B4-BE49-F238E27FC236}">
              <a16:creationId xmlns:a16="http://schemas.microsoft.com/office/drawing/2014/main" id="{00000000-0008-0000-0000-0000ED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2" name="Text Box 3">
          <a:extLst>
            <a:ext uri="{FF2B5EF4-FFF2-40B4-BE49-F238E27FC236}">
              <a16:creationId xmlns:a16="http://schemas.microsoft.com/office/drawing/2014/main" id="{00000000-0008-0000-0000-0000EE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3" name="Text Box 3">
          <a:extLst>
            <a:ext uri="{FF2B5EF4-FFF2-40B4-BE49-F238E27FC236}">
              <a16:creationId xmlns:a16="http://schemas.microsoft.com/office/drawing/2014/main" id="{00000000-0008-0000-0000-0000EF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4" name="Text Box 3">
          <a:extLst>
            <a:ext uri="{FF2B5EF4-FFF2-40B4-BE49-F238E27FC236}">
              <a16:creationId xmlns:a16="http://schemas.microsoft.com/office/drawing/2014/main" id="{00000000-0008-0000-0000-0000F0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5" name="Text Box 3">
          <a:extLst>
            <a:ext uri="{FF2B5EF4-FFF2-40B4-BE49-F238E27FC236}">
              <a16:creationId xmlns:a16="http://schemas.microsoft.com/office/drawing/2014/main" id="{00000000-0008-0000-0000-0000F1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6" name="Text Box 3">
          <a:extLst>
            <a:ext uri="{FF2B5EF4-FFF2-40B4-BE49-F238E27FC236}">
              <a16:creationId xmlns:a16="http://schemas.microsoft.com/office/drawing/2014/main" id="{00000000-0008-0000-0000-0000F2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7" name="Text Box 3">
          <a:extLst>
            <a:ext uri="{FF2B5EF4-FFF2-40B4-BE49-F238E27FC236}">
              <a16:creationId xmlns:a16="http://schemas.microsoft.com/office/drawing/2014/main" id="{00000000-0008-0000-0000-0000F3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8" name="Text Box 3">
          <a:extLst>
            <a:ext uri="{FF2B5EF4-FFF2-40B4-BE49-F238E27FC236}">
              <a16:creationId xmlns:a16="http://schemas.microsoft.com/office/drawing/2014/main" id="{00000000-0008-0000-0000-0000F4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49" name="Text Box 3">
          <a:extLst>
            <a:ext uri="{FF2B5EF4-FFF2-40B4-BE49-F238E27FC236}">
              <a16:creationId xmlns:a16="http://schemas.microsoft.com/office/drawing/2014/main" id="{00000000-0008-0000-0000-0000F5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0" name="Text Box 3">
          <a:extLst>
            <a:ext uri="{FF2B5EF4-FFF2-40B4-BE49-F238E27FC236}">
              <a16:creationId xmlns:a16="http://schemas.microsoft.com/office/drawing/2014/main" id="{00000000-0008-0000-0000-0000F6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1" name="Text Box 3">
          <a:extLst>
            <a:ext uri="{FF2B5EF4-FFF2-40B4-BE49-F238E27FC236}">
              <a16:creationId xmlns:a16="http://schemas.microsoft.com/office/drawing/2014/main" id="{00000000-0008-0000-0000-0000F7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2" name="Text Box 3">
          <a:extLst>
            <a:ext uri="{FF2B5EF4-FFF2-40B4-BE49-F238E27FC236}">
              <a16:creationId xmlns:a16="http://schemas.microsoft.com/office/drawing/2014/main" id="{00000000-0008-0000-0000-0000F8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3" name="Text Box 3">
          <a:extLst>
            <a:ext uri="{FF2B5EF4-FFF2-40B4-BE49-F238E27FC236}">
              <a16:creationId xmlns:a16="http://schemas.microsoft.com/office/drawing/2014/main" id="{00000000-0008-0000-0000-0000F9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4" name="Text Box 3">
          <a:extLst>
            <a:ext uri="{FF2B5EF4-FFF2-40B4-BE49-F238E27FC236}">
              <a16:creationId xmlns:a16="http://schemas.microsoft.com/office/drawing/2014/main" id="{00000000-0008-0000-0000-0000FA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5" name="Text Box 3">
          <a:extLst>
            <a:ext uri="{FF2B5EF4-FFF2-40B4-BE49-F238E27FC236}">
              <a16:creationId xmlns:a16="http://schemas.microsoft.com/office/drawing/2014/main" id="{00000000-0008-0000-0000-0000FB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6" name="Text Box 3">
          <a:extLst>
            <a:ext uri="{FF2B5EF4-FFF2-40B4-BE49-F238E27FC236}">
              <a16:creationId xmlns:a16="http://schemas.microsoft.com/office/drawing/2014/main" id="{00000000-0008-0000-0000-0000FC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7" name="Text Box 3">
          <a:extLst>
            <a:ext uri="{FF2B5EF4-FFF2-40B4-BE49-F238E27FC236}">
              <a16:creationId xmlns:a16="http://schemas.microsoft.com/office/drawing/2014/main" id="{00000000-0008-0000-0000-0000FD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8" name="Text Box 3">
          <a:extLst>
            <a:ext uri="{FF2B5EF4-FFF2-40B4-BE49-F238E27FC236}">
              <a16:creationId xmlns:a16="http://schemas.microsoft.com/office/drawing/2014/main" id="{00000000-0008-0000-0000-0000FE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59" name="Text Box 3">
          <a:extLst>
            <a:ext uri="{FF2B5EF4-FFF2-40B4-BE49-F238E27FC236}">
              <a16:creationId xmlns:a16="http://schemas.microsoft.com/office/drawing/2014/main" id="{00000000-0008-0000-0000-0000FF11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0" name="Text Box 3">
          <a:extLst>
            <a:ext uri="{FF2B5EF4-FFF2-40B4-BE49-F238E27FC236}">
              <a16:creationId xmlns:a16="http://schemas.microsoft.com/office/drawing/2014/main" id="{00000000-0008-0000-0000-000000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1" name="Text Box 3">
          <a:extLst>
            <a:ext uri="{FF2B5EF4-FFF2-40B4-BE49-F238E27FC236}">
              <a16:creationId xmlns:a16="http://schemas.microsoft.com/office/drawing/2014/main" id="{00000000-0008-0000-0000-000001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2" name="Text Box 3">
          <a:extLst>
            <a:ext uri="{FF2B5EF4-FFF2-40B4-BE49-F238E27FC236}">
              <a16:creationId xmlns:a16="http://schemas.microsoft.com/office/drawing/2014/main" id="{00000000-0008-0000-0000-000002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3" name="Text Box 3">
          <a:extLst>
            <a:ext uri="{FF2B5EF4-FFF2-40B4-BE49-F238E27FC236}">
              <a16:creationId xmlns:a16="http://schemas.microsoft.com/office/drawing/2014/main" id="{00000000-0008-0000-0000-000003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4" name="Text Box 3">
          <a:extLst>
            <a:ext uri="{FF2B5EF4-FFF2-40B4-BE49-F238E27FC236}">
              <a16:creationId xmlns:a16="http://schemas.microsoft.com/office/drawing/2014/main" id="{00000000-0008-0000-0000-000004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5" name="Text Box 3">
          <a:extLst>
            <a:ext uri="{FF2B5EF4-FFF2-40B4-BE49-F238E27FC236}">
              <a16:creationId xmlns:a16="http://schemas.microsoft.com/office/drawing/2014/main" id="{00000000-0008-0000-0000-000005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6" name="Text Box 3">
          <a:extLst>
            <a:ext uri="{FF2B5EF4-FFF2-40B4-BE49-F238E27FC236}">
              <a16:creationId xmlns:a16="http://schemas.microsoft.com/office/drawing/2014/main" id="{00000000-0008-0000-0000-000006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332</xdr:row>
      <xdr:rowOff>180975</xdr:rowOff>
    </xdr:to>
    <xdr:sp macro="" textlink="">
      <xdr:nvSpPr>
        <xdr:cNvPr id="1667" name="Text Box 3">
          <a:extLst>
            <a:ext uri="{FF2B5EF4-FFF2-40B4-BE49-F238E27FC236}">
              <a16:creationId xmlns:a16="http://schemas.microsoft.com/office/drawing/2014/main" id="{00000000-0008-0000-0000-000007120000}"/>
            </a:ext>
          </a:extLst>
        </xdr:cNvPr>
        <xdr:cNvSpPr txBox="1">
          <a:spLocks noChangeArrowheads="1"/>
        </xdr:cNvSpPr>
      </xdr:nvSpPr>
      <xdr:spPr bwMode="auto">
        <a:xfrm>
          <a:off x="3028950" y="75571350"/>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68" name="Text Box 3">
          <a:extLst>
            <a:ext uri="{FF2B5EF4-FFF2-40B4-BE49-F238E27FC236}">
              <a16:creationId xmlns:a16="http://schemas.microsoft.com/office/drawing/2014/main" id="{00000000-0008-0000-0000-000008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69" name="Text Box 3">
          <a:extLst>
            <a:ext uri="{FF2B5EF4-FFF2-40B4-BE49-F238E27FC236}">
              <a16:creationId xmlns:a16="http://schemas.microsoft.com/office/drawing/2014/main" id="{00000000-0008-0000-0000-000009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0" name="Text Box 3">
          <a:extLst>
            <a:ext uri="{FF2B5EF4-FFF2-40B4-BE49-F238E27FC236}">
              <a16:creationId xmlns:a16="http://schemas.microsoft.com/office/drawing/2014/main" id="{00000000-0008-0000-0000-00000A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1" name="Text Box 3">
          <a:extLst>
            <a:ext uri="{FF2B5EF4-FFF2-40B4-BE49-F238E27FC236}">
              <a16:creationId xmlns:a16="http://schemas.microsoft.com/office/drawing/2014/main" id="{00000000-0008-0000-0000-00000B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2" name="Text Box 3">
          <a:extLst>
            <a:ext uri="{FF2B5EF4-FFF2-40B4-BE49-F238E27FC236}">
              <a16:creationId xmlns:a16="http://schemas.microsoft.com/office/drawing/2014/main" id="{00000000-0008-0000-0000-00000C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3" name="Text Box 3">
          <a:extLst>
            <a:ext uri="{FF2B5EF4-FFF2-40B4-BE49-F238E27FC236}">
              <a16:creationId xmlns:a16="http://schemas.microsoft.com/office/drawing/2014/main" id="{00000000-0008-0000-0000-00000D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4" name="Text Box 3">
          <a:extLst>
            <a:ext uri="{FF2B5EF4-FFF2-40B4-BE49-F238E27FC236}">
              <a16:creationId xmlns:a16="http://schemas.microsoft.com/office/drawing/2014/main" id="{00000000-0008-0000-0000-00000E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5" name="Text Box 3">
          <a:extLst>
            <a:ext uri="{FF2B5EF4-FFF2-40B4-BE49-F238E27FC236}">
              <a16:creationId xmlns:a16="http://schemas.microsoft.com/office/drawing/2014/main" id="{00000000-0008-0000-0000-00000F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6" name="Text Box 3">
          <a:extLst>
            <a:ext uri="{FF2B5EF4-FFF2-40B4-BE49-F238E27FC236}">
              <a16:creationId xmlns:a16="http://schemas.microsoft.com/office/drawing/2014/main" id="{00000000-0008-0000-0000-000010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7" name="Text Box 3">
          <a:extLst>
            <a:ext uri="{FF2B5EF4-FFF2-40B4-BE49-F238E27FC236}">
              <a16:creationId xmlns:a16="http://schemas.microsoft.com/office/drawing/2014/main" id="{00000000-0008-0000-0000-000011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8" name="Text Box 3">
          <a:extLst>
            <a:ext uri="{FF2B5EF4-FFF2-40B4-BE49-F238E27FC236}">
              <a16:creationId xmlns:a16="http://schemas.microsoft.com/office/drawing/2014/main" id="{00000000-0008-0000-0000-000012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79" name="Text Box 3">
          <a:extLst>
            <a:ext uri="{FF2B5EF4-FFF2-40B4-BE49-F238E27FC236}">
              <a16:creationId xmlns:a16="http://schemas.microsoft.com/office/drawing/2014/main" id="{00000000-0008-0000-0000-000013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0" name="Text Box 3">
          <a:extLst>
            <a:ext uri="{FF2B5EF4-FFF2-40B4-BE49-F238E27FC236}">
              <a16:creationId xmlns:a16="http://schemas.microsoft.com/office/drawing/2014/main" id="{00000000-0008-0000-0000-000014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1" name="Text Box 3">
          <a:extLst>
            <a:ext uri="{FF2B5EF4-FFF2-40B4-BE49-F238E27FC236}">
              <a16:creationId xmlns:a16="http://schemas.microsoft.com/office/drawing/2014/main" id="{00000000-0008-0000-0000-000015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2" name="Text Box 3">
          <a:extLst>
            <a:ext uri="{FF2B5EF4-FFF2-40B4-BE49-F238E27FC236}">
              <a16:creationId xmlns:a16="http://schemas.microsoft.com/office/drawing/2014/main" id="{00000000-0008-0000-0000-000016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3" name="Text Box 3">
          <a:extLst>
            <a:ext uri="{FF2B5EF4-FFF2-40B4-BE49-F238E27FC236}">
              <a16:creationId xmlns:a16="http://schemas.microsoft.com/office/drawing/2014/main" id="{00000000-0008-0000-0000-000017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4" name="Text Box 3">
          <a:extLst>
            <a:ext uri="{FF2B5EF4-FFF2-40B4-BE49-F238E27FC236}">
              <a16:creationId xmlns:a16="http://schemas.microsoft.com/office/drawing/2014/main" id="{00000000-0008-0000-0000-000018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5" name="Text Box 3">
          <a:extLst>
            <a:ext uri="{FF2B5EF4-FFF2-40B4-BE49-F238E27FC236}">
              <a16:creationId xmlns:a16="http://schemas.microsoft.com/office/drawing/2014/main" id="{00000000-0008-0000-0000-000019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6" name="Text Box 3">
          <a:extLst>
            <a:ext uri="{FF2B5EF4-FFF2-40B4-BE49-F238E27FC236}">
              <a16:creationId xmlns:a16="http://schemas.microsoft.com/office/drawing/2014/main" id="{00000000-0008-0000-0000-00001A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7" name="Text Box 3">
          <a:extLst>
            <a:ext uri="{FF2B5EF4-FFF2-40B4-BE49-F238E27FC236}">
              <a16:creationId xmlns:a16="http://schemas.microsoft.com/office/drawing/2014/main" id="{00000000-0008-0000-0000-00001B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8" name="Text Box 3">
          <a:extLst>
            <a:ext uri="{FF2B5EF4-FFF2-40B4-BE49-F238E27FC236}">
              <a16:creationId xmlns:a16="http://schemas.microsoft.com/office/drawing/2014/main" id="{00000000-0008-0000-0000-00001C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89" name="Text Box 3">
          <a:extLst>
            <a:ext uri="{FF2B5EF4-FFF2-40B4-BE49-F238E27FC236}">
              <a16:creationId xmlns:a16="http://schemas.microsoft.com/office/drawing/2014/main" id="{00000000-0008-0000-0000-00001D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0" name="Text Box 3">
          <a:extLst>
            <a:ext uri="{FF2B5EF4-FFF2-40B4-BE49-F238E27FC236}">
              <a16:creationId xmlns:a16="http://schemas.microsoft.com/office/drawing/2014/main" id="{00000000-0008-0000-0000-00001E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1" name="Text Box 3">
          <a:extLst>
            <a:ext uri="{FF2B5EF4-FFF2-40B4-BE49-F238E27FC236}">
              <a16:creationId xmlns:a16="http://schemas.microsoft.com/office/drawing/2014/main" id="{00000000-0008-0000-0000-00001F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2" name="Text Box 3">
          <a:extLst>
            <a:ext uri="{FF2B5EF4-FFF2-40B4-BE49-F238E27FC236}">
              <a16:creationId xmlns:a16="http://schemas.microsoft.com/office/drawing/2014/main" id="{00000000-0008-0000-0000-000020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3" name="Text Box 3">
          <a:extLst>
            <a:ext uri="{FF2B5EF4-FFF2-40B4-BE49-F238E27FC236}">
              <a16:creationId xmlns:a16="http://schemas.microsoft.com/office/drawing/2014/main" id="{00000000-0008-0000-0000-000021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4" name="Text Box 3">
          <a:extLst>
            <a:ext uri="{FF2B5EF4-FFF2-40B4-BE49-F238E27FC236}">
              <a16:creationId xmlns:a16="http://schemas.microsoft.com/office/drawing/2014/main" id="{00000000-0008-0000-0000-000022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5" name="Text Box 3">
          <a:extLst>
            <a:ext uri="{FF2B5EF4-FFF2-40B4-BE49-F238E27FC236}">
              <a16:creationId xmlns:a16="http://schemas.microsoft.com/office/drawing/2014/main" id="{00000000-0008-0000-0000-000023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6" name="Text Box 3">
          <a:extLst>
            <a:ext uri="{FF2B5EF4-FFF2-40B4-BE49-F238E27FC236}">
              <a16:creationId xmlns:a16="http://schemas.microsoft.com/office/drawing/2014/main" id="{00000000-0008-0000-0000-000024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7" name="Text Box 3">
          <a:extLst>
            <a:ext uri="{FF2B5EF4-FFF2-40B4-BE49-F238E27FC236}">
              <a16:creationId xmlns:a16="http://schemas.microsoft.com/office/drawing/2014/main" id="{00000000-0008-0000-0000-000025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8" name="Text Box 3">
          <a:extLst>
            <a:ext uri="{FF2B5EF4-FFF2-40B4-BE49-F238E27FC236}">
              <a16:creationId xmlns:a16="http://schemas.microsoft.com/office/drawing/2014/main" id="{00000000-0008-0000-0000-000026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699" name="Text Box 3">
          <a:extLst>
            <a:ext uri="{FF2B5EF4-FFF2-40B4-BE49-F238E27FC236}">
              <a16:creationId xmlns:a16="http://schemas.microsoft.com/office/drawing/2014/main" id="{00000000-0008-0000-0000-000027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0" name="Text Box 3">
          <a:extLst>
            <a:ext uri="{FF2B5EF4-FFF2-40B4-BE49-F238E27FC236}">
              <a16:creationId xmlns:a16="http://schemas.microsoft.com/office/drawing/2014/main" id="{00000000-0008-0000-0000-000028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1" name="Text Box 3">
          <a:extLst>
            <a:ext uri="{FF2B5EF4-FFF2-40B4-BE49-F238E27FC236}">
              <a16:creationId xmlns:a16="http://schemas.microsoft.com/office/drawing/2014/main" id="{00000000-0008-0000-0000-000029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2" name="Text Box 3">
          <a:extLst>
            <a:ext uri="{FF2B5EF4-FFF2-40B4-BE49-F238E27FC236}">
              <a16:creationId xmlns:a16="http://schemas.microsoft.com/office/drawing/2014/main" id="{00000000-0008-0000-0000-00002A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3" name="Text Box 3">
          <a:extLst>
            <a:ext uri="{FF2B5EF4-FFF2-40B4-BE49-F238E27FC236}">
              <a16:creationId xmlns:a16="http://schemas.microsoft.com/office/drawing/2014/main" id="{00000000-0008-0000-0000-00002B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4" name="Text Box 3">
          <a:extLst>
            <a:ext uri="{FF2B5EF4-FFF2-40B4-BE49-F238E27FC236}">
              <a16:creationId xmlns:a16="http://schemas.microsoft.com/office/drawing/2014/main" id="{00000000-0008-0000-0000-00002C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5" name="Text Box 3">
          <a:extLst>
            <a:ext uri="{FF2B5EF4-FFF2-40B4-BE49-F238E27FC236}">
              <a16:creationId xmlns:a16="http://schemas.microsoft.com/office/drawing/2014/main" id="{00000000-0008-0000-0000-00002D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6" name="Text Box 3">
          <a:extLst>
            <a:ext uri="{FF2B5EF4-FFF2-40B4-BE49-F238E27FC236}">
              <a16:creationId xmlns:a16="http://schemas.microsoft.com/office/drawing/2014/main" id="{00000000-0008-0000-0000-00002E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7" name="Text Box 3">
          <a:extLst>
            <a:ext uri="{FF2B5EF4-FFF2-40B4-BE49-F238E27FC236}">
              <a16:creationId xmlns:a16="http://schemas.microsoft.com/office/drawing/2014/main" id="{00000000-0008-0000-0000-00002F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8" name="Text Box 3">
          <a:extLst>
            <a:ext uri="{FF2B5EF4-FFF2-40B4-BE49-F238E27FC236}">
              <a16:creationId xmlns:a16="http://schemas.microsoft.com/office/drawing/2014/main" id="{00000000-0008-0000-0000-000030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09" name="Text Box 3">
          <a:extLst>
            <a:ext uri="{FF2B5EF4-FFF2-40B4-BE49-F238E27FC236}">
              <a16:creationId xmlns:a16="http://schemas.microsoft.com/office/drawing/2014/main" id="{00000000-0008-0000-0000-000031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0" name="Text Box 3">
          <a:extLst>
            <a:ext uri="{FF2B5EF4-FFF2-40B4-BE49-F238E27FC236}">
              <a16:creationId xmlns:a16="http://schemas.microsoft.com/office/drawing/2014/main" id="{00000000-0008-0000-0000-000032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1" name="Text Box 3">
          <a:extLst>
            <a:ext uri="{FF2B5EF4-FFF2-40B4-BE49-F238E27FC236}">
              <a16:creationId xmlns:a16="http://schemas.microsoft.com/office/drawing/2014/main" id="{00000000-0008-0000-0000-000033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2" name="Text Box 3">
          <a:extLst>
            <a:ext uri="{FF2B5EF4-FFF2-40B4-BE49-F238E27FC236}">
              <a16:creationId xmlns:a16="http://schemas.microsoft.com/office/drawing/2014/main" id="{00000000-0008-0000-0000-000034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3" name="Text Box 3">
          <a:extLst>
            <a:ext uri="{FF2B5EF4-FFF2-40B4-BE49-F238E27FC236}">
              <a16:creationId xmlns:a16="http://schemas.microsoft.com/office/drawing/2014/main" id="{00000000-0008-0000-0000-000035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4" name="Text Box 3">
          <a:extLst>
            <a:ext uri="{FF2B5EF4-FFF2-40B4-BE49-F238E27FC236}">
              <a16:creationId xmlns:a16="http://schemas.microsoft.com/office/drawing/2014/main" id="{00000000-0008-0000-0000-000036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5" name="Text Box 3">
          <a:extLst>
            <a:ext uri="{FF2B5EF4-FFF2-40B4-BE49-F238E27FC236}">
              <a16:creationId xmlns:a16="http://schemas.microsoft.com/office/drawing/2014/main" id="{00000000-0008-0000-0000-000037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6" name="Text Box 3">
          <a:extLst>
            <a:ext uri="{FF2B5EF4-FFF2-40B4-BE49-F238E27FC236}">
              <a16:creationId xmlns:a16="http://schemas.microsoft.com/office/drawing/2014/main" id="{00000000-0008-0000-0000-000038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7" name="Text Box 3">
          <a:extLst>
            <a:ext uri="{FF2B5EF4-FFF2-40B4-BE49-F238E27FC236}">
              <a16:creationId xmlns:a16="http://schemas.microsoft.com/office/drawing/2014/main" id="{00000000-0008-0000-0000-000039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8" name="Text Box 3">
          <a:extLst>
            <a:ext uri="{FF2B5EF4-FFF2-40B4-BE49-F238E27FC236}">
              <a16:creationId xmlns:a16="http://schemas.microsoft.com/office/drawing/2014/main" id="{00000000-0008-0000-0000-00003A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19" name="Text Box 3">
          <a:extLst>
            <a:ext uri="{FF2B5EF4-FFF2-40B4-BE49-F238E27FC236}">
              <a16:creationId xmlns:a16="http://schemas.microsoft.com/office/drawing/2014/main" id="{00000000-0008-0000-0000-00003B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0" name="Text Box 3">
          <a:extLst>
            <a:ext uri="{FF2B5EF4-FFF2-40B4-BE49-F238E27FC236}">
              <a16:creationId xmlns:a16="http://schemas.microsoft.com/office/drawing/2014/main" id="{00000000-0008-0000-0000-00003C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1" name="Text Box 3">
          <a:extLst>
            <a:ext uri="{FF2B5EF4-FFF2-40B4-BE49-F238E27FC236}">
              <a16:creationId xmlns:a16="http://schemas.microsoft.com/office/drawing/2014/main" id="{00000000-0008-0000-0000-00003D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2" name="Text Box 3">
          <a:extLst>
            <a:ext uri="{FF2B5EF4-FFF2-40B4-BE49-F238E27FC236}">
              <a16:creationId xmlns:a16="http://schemas.microsoft.com/office/drawing/2014/main" id="{00000000-0008-0000-0000-00003E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3" name="Text Box 3">
          <a:extLst>
            <a:ext uri="{FF2B5EF4-FFF2-40B4-BE49-F238E27FC236}">
              <a16:creationId xmlns:a16="http://schemas.microsoft.com/office/drawing/2014/main" id="{00000000-0008-0000-0000-00003F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4" name="Text Box 3">
          <a:extLst>
            <a:ext uri="{FF2B5EF4-FFF2-40B4-BE49-F238E27FC236}">
              <a16:creationId xmlns:a16="http://schemas.microsoft.com/office/drawing/2014/main" id="{00000000-0008-0000-0000-000040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5" name="Text Box 3">
          <a:extLst>
            <a:ext uri="{FF2B5EF4-FFF2-40B4-BE49-F238E27FC236}">
              <a16:creationId xmlns:a16="http://schemas.microsoft.com/office/drawing/2014/main" id="{00000000-0008-0000-0000-000041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6" name="Text Box 3">
          <a:extLst>
            <a:ext uri="{FF2B5EF4-FFF2-40B4-BE49-F238E27FC236}">
              <a16:creationId xmlns:a16="http://schemas.microsoft.com/office/drawing/2014/main" id="{00000000-0008-0000-0000-000042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7" name="Text Box 3">
          <a:extLst>
            <a:ext uri="{FF2B5EF4-FFF2-40B4-BE49-F238E27FC236}">
              <a16:creationId xmlns:a16="http://schemas.microsoft.com/office/drawing/2014/main" id="{00000000-0008-0000-0000-000043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8" name="Text Box 3">
          <a:extLst>
            <a:ext uri="{FF2B5EF4-FFF2-40B4-BE49-F238E27FC236}">
              <a16:creationId xmlns:a16="http://schemas.microsoft.com/office/drawing/2014/main" id="{00000000-0008-0000-0000-000044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29" name="Text Box 3">
          <a:extLst>
            <a:ext uri="{FF2B5EF4-FFF2-40B4-BE49-F238E27FC236}">
              <a16:creationId xmlns:a16="http://schemas.microsoft.com/office/drawing/2014/main" id="{00000000-0008-0000-0000-000045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30" name="Text Box 3">
          <a:extLst>
            <a:ext uri="{FF2B5EF4-FFF2-40B4-BE49-F238E27FC236}">
              <a16:creationId xmlns:a16="http://schemas.microsoft.com/office/drawing/2014/main" id="{00000000-0008-0000-0000-000046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333</xdr:row>
      <xdr:rowOff>151380</xdr:rowOff>
    </xdr:to>
    <xdr:sp macro="" textlink="">
      <xdr:nvSpPr>
        <xdr:cNvPr id="1731" name="Text Box 3">
          <a:extLst>
            <a:ext uri="{FF2B5EF4-FFF2-40B4-BE49-F238E27FC236}">
              <a16:creationId xmlns:a16="http://schemas.microsoft.com/office/drawing/2014/main" id="{00000000-0008-0000-0000-000047120000}"/>
            </a:ext>
          </a:extLst>
        </xdr:cNvPr>
        <xdr:cNvSpPr txBox="1">
          <a:spLocks noChangeArrowheads="1"/>
        </xdr:cNvSpPr>
      </xdr:nvSpPr>
      <xdr:spPr bwMode="auto">
        <a:xfrm>
          <a:off x="3028950" y="75571350"/>
          <a:ext cx="0" cy="3514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32" name="Text Box 8">
          <a:extLst>
            <a:ext uri="{FF2B5EF4-FFF2-40B4-BE49-F238E27FC236}">
              <a16:creationId xmlns:a16="http://schemas.microsoft.com/office/drawing/2014/main" id="{00000000-0008-0000-0000-000048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33" name="Text Box 9">
          <a:extLst>
            <a:ext uri="{FF2B5EF4-FFF2-40B4-BE49-F238E27FC236}">
              <a16:creationId xmlns:a16="http://schemas.microsoft.com/office/drawing/2014/main" id="{00000000-0008-0000-0000-000049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34" name="Text Box 8">
          <a:extLst>
            <a:ext uri="{FF2B5EF4-FFF2-40B4-BE49-F238E27FC236}">
              <a16:creationId xmlns:a16="http://schemas.microsoft.com/office/drawing/2014/main" id="{00000000-0008-0000-0000-00004A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35" name="Text Box 9">
          <a:extLst>
            <a:ext uri="{FF2B5EF4-FFF2-40B4-BE49-F238E27FC236}">
              <a16:creationId xmlns:a16="http://schemas.microsoft.com/office/drawing/2014/main" id="{00000000-0008-0000-0000-00004B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36" name="Text Box 8">
          <a:extLst>
            <a:ext uri="{FF2B5EF4-FFF2-40B4-BE49-F238E27FC236}">
              <a16:creationId xmlns:a16="http://schemas.microsoft.com/office/drawing/2014/main" id="{00000000-0008-0000-0000-00004C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37" name="Text Box 9">
          <a:extLst>
            <a:ext uri="{FF2B5EF4-FFF2-40B4-BE49-F238E27FC236}">
              <a16:creationId xmlns:a16="http://schemas.microsoft.com/office/drawing/2014/main" id="{00000000-0008-0000-0000-00004D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38" name="Text Box 8">
          <a:extLst>
            <a:ext uri="{FF2B5EF4-FFF2-40B4-BE49-F238E27FC236}">
              <a16:creationId xmlns:a16="http://schemas.microsoft.com/office/drawing/2014/main" id="{00000000-0008-0000-0000-00004E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39" name="Text Box 9">
          <a:extLst>
            <a:ext uri="{FF2B5EF4-FFF2-40B4-BE49-F238E27FC236}">
              <a16:creationId xmlns:a16="http://schemas.microsoft.com/office/drawing/2014/main" id="{00000000-0008-0000-0000-00004F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40" name="Text Box 8">
          <a:extLst>
            <a:ext uri="{FF2B5EF4-FFF2-40B4-BE49-F238E27FC236}">
              <a16:creationId xmlns:a16="http://schemas.microsoft.com/office/drawing/2014/main" id="{00000000-0008-0000-0000-000050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41" name="Text Box 9">
          <a:extLst>
            <a:ext uri="{FF2B5EF4-FFF2-40B4-BE49-F238E27FC236}">
              <a16:creationId xmlns:a16="http://schemas.microsoft.com/office/drawing/2014/main" id="{00000000-0008-0000-0000-000051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42" name="Text Box 8">
          <a:extLst>
            <a:ext uri="{FF2B5EF4-FFF2-40B4-BE49-F238E27FC236}">
              <a16:creationId xmlns:a16="http://schemas.microsoft.com/office/drawing/2014/main" id="{00000000-0008-0000-0000-000052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43" name="Text Box 9">
          <a:extLst>
            <a:ext uri="{FF2B5EF4-FFF2-40B4-BE49-F238E27FC236}">
              <a16:creationId xmlns:a16="http://schemas.microsoft.com/office/drawing/2014/main" id="{00000000-0008-0000-0000-000053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44" name="Text Box 8">
          <a:extLst>
            <a:ext uri="{FF2B5EF4-FFF2-40B4-BE49-F238E27FC236}">
              <a16:creationId xmlns:a16="http://schemas.microsoft.com/office/drawing/2014/main" id="{00000000-0008-0000-0000-000054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45" name="Text Box 9">
          <a:extLst>
            <a:ext uri="{FF2B5EF4-FFF2-40B4-BE49-F238E27FC236}">
              <a16:creationId xmlns:a16="http://schemas.microsoft.com/office/drawing/2014/main" id="{00000000-0008-0000-0000-000055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46" name="Text Box 8">
          <a:extLst>
            <a:ext uri="{FF2B5EF4-FFF2-40B4-BE49-F238E27FC236}">
              <a16:creationId xmlns:a16="http://schemas.microsoft.com/office/drawing/2014/main" id="{00000000-0008-0000-0000-000056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47" name="Text Box 9">
          <a:extLst>
            <a:ext uri="{FF2B5EF4-FFF2-40B4-BE49-F238E27FC236}">
              <a16:creationId xmlns:a16="http://schemas.microsoft.com/office/drawing/2014/main" id="{00000000-0008-0000-0000-000057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48" name="Text Box 8">
          <a:extLst>
            <a:ext uri="{FF2B5EF4-FFF2-40B4-BE49-F238E27FC236}">
              <a16:creationId xmlns:a16="http://schemas.microsoft.com/office/drawing/2014/main" id="{00000000-0008-0000-0000-000058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49" name="Text Box 9">
          <a:extLst>
            <a:ext uri="{FF2B5EF4-FFF2-40B4-BE49-F238E27FC236}">
              <a16:creationId xmlns:a16="http://schemas.microsoft.com/office/drawing/2014/main" id="{00000000-0008-0000-0000-000059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50" name="Text Box 8">
          <a:extLst>
            <a:ext uri="{FF2B5EF4-FFF2-40B4-BE49-F238E27FC236}">
              <a16:creationId xmlns:a16="http://schemas.microsoft.com/office/drawing/2014/main" id="{00000000-0008-0000-0000-00005A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51" name="Text Box 9">
          <a:extLst>
            <a:ext uri="{FF2B5EF4-FFF2-40B4-BE49-F238E27FC236}">
              <a16:creationId xmlns:a16="http://schemas.microsoft.com/office/drawing/2014/main" id="{00000000-0008-0000-0000-00005B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52" name="Text Box 8">
          <a:extLst>
            <a:ext uri="{FF2B5EF4-FFF2-40B4-BE49-F238E27FC236}">
              <a16:creationId xmlns:a16="http://schemas.microsoft.com/office/drawing/2014/main" id="{00000000-0008-0000-0000-00005C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53" name="Text Box 9">
          <a:extLst>
            <a:ext uri="{FF2B5EF4-FFF2-40B4-BE49-F238E27FC236}">
              <a16:creationId xmlns:a16="http://schemas.microsoft.com/office/drawing/2014/main" id="{00000000-0008-0000-0000-00005D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54" name="Text Box 8">
          <a:extLst>
            <a:ext uri="{FF2B5EF4-FFF2-40B4-BE49-F238E27FC236}">
              <a16:creationId xmlns:a16="http://schemas.microsoft.com/office/drawing/2014/main" id="{00000000-0008-0000-0000-00005E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55" name="Text Box 9">
          <a:extLst>
            <a:ext uri="{FF2B5EF4-FFF2-40B4-BE49-F238E27FC236}">
              <a16:creationId xmlns:a16="http://schemas.microsoft.com/office/drawing/2014/main" id="{00000000-0008-0000-0000-00005F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1756" name="Text Box 8">
          <a:extLst>
            <a:ext uri="{FF2B5EF4-FFF2-40B4-BE49-F238E27FC236}">
              <a16:creationId xmlns:a16="http://schemas.microsoft.com/office/drawing/2014/main" id="{00000000-0008-0000-0000-00006012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1757" name="Text Box 9">
          <a:extLst>
            <a:ext uri="{FF2B5EF4-FFF2-40B4-BE49-F238E27FC236}">
              <a16:creationId xmlns:a16="http://schemas.microsoft.com/office/drawing/2014/main" id="{00000000-0008-0000-0000-00006112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1758" name="Text Box 8">
          <a:extLst>
            <a:ext uri="{FF2B5EF4-FFF2-40B4-BE49-F238E27FC236}">
              <a16:creationId xmlns:a16="http://schemas.microsoft.com/office/drawing/2014/main" id="{00000000-0008-0000-0000-00006212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1759" name="Text Box 9">
          <a:extLst>
            <a:ext uri="{FF2B5EF4-FFF2-40B4-BE49-F238E27FC236}">
              <a16:creationId xmlns:a16="http://schemas.microsoft.com/office/drawing/2014/main" id="{00000000-0008-0000-0000-00006312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60" name="Text Box 8">
          <a:extLst>
            <a:ext uri="{FF2B5EF4-FFF2-40B4-BE49-F238E27FC236}">
              <a16:creationId xmlns:a16="http://schemas.microsoft.com/office/drawing/2014/main" id="{00000000-0008-0000-0000-000064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61" name="Text Box 9">
          <a:extLst>
            <a:ext uri="{FF2B5EF4-FFF2-40B4-BE49-F238E27FC236}">
              <a16:creationId xmlns:a16="http://schemas.microsoft.com/office/drawing/2014/main" id="{00000000-0008-0000-0000-000065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62" name="Text Box 8">
          <a:extLst>
            <a:ext uri="{FF2B5EF4-FFF2-40B4-BE49-F238E27FC236}">
              <a16:creationId xmlns:a16="http://schemas.microsoft.com/office/drawing/2014/main" id="{00000000-0008-0000-0000-000066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63" name="Text Box 9">
          <a:extLst>
            <a:ext uri="{FF2B5EF4-FFF2-40B4-BE49-F238E27FC236}">
              <a16:creationId xmlns:a16="http://schemas.microsoft.com/office/drawing/2014/main" id="{00000000-0008-0000-0000-000067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64" name="Text Box 8">
          <a:extLst>
            <a:ext uri="{FF2B5EF4-FFF2-40B4-BE49-F238E27FC236}">
              <a16:creationId xmlns:a16="http://schemas.microsoft.com/office/drawing/2014/main" id="{00000000-0008-0000-0000-000068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65" name="Text Box 9">
          <a:extLst>
            <a:ext uri="{FF2B5EF4-FFF2-40B4-BE49-F238E27FC236}">
              <a16:creationId xmlns:a16="http://schemas.microsoft.com/office/drawing/2014/main" id="{00000000-0008-0000-0000-000069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66" name="Text Box 8">
          <a:extLst>
            <a:ext uri="{FF2B5EF4-FFF2-40B4-BE49-F238E27FC236}">
              <a16:creationId xmlns:a16="http://schemas.microsoft.com/office/drawing/2014/main" id="{00000000-0008-0000-0000-00006A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67" name="Text Box 9">
          <a:extLst>
            <a:ext uri="{FF2B5EF4-FFF2-40B4-BE49-F238E27FC236}">
              <a16:creationId xmlns:a16="http://schemas.microsoft.com/office/drawing/2014/main" id="{00000000-0008-0000-0000-00006B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68" name="Text Box 8">
          <a:extLst>
            <a:ext uri="{FF2B5EF4-FFF2-40B4-BE49-F238E27FC236}">
              <a16:creationId xmlns:a16="http://schemas.microsoft.com/office/drawing/2014/main" id="{00000000-0008-0000-0000-00006C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69" name="Text Box 9">
          <a:extLst>
            <a:ext uri="{FF2B5EF4-FFF2-40B4-BE49-F238E27FC236}">
              <a16:creationId xmlns:a16="http://schemas.microsoft.com/office/drawing/2014/main" id="{00000000-0008-0000-0000-00006D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70" name="Text Box 8">
          <a:extLst>
            <a:ext uri="{FF2B5EF4-FFF2-40B4-BE49-F238E27FC236}">
              <a16:creationId xmlns:a16="http://schemas.microsoft.com/office/drawing/2014/main" id="{00000000-0008-0000-0000-00006E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71" name="Text Box 9">
          <a:extLst>
            <a:ext uri="{FF2B5EF4-FFF2-40B4-BE49-F238E27FC236}">
              <a16:creationId xmlns:a16="http://schemas.microsoft.com/office/drawing/2014/main" id="{00000000-0008-0000-0000-00006F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72" name="Text Box 8">
          <a:extLst>
            <a:ext uri="{FF2B5EF4-FFF2-40B4-BE49-F238E27FC236}">
              <a16:creationId xmlns:a16="http://schemas.microsoft.com/office/drawing/2014/main" id="{00000000-0008-0000-0000-000070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73" name="Text Box 9">
          <a:extLst>
            <a:ext uri="{FF2B5EF4-FFF2-40B4-BE49-F238E27FC236}">
              <a16:creationId xmlns:a16="http://schemas.microsoft.com/office/drawing/2014/main" id="{00000000-0008-0000-0000-000071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74" name="Text Box 8">
          <a:extLst>
            <a:ext uri="{FF2B5EF4-FFF2-40B4-BE49-F238E27FC236}">
              <a16:creationId xmlns:a16="http://schemas.microsoft.com/office/drawing/2014/main" id="{00000000-0008-0000-0000-000072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75" name="Text Box 9">
          <a:extLst>
            <a:ext uri="{FF2B5EF4-FFF2-40B4-BE49-F238E27FC236}">
              <a16:creationId xmlns:a16="http://schemas.microsoft.com/office/drawing/2014/main" id="{00000000-0008-0000-0000-000073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76" name="Text Box 8">
          <a:extLst>
            <a:ext uri="{FF2B5EF4-FFF2-40B4-BE49-F238E27FC236}">
              <a16:creationId xmlns:a16="http://schemas.microsoft.com/office/drawing/2014/main" id="{00000000-0008-0000-0000-000074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77" name="Text Box 9">
          <a:extLst>
            <a:ext uri="{FF2B5EF4-FFF2-40B4-BE49-F238E27FC236}">
              <a16:creationId xmlns:a16="http://schemas.microsoft.com/office/drawing/2014/main" id="{00000000-0008-0000-0000-000075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78" name="Text Box 8">
          <a:extLst>
            <a:ext uri="{FF2B5EF4-FFF2-40B4-BE49-F238E27FC236}">
              <a16:creationId xmlns:a16="http://schemas.microsoft.com/office/drawing/2014/main" id="{00000000-0008-0000-0000-000076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79" name="Text Box 9">
          <a:extLst>
            <a:ext uri="{FF2B5EF4-FFF2-40B4-BE49-F238E27FC236}">
              <a16:creationId xmlns:a16="http://schemas.microsoft.com/office/drawing/2014/main" id="{00000000-0008-0000-0000-000077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80" name="Text Box 8">
          <a:extLst>
            <a:ext uri="{FF2B5EF4-FFF2-40B4-BE49-F238E27FC236}">
              <a16:creationId xmlns:a16="http://schemas.microsoft.com/office/drawing/2014/main" id="{00000000-0008-0000-0000-000078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81" name="Text Box 9">
          <a:extLst>
            <a:ext uri="{FF2B5EF4-FFF2-40B4-BE49-F238E27FC236}">
              <a16:creationId xmlns:a16="http://schemas.microsoft.com/office/drawing/2014/main" id="{00000000-0008-0000-0000-000079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82" name="Text Box 8">
          <a:extLst>
            <a:ext uri="{FF2B5EF4-FFF2-40B4-BE49-F238E27FC236}">
              <a16:creationId xmlns:a16="http://schemas.microsoft.com/office/drawing/2014/main" id="{00000000-0008-0000-0000-00007A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83" name="Text Box 9">
          <a:extLst>
            <a:ext uri="{FF2B5EF4-FFF2-40B4-BE49-F238E27FC236}">
              <a16:creationId xmlns:a16="http://schemas.microsoft.com/office/drawing/2014/main" id="{00000000-0008-0000-0000-00007B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84" name="Text Box 8">
          <a:extLst>
            <a:ext uri="{FF2B5EF4-FFF2-40B4-BE49-F238E27FC236}">
              <a16:creationId xmlns:a16="http://schemas.microsoft.com/office/drawing/2014/main" id="{00000000-0008-0000-0000-00007C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85" name="Text Box 9">
          <a:extLst>
            <a:ext uri="{FF2B5EF4-FFF2-40B4-BE49-F238E27FC236}">
              <a16:creationId xmlns:a16="http://schemas.microsoft.com/office/drawing/2014/main" id="{00000000-0008-0000-0000-00007D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86" name="Text Box 8">
          <a:extLst>
            <a:ext uri="{FF2B5EF4-FFF2-40B4-BE49-F238E27FC236}">
              <a16:creationId xmlns:a16="http://schemas.microsoft.com/office/drawing/2014/main" id="{00000000-0008-0000-0000-00007E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87" name="Text Box 9">
          <a:extLst>
            <a:ext uri="{FF2B5EF4-FFF2-40B4-BE49-F238E27FC236}">
              <a16:creationId xmlns:a16="http://schemas.microsoft.com/office/drawing/2014/main" id="{00000000-0008-0000-0000-00007F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88" name="Text Box 8">
          <a:extLst>
            <a:ext uri="{FF2B5EF4-FFF2-40B4-BE49-F238E27FC236}">
              <a16:creationId xmlns:a16="http://schemas.microsoft.com/office/drawing/2014/main" id="{00000000-0008-0000-0000-000080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789" name="Text Box 9">
          <a:extLst>
            <a:ext uri="{FF2B5EF4-FFF2-40B4-BE49-F238E27FC236}">
              <a16:creationId xmlns:a16="http://schemas.microsoft.com/office/drawing/2014/main" id="{00000000-0008-0000-0000-000081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90" name="Text Box 8">
          <a:extLst>
            <a:ext uri="{FF2B5EF4-FFF2-40B4-BE49-F238E27FC236}">
              <a16:creationId xmlns:a16="http://schemas.microsoft.com/office/drawing/2014/main" id="{00000000-0008-0000-0000-000082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791" name="Text Box 9">
          <a:extLst>
            <a:ext uri="{FF2B5EF4-FFF2-40B4-BE49-F238E27FC236}">
              <a16:creationId xmlns:a16="http://schemas.microsoft.com/office/drawing/2014/main" id="{00000000-0008-0000-0000-000083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1792" name="Text Box 8">
          <a:extLst>
            <a:ext uri="{FF2B5EF4-FFF2-40B4-BE49-F238E27FC236}">
              <a16:creationId xmlns:a16="http://schemas.microsoft.com/office/drawing/2014/main" id="{00000000-0008-0000-0000-00008412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1793" name="Text Box 9">
          <a:extLst>
            <a:ext uri="{FF2B5EF4-FFF2-40B4-BE49-F238E27FC236}">
              <a16:creationId xmlns:a16="http://schemas.microsoft.com/office/drawing/2014/main" id="{00000000-0008-0000-0000-00008512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1794" name="Text Box 8">
          <a:extLst>
            <a:ext uri="{FF2B5EF4-FFF2-40B4-BE49-F238E27FC236}">
              <a16:creationId xmlns:a16="http://schemas.microsoft.com/office/drawing/2014/main" id="{00000000-0008-0000-0000-00008612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1795" name="Text Box 9">
          <a:extLst>
            <a:ext uri="{FF2B5EF4-FFF2-40B4-BE49-F238E27FC236}">
              <a16:creationId xmlns:a16="http://schemas.microsoft.com/office/drawing/2014/main" id="{00000000-0008-0000-0000-00008712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96" name="Text Box 8">
          <a:extLst>
            <a:ext uri="{FF2B5EF4-FFF2-40B4-BE49-F238E27FC236}">
              <a16:creationId xmlns:a16="http://schemas.microsoft.com/office/drawing/2014/main" id="{00000000-0008-0000-0000-000088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65655</xdr:rowOff>
    </xdr:to>
    <xdr:sp macro="" textlink="">
      <xdr:nvSpPr>
        <xdr:cNvPr id="1797" name="Text Box 9">
          <a:extLst>
            <a:ext uri="{FF2B5EF4-FFF2-40B4-BE49-F238E27FC236}">
              <a16:creationId xmlns:a16="http://schemas.microsoft.com/office/drawing/2014/main" id="{00000000-0008-0000-0000-000089120000}"/>
            </a:ext>
          </a:extLst>
        </xdr:cNvPr>
        <xdr:cNvSpPr txBox="1">
          <a:spLocks noChangeArrowheads="1"/>
        </xdr:cNvSpPr>
      </xdr:nvSpPr>
      <xdr:spPr bwMode="auto">
        <a:xfrm>
          <a:off x="1895475" y="75571350"/>
          <a:ext cx="0"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98" name="Text Box 8">
          <a:extLst>
            <a:ext uri="{FF2B5EF4-FFF2-40B4-BE49-F238E27FC236}">
              <a16:creationId xmlns:a16="http://schemas.microsoft.com/office/drawing/2014/main" id="{00000000-0008-0000-0000-00008A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1799" name="Text Box 9">
          <a:extLst>
            <a:ext uri="{FF2B5EF4-FFF2-40B4-BE49-F238E27FC236}">
              <a16:creationId xmlns:a16="http://schemas.microsoft.com/office/drawing/2014/main" id="{00000000-0008-0000-0000-00008B12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800" name="Text Box 8">
          <a:extLst>
            <a:ext uri="{FF2B5EF4-FFF2-40B4-BE49-F238E27FC236}">
              <a16:creationId xmlns:a16="http://schemas.microsoft.com/office/drawing/2014/main" id="{00000000-0008-0000-0000-00008C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1801" name="Text Box 9">
          <a:extLst>
            <a:ext uri="{FF2B5EF4-FFF2-40B4-BE49-F238E27FC236}">
              <a16:creationId xmlns:a16="http://schemas.microsoft.com/office/drawing/2014/main" id="{00000000-0008-0000-0000-00008D12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802" name="Text Box 8">
          <a:extLst>
            <a:ext uri="{FF2B5EF4-FFF2-40B4-BE49-F238E27FC236}">
              <a16:creationId xmlns:a16="http://schemas.microsoft.com/office/drawing/2014/main" id="{00000000-0008-0000-0000-00008E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27555</xdr:rowOff>
    </xdr:to>
    <xdr:sp macro="" textlink="">
      <xdr:nvSpPr>
        <xdr:cNvPr id="1803" name="Text Box 9">
          <a:extLst>
            <a:ext uri="{FF2B5EF4-FFF2-40B4-BE49-F238E27FC236}">
              <a16:creationId xmlns:a16="http://schemas.microsoft.com/office/drawing/2014/main" id="{00000000-0008-0000-0000-00008F120000}"/>
            </a:ext>
          </a:extLst>
        </xdr:cNvPr>
        <xdr:cNvSpPr txBox="1">
          <a:spLocks noChangeArrowheads="1"/>
        </xdr:cNvSpPr>
      </xdr:nvSpPr>
      <xdr:spPr bwMode="auto">
        <a:xfrm>
          <a:off x="1895475" y="75571350"/>
          <a:ext cx="0" cy="227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4" name="Text Box 3">
          <a:extLst>
            <a:ext uri="{FF2B5EF4-FFF2-40B4-BE49-F238E27FC236}">
              <a16:creationId xmlns:a16="http://schemas.microsoft.com/office/drawing/2014/main" id="{00000000-0008-0000-0000-000090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5" name="Text Box 3">
          <a:extLst>
            <a:ext uri="{FF2B5EF4-FFF2-40B4-BE49-F238E27FC236}">
              <a16:creationId xmlns:a16="http://schemas.microsoft.com/office/drawing/2014/main" id="{00000000-0008-0000-0000-000091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6" name="Text Box 3">
          <a:extLst>
            <a:ext uri="{FF2B5EF4-FFF2-40B4-BE49-F238E27FC236}">
              <a16:creationId xmlns:a16="http://schemas.microsoft.com/office/drawing/2014/main" id="{00000000-0008-0000-0000-000092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7" name="Text Box 3">
          <a:extLst>
            <a:ext uri="{FF2B5EF4-FFF2-40B4-BE49-F238E27FC236}">
              <a16:creationId xmlns:a16="http://schemas.microsoft.com/office/drawing/2014/main" id="{00000000-0008-0000-0000-000093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8" name="Text Box 3">
          <a:extLst>
            <a:ext uri="{FF2B5EF4-FFF2-40B4-BE49-F238E27FC236}">
              <a16:creationId xmlns:a16="http://schemas.microsoft.com/office/drawing/2014/main" id="{00000000-0008-0000-0000-000094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09" name="Text Box 3">
          <a:extLst>
            <a:ext uri="{FF2B5EF4-FFF2-40B4-BE49-F238E27FC236}">
              <a16:creationId xmlns:a16="http://schemas.microsoft.com/office/drawing/2014/main" id="{00000000-0008-0000-0000-000095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0" name="Text Box 3">
          <a:extLst>
            <a:ext uri="{FF2B5EF4-FFF2-40B4-BE49-F238E27FC236}">
              <a16:creationId xmlns:a16="http://schemas.microsoft.com/office/drawing/2014/main" id="{00000000-0008-0000-0000-000096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1" name="Text Box 3">
          <a:extLst>
            <a:ext uri="{FF2B5EF4-FFF2-40B4-BE49-F238E27FC236}">
              <a16:creationId xmlns:a16="http://schemas.microsoft.com/office/drawing/2014/main" id="{00000000-0008-0000-0000-000097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2" name="Text Box 3">
          <a:extLst>
            <a:ext uri="{FF2B5EF4-FFF2-40B4-BE49-F238E27FC236}">
              <a16:creationId xmlns:a16="http://schemas.microsoft.com/office/drawing/2014/main" id="{00000000-0008-0000-0000-000098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3" name="Text Box 3">
          <a:extLst>
            <a:ext uri="{FF2B5EF4-FFF2-40B4-BE49-F238E27FC236}">
              <a16:creationId xmlns:a16="http://schemas.microsoft.com/office/drawing/2014/main" id="{00000000-0008-0000-0000-000099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4" name="Text Box 3">
          <a:extLst>
            <a:ext uri="{FF2B5EF4-FFF2-40B4-BE49-F238E27FC236}">
              <a16:creationId xmlns:a16="http://schemas.microsoft.com/office/drawing/2014/main" id="{00000000-0008-0000-0000-00009A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5" name="Text Box 3">
          <a:extLst>
            <a:ext uri="{FF2B5EF4-FFF2-40B4-BE49-F238E27FC236}">
              <a16:creationId xmlns:a16="http://schemas.microsoft.com/office/drawing/2014/main" id="{00000000-0008-0000-0000-00009B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6" name="Text Box 3">
          <a:extLst>
            <a:ext uri="{FF2B5EF4-FFF2-40B4-BE49-F238E27FC236}">
              <a16:creationId xmlns:a16="http://schemas.microsoft.com/office/drawing/2014/main" id="{00000000-0008-0000-0000-00009C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7" name="Text Box 3">
          <a:extLst>
            <a:ext uri="{FF2B5EF4-FFF2-40B4-BE49-F238E27FC236}">
              <a16:creationId xmlns:a16="http://schemas.microsoft.com/office/drawing/2014/main" id="{00000000-0008-0000-0000-00009D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8" name="Text Box 3">
          <a:extLst>
            <a:ext uri="{FF2B5EF4-FFF2-40B4-BE49-F238E27FC236}">
              <a16:creationId xmlns:a16="http://schemas.microsoft.com/office/drawing/2014/main" id="{00000000-0008-0000-0000-00009E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19" name="Text Box 3">
          <a:extLst>
            <a:ext uri="{FF2B5EF4-FFF2-40B4-BE49-F238E27FC236}">
              <a16:creationId xmlns:a16="http://schemas.microsoft.com/office/drawing/2014/main" id="{00000000-0008-0000-0000-00009F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0" name="Text Box 3">
          <a:extLst>
            <a:ext uri="{FF2B5EF4-FFF2-40B4-BE49-F238E27FC236}">
              <a16:creationId xmlns:a16="http://schemas.microsoft.com/office/drawing/2014/main" id="{00000000-0008-0000-0000-0000A0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1" name="Text Box 3">
          <a:extLst>
            <a:ext uri="{FF2B5EF4-FFF2-40B4-BE49-F238E27FC236}">
              <a16:creationId xmlns:a16="http://schemas.microsoft.com/office/drawing/2014/main" id="{00000000-0008-0000-0000-0000A1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2" name="Text Box 3">
          <a:extLst>
            <a:ext uri="{FF2B5EF4-FFF2-40B4-BE49-F238E27FC236}">
              <a16:creationId xmlns:a16="http://schemas.microsoft.com/office/drawing/2014/main" id="{00000000-0008-0000-0000-0000A2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3" name="Text Box 3">
          <a:extLst>
            <a:ext uri="{FF2B5EF4-FFF2-40B4-BE49-F238E27FC236}">
              <a16:creationId xmlns:a16="http://schemas.microsoft.com/office/drawing/2014/main" id="{00000000-0008-0000-0000-0000A3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4" name="Text Box 3">
          <a:extLst>
            <a:ext uri="{FF2B5EF4-FFF2-40B4-BE49-F238E27FC236}">
              <a16:creationId xmlns:a16="http://schemas.microsoft.com/office/drawing/2014/main" id="{00000000-0008-0000-0000-0000A4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5" name="Text Box 3">
          <a:extLst>
            <a:ext uri="{FF2B5EF4-FFF2-40B4-BE49-F238E27FC236}">
              <a16:creationId xmlns:a16="http://schemas.microsoft.com/office/drawing/2014/main" id="{00000000-0008-0000-0000-0000A5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6" name="Text Box 3">
          <a:extLst>
            <a:ext uri="{FF2B5EF4-FFF2-40B4-BE49-F238E27FC236}">
              <a16:creationId xmlns:a16="http://schemas.microsoft.com/office/drawing/2014/main" id="{00000000-0008-0000-0000-0000A6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7" name="Text Box 3">
          <a:extLst>
            <a:ext uri="{FF2B5EF4-FFF2-40B4-BE49-F238E27FC236}">
              <a16:creationId xmlns:a16="http://schemas.microsoft.com/office/drawing/2014/main" id="{00000000-0008-0000-0000-0000A7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8" name="Text Box 3">
          <a:extLst>
            <a:ext uri="{FF2B5EF4-FFF2-40B4-BE49-F238E27FC236}">
              <a16:creationId xmlns:a16="http://schemas.microsoft.com/office/drawing/2014/main" id="{00000000-0008-0000-0000-0000A8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29" name="Text Box 3">
          <a:extLst>
            <a:ext uri="{FF2B5EF4-FFF2-40B4-BE49-F238E27FC236}">
              <a16:creationId xmlns:a16="http://schemas.microsoft.com/office/drawing/2014/main" id="{00000000-0008-0000-0000-0000A9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0" name="Text Box 3">
          <a:extLst>
            <a:ext uri="{FF2B5EF4-FFF2-40B4-BE49-F238E27FC236}">
              <a16:creationId xmlns:a16="http://schemas.microsoft.com/office/drawing/2014/main" id="{00000000-0008-0000-0000-0000AA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1" name="Text Box 3">
          <a:extLst>
            <a:ext uri="{FF2B5EF4-FFF2-40B4-BE49-F238E27FC236}">
              <a16:creationId xmlns:a16="http://schemas.microsoft.com/office/drawing/2014/main" id="{00000000-0008-0000-0000-0000AB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2" name="Text Box 3">
          <a:extLst>
            <a:ext uri="{FF2B5EF4-FFF2-40B4-BE49-F238E27FC236}">
              <a16:creationId xmlns:a16="http://schemas.microsoft.com/office/drawing/2014/main" id="{00000000-0008-0000-0000-0000AC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3" name="Text Box 3">
          <a:extLst>
            <a:ext uri="{FF2B5EF4-FFF2-40B4-BE49-F238E27FC236}">
              <a16:creationId xmlns:a16="http://schemas.microsoft.com/office/drawing/2014/main" id="{00000000-0008-0000-0000-0000AD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4" name="Text Box 3">
          <a:extLst>
            <a:ext uri="{FF2B5EF4-FFF2-40B4-BE49-F238E27FC236}">
              <a16:creationId xmlns:a16="http://schemas.microsoft.com/office/drawing/2014/main" id="{00000000-0008-0000-0000-0000AE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5" name="Text Box 3">
          <a:extLst>
            <a:ext uri="{FF2B5EF4-FFF2-40B4-BE49-F238E27FC236}">
              <a16:creationId xmlns:a16="http://schemas.microsoft.com/office/drawing/2014/main" id="{00000000-0008-0000-0000-0000AF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6" name="Text Box 3">
          <a:extLst>
            <a:ext uri="{FF2B5EF4-FFF2-40B4-BE49-F238E27FC236}">
              <a16:creationId xmlns:a16="http://schemas.microsoft.com/office/drawing/2014/main" id="{00000000-0008-0000-0000-0000B0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7" name="Text Box 3">
          <a:extLst>
            <a:ext uri="{FF2B5EF4-FFF2-40B4-BE49-F238E27FC236}">
              <a16:creationId xmlns:a16="http://schemas.microsoft.com/office/drawing/2014/main" id="{00000000-0008-0000-0000-0000B1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8" name="Text Box 3">
          <a:extLst>
            <a:ext uri="{FF2B5EF4-FFF2-40B4-BE49-F238E27FC236}">
              <a16:creationId xmlns:a16="http://schemas.microsoft.com/office/drawing/2014/main" id="{00000000-0008-0000-0000-0000B2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39" name="Text Box 3">
          <a:extLst>
            <a:ext uri="{FF2B5EF4-FFF2-40B4-BE49-F238E27FC236}">
              <a16:creationId xmlns:a16="http://schemas.microsoft.com/office/drawing/2014/main" id="{00000000-0008-0000-0000-0000B3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0" name="Text Box 3">
          <a:extLst>
            <a:ext uri="{FF2B5EF4-FFF2-40B4-BE49-F238E27FC236}">
              <a16:creationId xmlns:a16="http://schemas.microsoft.com/office/drawing/2014/main" id="{00000000-0008-0000-0000-0000B4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1" name="Text Box 3">
          <a:extLst>
            <a:ext uri="{FF2B5EF4-FFF2-40B4-BE49-F238E27FC236}">
              <a16:creationId xmlns:a16="http://schemas.microsoft.com/office/drawing/2014/main" id="{00000000-0008-0000-0000-0000B5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2" name="Text Box 3">
          <a:extLst>
            <a:ext uri="{FF2B5EF4-FFF2-40B4-BE49-F238E27FC236}">
              <a16:creationId xmlns:a16="http://schemas.microsoft.com/office/drawing/2014/main" id="{00000000-0008-0000-0000-0000B6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3" name="Text Box 3">
          <a:extLst>
            <a:ext uri="{FF2B5EF4-FFF2-40B4-BE49-F238E27FC236}">
              <a16:creationId xmlns:a16="http://schemas.microsoft.com/office/drawing/2014/main" id="{00000000-0008-0000-0000-0000B7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4" name="Text Box 3">
          <a:extLst>
            <a:ext uri="{FF2B5EF4-FFF2-40B4-BE49-F238E27FC236}">
              <a16:creationId xmlns:a16="http://schemas.microsoft.com/office/drawing/2014/main" id="{00000000-0008-0000-0000-0000B8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5" name="Text Box 3">
          <a:extLst>
            <a:ext uri="{FF2B5EF4-FFF2-40B4-BE49-F238E27FC236}">
              <a16:creationId xmlns:a16="http://schemas.microsoft.com/office/drawing/2014/main" id="{00000000-0008-0000-0000-0000B9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6" name="Text Box 3">
          <a:extLst>
            <a:ext uri="{FF2B5EF4-FFF2-40B4-BE49-F238E27FC236}">
              <a16:creationId xmlns:a16="http://schemas.microsoft.com/office/drawing/2014/main" id="{00000000-0008-0000-0000-0000BA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7" name="Text Box 3">
          <a:extLst>
            <a:ext uri="{FF2B5EF4-FFF2-40B4-BE49-F238E27FC236}">
              <a16:creationId xmlns:a16="http://schemas.microsoft.com/office/drawing/2014/main" id="{00000000-0008-0000-0000-0000BB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8" name="Text Box 3">
          <a:extLst>
            <a:ext uri="{FF2B5EF4-FFF2-40B4-BE49-F238E27FC236}">
              <a16:creationId xmlns:a16="http://schemas.microsoft.com/office/drawing/2014/main" id="{00000000-0008-0000-0000-0000BC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49" name="Text Box 3">
          <a:extLst>
            <a:ext uri="{FF2B5EF4-FFF2-40B4-BE49-F238E27FC236}">
              <a16:creationId xmlns:a16="http://schemas.microsoft.com/office/drawing/2014/main" id="{00000000-0008-0000-0000-0000BD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0" name="Text Box 3">
          <a:extLst>
            <a:ext uri="{FF2B5EF4-FFF2-40B4-BE49-F238E27FC236}">
              <a16:creationId xmlns:a16="http://schemas.microsoft.com/office/drawing/2014/main" id="{00000000-0008-0000-0000-0000BE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1" name="Text Box 3">
          <a:extLst>
            <a:ext uri="{FF2B5EF4-FFF2-40B4-BE49-F238E27FC236}">
              <a16:creationId xmlns:a16="http://schemas.microsoft.com/office/drawing/2014/main" id="{00000000-0008-0000-0000-0000BF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2" name="Text Box 3">
          <a:extLst>
            <a:ext uri="{FF2B5EF4-FFF2-40B4-BE49-F238E27FC236}">
              <a16:creationId xmlns:a16="http://schemas.microsoft.com/office/drawing/2014/main" id="{00000000-0008-0000-0000-0000C0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3" name="Text Box 3">
          <a:extLst>
            <a:ext uri="{FF2B5EF4-FFF2-40B4-BE49-F238E27FC236}">
              <a16:creationId xmlns:a16="http://schemas.microsoft.com/office/drawing/2014/main" id="{00000000-0008-0000-0000-0000C1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4" name="Text Box 3">
          <a:extLst>
            <a:ext uri="{FF2B5EF4-FFF2-40B4-BE49-F238E27FC236}">
              <a16:creationId xmlns:a16="http://schemas.microsoft.com/office/drawing/2014/main" id="{00000000-0008-0000-0000-0000C2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5" name="Text Box 3">
          <a:extLst>
            <a:ext uri="{FF2B5EF4-FFF2-40B4-BE49-F238E27FC236}">
              <a16:creationId xmlns:a16="http://schemas.microsoft.com/office/drawing/2014/main" id="{00000000-0008-0000-0000-0000C3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6" name="Text Box 3">
          <a:extLst>
            <a:ext uri="{FF2B5EF4-FFF2-40B4-BE49-F238E27FC236}">
              <a16:creationId xmlns:a16="http://schemas.microsoft.com/office/drawing/2014/main" id="{00000000-0008-0000-0000-0000C4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7" name="Text Box 3">
          <a:extLst>
            <a:ext uri="{FF2B5EF4-FFF2-40B4-BE49-F238E27FC236}">
              <a16:creationId xmlns:a16="http://schemas.microsoft.com/office/drawing/2014/main" id="{00000000-0008-0000-0000-0000C5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8" name="Text Box 3">
          <a:extLst>
            <a:ext uri="{FF2B5EF4-FFF2-40B4-BE49-F238E27FC236}">
              <a16:creationId xmlns:a16="http://schemas.microsoft.com/office/drawing/2014/main" id="{00000000-0008-0000-0000-0000C6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59" name="Text Box 3">
          <a:extLst>
            <a:ext uri="{FF2B5EF4-FFF2-40B4-BE49-F238E27FC236}">
              <a16:creationId xmlns:a16="http://schemas.microsoft.com/office/drawing/2014/main" id="{00000000-0008-0000-0000-0000C7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0" name="Text Box 3">
          <a:extLst>
            <a:ext uri="{FF2B5EF4-FFF2-40B4-BE49-F238E27FC236}">
              <a16:creationId xmlns:a16="http://schemas.microsoft.com/office/drawing/2014/main" id="{00000000-0008-0000-0000-0000C8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1" name="Text Box 3">
          <a:extLst>
            <a:ext uri="{FF2B5EF4-FFF2-40B4-BE49-F238E27FC236}">
              <a16:creationId xmlns:a16="http://schemas.microsoft.com/office/drawing/2014/main" id="{00000000-0008-0000-0000-0000C9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2" name="Text Box 3">
          <a:extLst>
            <a:ext uri="{FF2B5EF4-FFF2-40B4-BE49-F238E27FC236}">
              <a16:creationId xmlns:a16="http://schemas.microsoft.com/office/drawing/2014/main" id="{00000000-0008-0000-0000-0000CA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3" name="Text Box 3">
          <a:extLst>
            <a:ext uri="{FF2B5EF4-FFF2-40B4-BE49-F238E27FC236}">
              <a16:creationId xmlns:a16="http://schemas.microsoft.com/office/drawing/2014/main" id="{00000000-0008-0000-0000-0000CB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4" name="Text Box 3">
          <a:extLst>
            <a:ext uri="{FF2B5EF4-FFF2-40B4-BE49-F238E27FC236}">
              <a16:creationId xmlns:a16="http://schemas.microsoft.com/office/drawing/2014/main" id="{00000000-0008-0000-0000-0000CC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5" name="Text Box 3">
          <a:extLst>
            <a:ext uri="{FF2B5EF4-FFF2-40B4-BE49-F238E27FC236}">
              <a16:creationId xmlns:a16="http://schemas.microsoft.com/office/drawing/2014/main" id="{00000000-0008-0000-0000-0000CD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6" name="Text Box 3">
          <a:extLst>
            <a:ext uri="{FF2B5EF4-FFF2-40B4-BE49-F238E27FC236}">
              <a16:creationId xmlns:a16="http://schemas.microsoft.com/office/drawing/2014/main" id="{00000000-0008-0000-0000-0000CE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337</xdr:row>
      <xdr:rowOff>113281</xdr:rowOff>
    </xdr:to>
    <xdr:sp macro="" textlink="">
      <xdr:nvSpPr>
        <xdr:cNvPr id="1867" name="Text Box 3">
          <a:extLst>
            <a:ext uri="{FF2B5EF4-FFF2-40B4-BE49-F238E27FC236}">
              <a16:creationId xmlns:a16="http://schemas.microsoft.com/office/drawing/2014/main" id="{00000000-0008-0000-0000-0000CF120000}"/>
            </a:ext>
          </a:extLst>
        </xdr:cNvPr>
        <xdr:cNvSpPr txBox="1">
          <a:spLocks noChangeArrowheads="1"/>
        </xdr:cNvSpPr>
      </xdr:nvSpPr>
      <xdr:spPr bwMode="auto">
        <a:xfrm>
          <a:off x="3028950" y="75571350"/>
          <a:ext cx="0" cy="961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68" name="Text Box 3">
          <a:extLst>
            <a:ext uri="{FF2B5EF4-FFF2-40B4-BE49-F238E27FC236}">
              <a16:creationId xmlns:a16="http://schemas.microsoft.com/office/drawing/2014/main" id="{00000000-0008-0000-0000-0000D0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69" name="Text Box 3">
          <a:extLst>
            <a:ext uri="{FF2B5EF4-FFF2-40B4-BE49-F238E27FC236}">
              <a16:creationId xmlns:a16="http://schemas.microsoft.com/office/drawing/2014/main" id="{00000000-0008-0000-0000-0000D1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0" name="Text Box 3">
          <a:extLst>
            <a:ext uri="{FF2B5EF4-FFF2-40B4-BE49-F238E27FC236}">
              <a16:creationId xmlns:a16="http://schemas.microsoft.com/office/drawing/2014/main" id="{00000000-0008-0000-0000-0000D2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1" name="Text Box 3">
          <a:extLst>
            <a:ext uri="{FF2B5EF4-FFF2-40B4-BE49-F238E27FC236}">
              <a16:creationId xmlns:a16="http://schemas.microsoft.com/office/drawing/2014/main" id="{00000000-0008-0000-0000-0000D3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2" name="Text Box 3">
          <a:extLst>
            <a:ext uri="{FF2B5EF4-FFF2-40B4-BE49-F238E27FC236}">
              <a16:creationId xmlns:a16="http://schemas.microsoft.com/office/drawing/2014/main" id="{00000000-0008-0000-0000-0000D4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3" name="Text Box 3">
          <a:extLst>
            <a:ext uri="{FF2B5EF4-FFF2-40B4-BE49-F238E27FC236}">
              <a16:creationId xmlns:a16="http://schemas.microsoft.com/office/drawing/2014/main" id="{00000000-0008-0000-0000-0000D5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4" name="Text Box 3">
          <a:extLst>
            <a:ext uri="{FF2B5EF4-FFF2-40B4-BE49-F238E27FC236}">
              <a16:creationId xmlns:a16="http://schemas.microsoft.com/office/drawing/2014/main" id="{00000000-0008-0000-0000-0000D6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5" name="Text Box 3">
          <a:extLst>
            <a:ext uri="{FF2B5EF4-FFF2-40B4-BE49-F238E27FC236}">
              <a16:creationId xmlns:a16="http://schemas.microsoft.com/office/drawing/2014/main" id="{00000000-0008-0000-0000-0000D7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6" name="Text Box 3">
          <a:extLst>
            <a:ext uri="{FF2B5EF4-FFF2-40B4-BE49-F238E27FC236}">
              <a16:creationId xmlns:a16="http://schemas.microsoft.com/office/drawing/2014/main" id="{00000000-0008-0000-0000-0000D8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7" name="Text Box 3">
          <a:extLst>
            <a:ext uri="{FF2B5EF4-FFF2-40B4-BE49-F238E27FC236}">
              <a16:creationId xmlns:a16="http://schemas.microsoft.com/office/drawing/2014/main" id="{00000000-0008-0000-0000-0000D9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8" name="Text Box 3">
          <a:extLst>
            <a:ext uri="{FF2B5EF4-FFF2-40B4-BE49-F238E27FC236}">
              <a16:creationId xmlns:a16="http://schemas.microsoft.com/office/drawing/2014/main" id="{00000000-0008-0000-0000-0000DA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79" name="Text Box 3">
          <a:extLst>
            <a:ext uri="{FF2B5EF4-FFF2-40B4-BE49-F238E27FC236}">
              <a16:creationId xmlns:a16="http://schemas.microsoft.com/office/drawing/2014/main" id="{00000000-0008-0000-0000-0000DB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0" name="Text Box 3">
          <a:extLst>
            <a:ext uri="{FF2B5EF4-FFF2-40B4-BE49-F238E27FC236}">
              <a16:creationId xmlns:a16="http://schemas.microsoft.com/office/drawing/2014/main" id="{00000000-0008-0000-0000-0000DC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1" name="Text Box 3">
          <a:extLst>
            <a:ext uri="{FF2B5EF4-FFF2-40B4-BE49-F238E27FC236}">
              <a16:creationId xmlns:a16="http://schemas.microsoft.com/office/drawing/2014/main" id="{00000000-0008-0000-0000-0000DD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2" name="Text Box 3">
          <a:extLst>
            <a:ext uri="{FF2B5EF4-FFF2-40B4-BE49-F238E27FC236}">
              <a16:creationId xmlns:a16="http://schemas.microsoft.com/office/drawing/2014/main" id="{00000000-0008-0000-0000-0000DE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3" name="Text Box 3">
          <a:extLst>
            <a:ext uri="{FF2B5EF4-FFF2-40B4-BE49-F238E27FC236}">
              <a16:creationId xmlns:a16="http://schemas.microsoft.com/office/drawing/2014/main" id="{00000000-0008-0000-0000-0000DF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4" name="Text Box 3">
          <a:extLst>
            <a:ext uri="{FF2B5EF4-FFF2-40B4-BE49-F238E27FC236}">
              <a16:creationId xmlns:a16="http://schemas.microsoft.com/office/drawing/2014/main" id="{00000000-0008-0000-0000-0000E0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5" name="Text Box 3">
          <a:extLst>
            <a:ext uri="{FF2B5EF4-FFF2-40B4-BE49-F238E27FC236}">
              <a16:creationId xmlns:a16="http://schemas.microsoft.com/office/drawing/2014/main" id="{00000000-0008-0000-0000-0000E1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6" name="Text Box 3">
          <a:extLst>
            <a:ext uri="{FF2B5EF4-FFF2-40B4-BE49-F238E27FC236}">
              <a16:creationId xmlns:a16="http://schemas.microsoft.com/office/drawing/2014/main" id="{00000000-0008-0000-0000-0000E2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7" name="Text Box 3">
          <a:extLst>
            <a:ext uri="{FF2B5EF4-FFF2-40B4-BE49-F238E27FC236}">
              <a16:creationId xmlns:a16="http://schemas.microsoft.com/office/drawing/2014/main" id="{00000000-0008-0000-0000-0000E3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8" name="Text Box 3">
          <a:extLst>
            <a:ext uri="{FF2B5EF4-FFF2-40B4-BE49-F238E27FC236}">
              <a16:creationId xmlns:a16="http://schemas.microsoft.com/office/drawing/2014/main" id="{00000000-0008-0000-0000-0000E4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89" name="Text Box 3">
          <a:extLst>
            <a:ext uri="{FF2B5EF4-FFF2-40B4-BE49-F238E27FC236}">
              <a16:creationId xmlns:a16="http://schemas.microsoft.com/office/drawing/2014/main" id="{00000000-0008-0000-0000-0000E5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0" name="Text Box 3">
          <a:extLst>
            <a:ext uri="{FF2B5EF4-FFF2-40B4-BE49-F238E27FC236}">
              <a16:creationId xmlns:a16="http://schemas.microsoft.com/office/drawing/2014/main" id="{00000000-0008-0000-0000-0000E6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1" name="Text Box 3">
          <a:extLst>
            <a:ext uri="{FF2B5EF4-FFF2-40B4-BE49-F238E27FC236}">
              <a16:creationId xmlns:a16="http://schemas.microsoft.com/office/drawing/2014/main" id="{00000000-0008-0000-0000-0000E7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2" name="Text Box 3">
          <a:extLst>
            <a:ext uri="{FF2B5EF4-FFF2-40B4-BE49-F238E27FC236}">
              <a16:creationId xmlns:a16="http://schemas.microsoft.com/office/drawing/2014/main" id="{00000000-0008-0000-0000-0000E8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3" name="Text Box 3">
          <a:extLst>
            <a:ext uri="{FF2B5EF4-FFF2-40B4-BE49-F238E27FC236}">
              <a16:creationId xmlns:a16="http://schemas.microsoft.com/office/drawing/2014/main" id="{00000000-0008-0000-0000-0000E9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4" name="Text Box 3">
          <a:extLst>
            <a:ext uri="{FF2B5EF4-FFF2-40B4-BE49-F238E27FC236}">
              <a16:creationId xmlns:a16="http://schemas.microsoft.com/office/drawing/2014/main" id="{00000000-0008-0000-0000-0000EA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5" name="Text Box 3">
          <a:extLst>
            <a:ext uri="{FF2B5EF4-FFF2-40B4-BE49-F238E27FC236}">
              <a16:creationId xmlns:a16="http://schemas.microsoft.com/office/drawing/2014/main" id="{00000000-0008-0000-0000-0000EB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6" name="Text Box 3">
          <a:extLst>
            <a:ext uri="{FF2B5EF4-FFF2-40B4-BE49-F238E27FC236}">
              <a16:creationId xmlns:a16="http://schemas.microsoft.com/office/drawing/2014/main" id="{00000000-0008-0000-0000-0000EC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7" name="Text Box 3">
          <a:extLst>
            <a:ext uri="{FF2B5EF4-FFF2-40B4-BE49-F238E27FC236}">
              <a16:creationId xmlns:a16="http://schemas.microsoft.com/office/drawing/2014/main" id="{00000000-0008-0000-0000-0000ED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8" name="Text Box 3">
          <a:extLst>
            <a:ext uri="{FF2B5EF4-FFF2-40B4-BE49-F238E27FC236}">
              <a16:creationId xmlns:a16="http://schemas.microsoft.com/office/drawing/2014/main" id="{00000000-0008-0000-0000-0000EE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899" name="Text Box 3">
          <a:extLst>
            <a:ext uri="{FF2B5EF4-FFF2-40B4-BE49-F238E27FC236}">
              <a16:creationId xmlns:a16="http://schemas.microsoft.com/office/drawing/2014/main" id="{00000000-0008-0000-0000-0000EF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0" name="Text Box 3">
          <a:extLst>
            <a:ext uri="{FF2B5EF4-FFF2-40B4-BE49-F238E27FC236}">
              <a16:creationId xmlns:a16="http://schemas.microsoft.com/office/drawing/2014/main" id="{00000000-0008-0000-0000-0000F0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1" name="Text Box 3">
          <a:extLst>
            <a:ext uri="{FF2B5EF4-FFF2-40B4-BE49-F238E27FC236}">
              <a16:creationId xmlns:a16="http://schemas.microsoft.com/office/drawing/2014/main" id="{00000000-0008-0000-0000-0000F1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2" name="Text Box 3">
          <a:extLst>
            <a:ext uri="{FF2B5EF4-FFF2-40B4-BE49-F238E27FC236}">
              <a16:creationId xmlns:a16="http://schemas.microsoft.com/office/drawing/2014/main" id="{00000000-0008-0000-0000-0000F2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3" name="Text Box 3">
          <a:extLst>
            <a:ext uri="{FF2B5EF4-FFF2-40B4-BE49-F238E27FC236}">
              <a16:creationId xmlns:a16="http://schemas.microsoft.com/office/drawing/2014/main" id="{00000000-0008-0000-0000-0000F3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4" name="Text Box 3">
          <a:extLst>
            <a:ext uri="{FF2B5EF4-FFF2-40B4-BE49-F238E27FC236}">
              <a16:creationId xmlns:a16="http://schemas.microsoft.com/office/drawing/2014/main" id="{00000000-0008-0000-0000-0000F4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5" name="Text Box 3">
          <a:extLst>
            <a:ext uri="{FF2B5EF4-FFF2-40B4-BE49-F238E27FC236}">
              <a16:creationId xmlns:a16="http://schemas.microsoft.com/office/drawing/2014/main" id="{00000000-0008-0000-0000-0000F5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6" name="Text Box 3">
          <a:extLst>
            <a:ext uri="{FF2B5EF4-FFF2-40B4-BE49-F238E27FC236}">
              <a16:creationId xmlns:a16="http://schemas.microsoft.com/office/drawing/2014/main" id="{00000000-0008-0000-0000-0000F6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7" name="Text Box 3">
          <a:extLst>
            <a:ext uri="{FF2B5EF4-FFF2-40B4-BE49-F238E27FC236}">
              <a16:creationId xmlns:a16="http://schemas.microsoft.com/office/drawing/2014/main" id="{00000000-0008-0000-0000-0000F7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8" name="Text Box 3">
          <a:extLst>
            <a:ext uri="{FF2B5EF4-FFF2-40B4-BE49-F238E27FC236}">
              <a16:creationId xmlns:a16="http://schemas.microsoft.com/office/drawing/2014/main" id="{00000000-0008-0000-0000-0000F8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09" name="Text Box 3">
          <a:extLst>
            <a:ext uri="{FF2B5EF4-FFF2-40B4-BE49-F238E27FC236}">
              <a16:creationId xmlns:a16="http://schemas.microsoft.com/office/drawing/2014/main" id="{00000000-0008-0000-0000-0000F9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0" name="Text Box 3">
          <a:extLst>
            <a:ext uri="{FF2B5EF4-FFF2-40B4-BE49-F238E27FC236}">
              <a16:creationId xmlns:a16="http://schemas.microsoft.com/office/drawing/2014/main" id="{00000000-0008-0000-0000-0000FA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1" name="Text Box 3">
          <a:extLst>
            <a:ext uri="{FF2B5EF4-FFF2-40B4-BE49-F238E27FC236}">
              <a16:creationId xmlns:a16="http://schemas.microsoft.com/office/drawing/2014/main" id="{00000000-0008-0000-0000-0000FB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2" name="Text Box 3">
          <a:extLst>
            <a:ext uri="{FF2B5EF4-FFF2-40B4-BE49-F238E27FC236}">
              <a16:creationId xmlns:a16="http://schemas.microsoft.com/office/drawing/2014/main" id="{00000000-0008-0000-0000-0000FC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3" name="Text Box 3">
          <a:extLst>
            <a:ext uri="{FF2B5EF4-FFF2-40B4-BE49-F238E27FC236}">
              <a16:creationId xmlns:a16="http://schemas.microsoft.com/office/drawing/2014/main" id="{00000000-0008-0000-0000-0000FD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4" name="Text Box 3">
          <a:extLst>
            <a:ext uri="{FF2B5EF4-FFF2-40B4-BE49-F238E27FC236}">
              <a16:creationId xmlns:a16="http://schemas.microsoft.com/office/drawing/2014/main" id="{00000000-0008-0000-0000-0000FE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5" name="Text Box 3">
          <a:extLst>
            <a:ext uri="{FF2B5EF4-FFF2-40B4-BE49-F238E27FC236}">
              <a16:creationId xmlns:a16="http://schemas.microsoft.com/office/drawing/2014/main" id="{00000000-0008-0000-0000-0000FF12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6" name="Text Box 3">
          <a:extLst>
            <a:ext uri="{FF2B5EF4-FFF2-40B4-BE49-F238E27FC236}">
              <a16:creationId xmlns:a16="http://schemas.microsoft.com/office/drawing/2014/main" id="{00000000-0008-0000-0000-000000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7" name="Text Box 3">
          <a:extLst>
            <a:ext uri="{FF2B5EF4-FFF2-40B4-BE49-F238E27FC236}">
              <a16:creationId xmlns:a16="http://schemas.microsoft.com/office/drawing/2014/main" id="{00000000-0008-0000-0000-000001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8" name="Text Box 3">
          <a:extLst>
            <a:ext uri="{FF2B5EF4-FFF2-40B4-BE49-F238E27FC236}">
              <a16:creationId xmlns:a16="http://schemas.microsoft.com/office/drawing/2014/main" id="{00000000-0008-0000-0000-000002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19" name="Text Box 3">
          <a:extLst>
            <a:ext uri="{FF2B5EF4-FFF2-40B4-BE49-F238E27FC236}">
              <a16:creationId xmlns:a16="http://schemas.microsoft.com/office/drawing/2014/main" id="{00000000-0008-0000-0000-000003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0" name="Text Box 3">
          <a:extLst>
            <a:ext uri="{FF2B5EF4-FFF2-40B4-BE49-F238E27FC236}">
              <a16:creationId xmlns:a16="http://schemas.microsoft.com/office/drawing/2014/main" id="{00000000-0008-0000-0000-000004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1" name="Text Box 3">
          <a:extLst>
            <a:ext uri="{FF2B5EF4-FFF2-40B4-BE49-F238E27FC236}">
              <a16:creationId xmlns:a16="http://schemas.microsoft.com/office/drawing/2014/main" id="{00000000-0008-0000-0000-000005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2" name="Text Box 3">
          <a:extLst>
            <a:ext uri="{FF2B5EF4-FFF2-40B4-BE49-F238E27FC236}">
              <a16:creationId xmlns:a16="http://schemas.microsoft.com/office/drawing/2014/main" id="{00000000-0008-0000-0000-000006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3" name="Text Box 3">
          <a:extLst>
            <a:ext uri="{FF2B5EF4-FFF2-40B4-BE49-F238E27FC236}">
              <a16:creationId xmlns:a16="http://schemas.microsoft.com/office/drawing/2014/main" id="{00000000-0008-0000-0000-000007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4" name="Text Box 3">
          <a:extLst>
            <a:ext uri="{FF2B5EF4-FFF2-40B4-BE49-F238E27FC236}">
              <a16:creationId xmlns:a16="http://schemas.microsoft.com/office/drawing/2014/main" id="{00000000-0008-0000-0000-000008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5" name="Text Box 3">
          <a:extLst>
            <a:ext uri="{FF2B5EF4-FFF2-40B4-BE49-F238E27FC236}">
              <a16:creationId xmlns:a16="http://schemas.microsoft.com/office/drawing/2014/main" id="{00000000-0008-0000-0000-000009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6" name="Text Box 3">
          <a:extLst>
            <a:ext uri="{FF2B5EF4-FFF2-40B4-BE49-F238E27FC236}">
              <a16:creationId xmlns:a16="http://schemas.microsoft.com/office/drawing/2014/main" id="{00000000-0008-0000-0000-00000A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7" name="Text Box 3">
          <a:extLst>
            <a:ext uri="{FF2B5EF4-FFF2-40B4-BE49-F238E27FC236}">
              <a16:creationId xmlns:a16="http://schemas.microsoft.com/office/drawing/2014/main" id="{00000000-0008-0000-0000-00000B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8" name="Text Box 3">
          <a:extLst>
            <a:ext uri="{FF2B5EF4-FFF2-40B4-BE49-F238E27FC236}">
              <a16:creationId xmlns:a16="http://schemas.microsoft.com/office/drawing/2014/main" id="{00000000-0008-0000-0000-00000C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29" name="Text Box 3">
          <a:extLst>
            <a:ext uri="{FF2B5EF4-FFF2-40B4-BE49-F238E27FC236}">
              <a16:creationId xmlns:a16="http://schemas.microsoft.com/office/drawing/2014/main" id="{00000000-0008-0000-0000-00000D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30" name="Text Box 3">
          <a:extLst>
            <a:ext uri="{FF2B5EF4-FFF2-40B4-BE49-F238E27FC236}">
              <a16:creationId xmlns:a16="http://schemas.microsoft.com/office/drawing/2014/main" id="{00000000-0008-0000-0000-00000E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94229</xdr:rowOff>
    </xdr:to>
    <xdr:sp macro="" textlink="">
      <xdr:nvSpPr>
        <xdr:cNvPr id="1931" name="Text Box 3">
          <a:extLst>
            <a:ext uri="{FF2B5EF4-FFF2-40B4-BE49-F238E27FC236}">
              <a16:creationId xmlns:a16="http://schemas.microsoft.com/office/drawing/2014/main" id="{00000000-0008-0000-0000-00000F130000}"/>
            </a:ext>
          </a:extLst>
        </xdr:cNvPr>
        <xdr:cNvSpPr txBox="1">
          <a:spLocks noChangeArrowheads="1"/>
        </xdr:cNvSpPr>
      </xdr:nvSpPr>
      <xdr:spPr bwMode="auto">
        <a:xfrm>
          <a:off x="3028950" y="75571350"/>
          <a:ext cx="0" cy="618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2" name="Text Box 8">
          <a:extLst>
            <a:ext uri="{FF2B5EF4-FFF2-40B4-BE49-F238E27FC236}">
              <a16:creationId xmlns:a16="http://schemas.microsoft.com/office/drawing/2014/main" id="{00000000-0008-0000-0000-000010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3" name="Text Box 9">
          <a:extLst>
            <a:ext uri="{FF2B5EF4-FFF2-40B4-BE49-F238E27FC236}">
              <a16:creationId xmlns:a16="http://schemas.microsoft.com/office/drawing/2014/main" id="{00000000-0008-0000-0000-000011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4" name="Text Box 8">
          <a:extLst>
            <a:ext uri="{FF2B5EF4-FFF2-40B4-BE49-F238E27FC236}">
              <a16:creationId xmlns:a16="http://schemas.microsoft.com/office/drawing/2014/main" id="{00000000-0008-0000-0000-000012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5" name="Text Box 9">
          <a:extLst>
            <a:ext uri="{FF2B5EF4-FFF2-40B4-BE49-F238E27FC236}">
              <a16:creationId xmlns:a16="http://schemas.microsoft.com/office/drawing/2014/main" id="{00000000-0008-0000-0000-000013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6" name="Text Box 8">
          <a:extLst>
            <a:ext uri="{FF2B5EF4-FFF2-40B4-BE49-F238E27FC236}">
              <a16:creationId xmlns:a16="http://schemas.microsoft.com/office/drawing/2014/main" id="{00000000-0008-0000-0000-000014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7" name="Text Box 9">
          <a:extLst>
            <a:ext uri="{FF2B5EF4-FFF2-40B4-BE49-F238E27FC236}">
              <a16:creationId xmlns:a16="http://schemas.microsoft.com/office/drawing/2014/main" id="{00000000-0008-0000-0000-000015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8" name="Text Box 8">
          <a:extLst>
            <a:ext uri="{FF2B5EF4-FFF2-40B4-BE49-F238E27FC236}">
              <a16:creationId xmlns:a16="http://schemas.microsoft.com/office/drawing/2014/main" id="{00000000-0008-0000-0000-000016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39" name="Text Box 9">
          <a:extLst>
            <a:ext uri="{FF2B5EF4-FFF2-40B4-BE49-F238E27FC236}">
              <a16:creationId xmlns:a16="http://schemas.microsoft.com/office/drawing/2014/main" id="{00000000-0008-0000-0000-000017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0" name="Text Box 8">
          <a:extLst>
            <a:ext uri="{FF2B5EF4-FFF2-40B4-BE49-F238E27FC236}">
              <a16:creationId xmlns:a16="http://schemas.microsoft.com/office/drawing/2014/main" id="{00000000-0008-0000-0000-000018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1" name="Text Box 9">
          <a:extLst>
            <a:ext uri="{FF2B5EF4-FFF2-40B4-BE49-F238E27FC236}">
              <a16:creationId xmlns:a16="http://schemas.microsoft.com/office/drawing/2014/main" id="{00000000-0008-0000-0000-000019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2" name="Text Box 8">
          <a:extLst>
            <a:ext uri="{FF2B5EF4-FFF2-40B4-BE49-F238E27FC236}">
              <a16:creationId xmlns:a16="http://schemas.microsoft.com/office/drawing/2014/main" id="{00000000-0008-0000-0000-00001A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3" name="Text Box 9">
          <a:extLst>
            <a:ext uri="{FF2B5EF4-FFF2-40B4-BE49-F238E27FC236}">
              <a16:creationId xmlns:a16="http://schemas.microsoft.com/office/drawing/2014/main" id="{00000000-0008-0000-0000-00001B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4" name="Text Box 8">
          <a:extLst>
            <a:ext uri="{FF2B5EF4-FFF2-40B4-BE49-F238E27FC236}">
              <a16:creationId xmlns:a16="http://schemas.microsoft.com/office/drawing/2014/main" id="{00000000-0008-0000-0000-00001C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5" name="Text Box 9">
          <a:extLst>
            <a:ext uri="{FF2B5EF4-FFF2-40B4-BE49-F238E27FC236}">
              <a16:creationId xmlns:a16="http://schemas.microsoft.com/office/drawing/2014/main" id="{00000000-0008-0000-0000-00001D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6" name="Text Box 8">
          <a:extLst>
            <a:ext uri="{FF2B5EF4-FFF2-40B4-BE49-F238E27FC236}">
              <a16:creationId xmlns:a16="http://schemas.microsoft.com/office/drawing/2014/main" id="{00000000-0008-0000-0000-00001E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7" name="Text Box 9">
          <a:extLst>
            <a:ext uri="{FF2B5EF4-FFF2-40B4-BE49-F238E27FC236}">
              <a16:creationId xmlns:a16="http://schemas.microsoft.com/office/drawing/2014/main" id="{00000000-0008-0000-0000-00001F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8" name="Text Box 8">
          <a:extLst>
            <a:ext uri="{FF2B5EF4-FFF2-40B4-BE49-F238E27FC236}">
              <a16:creationId xmlns:a16="http://schemas.microsoft.com/office/drawing/2014/main" id="{00000000-0008-0000-0000-000020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49" name="Text Box 9">
          <a:extLst>
            <a:ext uri="{FF2B5EF4-FFF2-40B4-BE49-F238E27FC236}">
              <a16:creationId xmlns:a16="http://schemas.microsoft.com/office/drawing/2014/main" id="{00000000-0008-0000-0000-000021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0" name="Text Box 8">
          <a:extLst>
            <a:ext uri="{FF2B5EF4-FFF2-40B4-BE49-F238E27FC236}">
              <a16:creationId xmlns:a16="http://schemas.microsoft.com/office/drawing/2014/main" id="{00000000-0008-0000-0000-000022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1" name="Text Box 9">
          <a:extLst>
            <a:ext uri="{FF2B5EF4-FFF2-40B4-BE49-F238E27FC236}">
              <a16:creationId xmlns:a16="http://schemas.microsoft.com/office/drawing/2014/main" id="{00000000-0008-0000-0000-000023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2" name="Text Box 8">
          <a:extLst>
            <a:ext uri="{FF2B5EF4-FFF2-40B4-BE49-F238E27FC236}">
              <a16:creationId xmlns:a16="http://schemas.microsoft.com/office/drawing/2014/main" id="{00000000-0008-0000-0000-000024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3" name="Text Box 9">
          <a:extLst>
            <a:ext uri="{FF2B5EF4-FFF2-40B4-BE49-F238E27FC236}">
              <a16:creationId xmlns:a16="http://schemas.microsoft.com/office/drawing/2014/main" id="{00000000-0008-0000-0000-000025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4" name="Text Box 8">
          <a:extLst>
            <a:ext uri="{FF2B5EF4-FFF2-40B4-BE49-F238E27FC236}">
              <a16:creationId xmlns:a16="http://schemas.microsoft.com/office/drawing/2014/main" id="{00000000-0008-0000-0000-000026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5" name="Text Box 9">
          <a:extLst>
            <a:ext uri="{FF2B5EF4-FFF2-40B4-BE49-F238E27FC236}">
              <a16:creationId xmlns:a16="http://schemas.microsoft.com/office/drawing/2014/main" id="{00000000-0008-0000-0000-000027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6" name="Text Box 8">
          <a:extLst>
            <a:ext uri="{FF2B5EF4-FFF2-40B4-BE49-F238E27FC236}">
              <a16:creationId xmlns:a16="http://schemas.microsoft.com/office/drawing/2014/main" id="{00000000-0008-0000-0000-000028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7" name="Text Box 9">
          <a:extLst>
            <a:ext uri="{FF2B5EF4-FFF2-40B4-BE49-F238E27FC236}">
              <a16:creationId xmlns:a16="http://schemas.microsoft.com/office/drawing/2014/main" id="{00000000-0008-0000-0000-000029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8" name="Text Box 8">
          <a:extLst>
            <a:ext uri="{FF2B5EF4-FFF2-40B4-BE49-F238E27FC236}">
              <a16:creationId xmlns:a16="http://schemas.microsoft.com/office/drawing/2014/main" id="{00000000-0008-0000-0000-00002A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59" name="Text Box 9">
          <a:extLst>
            <a:ext uri="{FF2B5EF4-FFF2-40B4-BE49-F238E27FC236}">
              <a16:creationId xmlns:a16="http://schemas.microsoft.com/office/drawing/2014/main" id="{00000000-0008-0000-0000-00002B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0" name="Text Box 8">
          <a:extLst>
            <a:ext uri="{FF2B5EF4-FFF2-40B4-BE49-F238E27FC236}">
              <a16:creationId xmlns:a16="http://schemas.microsoft.com/office/drawing/2014/main" id="{00000000-0008-0000-0000-00002C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1" name="Text Box 9">
          <a:extLst>
            <a:ext uri="{FF2B5EF4-FFF2-40B4-BE49-F238E27FC236}">
              <a16:creationId xmlns:a16="http://schemas.microsoft.com/office/drawing/2014/main" id="{00000000-0008-0000-0000-00002D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2" name="Text Box 8">
          <a:extLst>
            <a:ext uri="{FF2B5EF4-FFF2-40B4-BE49-F238E27FC236}">
              <a16:creationId xmlns:a16="http://schemas.microsoft.com/office/drawing/2014/main" id="{00000000-0008-0000-0000-00002E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3" name="Text Box 9">
          <a:extLst>
            <a:ext uri="{FF2B5EF4-FFF2-40B4-BE49-F238E27FC236}">
              <a16:creationId xmlns:a16="http://schemas.microsoft.com/office/drawing/2014/main" id="{00000000-0008-0000-0000-00002F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4" name="Text Box 8">
          <a:extLst>
            <a:ext uri="{FF2B5EF4-FFF2-40B4-BE49-F238E27FC236}">
              <a16:creationId xmlns:a16="http://schemas.microsoft.com/office/drawing/2014/main" id="{00000000-0008-0000-0000-000030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5" name="Text Box 9">
          <a:extLst>
            <a:ext uri="{FF2B5EF4-FFF2-40B4-BE49-F238E27FC236}">
              <a16:creationId xmlns:a16="http://schemas.microsoft.com/office/drawing/2014/main" id="{00000000-0008-0000-0000-000031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6" name="Text Box 8">
          <a:extLst>
            <a:ext uri="{FF2B5EF4-FFF2-40B4-BE49-F238E27FC236}">
              <a16:creationId xmlns:a16="http://schemas.microsoft.com/office/drawing/2014/main" id="{00000000-0008-0000-0000-000032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7" name="Text Box 9">
          <a:extLst>
            <a:ext uri="{FF2B5EF4-FFF2-40B4-BE49-F238E27FC236}">
              <a16:creationId xmlns:a16="http://schemas.microsoft.com/office/drawing/2014/main" id="{00000000-0008-0000-0000-000033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8" name="Text Box 8">
          <a:extLst>
            <a:ext uri="{FF2B5EF4-FFF2-40B4-BE49-F238E27FC236}">
              <a16:creationId xmlns:a16="http://schemas.microsoft.com/office/drawing/2014/main" id="{00000000-0008-0000-0000-000034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69" name="Text Box 9">
          <a:extLst>
            <a:ext uri="{FF2B5EF4-FFF2-40B4-BE49-F238E27FC236}">
              <a16:creationId xmlns:a16="http://schemas.microsoft.com/office/drawing/2014/main" id="{00000000-0008-0000-0000-000035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0" name="Text Box 8">
          <a:extLst>
            <a:ext uri="{FF2B5EF4-FFF2-40B4-BE49-F238E27FC236}">
              <a16:creationId xmlns:a16="http://schemas.microsoft.com/office/drawing/2014/main" id="{00000000-0008-0000-0000-000036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1" name="Text Box 9">
          <a:extLst>
            <a:ext uri="{FF2B5EF4-FFF2-40B4-BE49-F238E27FC236}">
              <a16:creationId xmlns:a16="http://schemas.microsoft.com/office/drawing/2014/main" id="{00000000-0008-0000-0000-000037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2" name="Text Box 8">
          <a:extLst>
            <a:ext uri="{FF2B5EF4-FFF2-40B4-BE49-F238E27FC236}">
              <a16:creationId xmlns:a16="http://schemas.microsoft.com/office/drawing/2014/main" id="{00000000-0008-0000-0000-000038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3" name="Text Box 9">
          <a:extLst>
            <a:ext uri="{FF2B5EF4-FFF2-40B4-BE49-F238E27FC236}">
              <a16:creationId xmlns:a16="http://schemas.microsoft.com/office/drawing/2014/main" id="{00000000-0008-0000-0000-000039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4" name="Text Box 8">
          <a:extLst>
            <a:ext uri="{FF2B5EF4-FFF2-40B4-BE49-F238E27FC236}">
              <a16:creationId xmlns:a16="http://schemas.microsoft.com/office/drawing/2014/main" id="{00000000-0008-0000-0000-00003A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5" name="Text Box 9">
          <a:extLst>
            <a:ext uri="{FF2B5EF4-FFF2-40B4-BE49-F238E27FC236}">
              <a16:creationId xmlns:a16="http://schemas.microsoft.com/office/drawing/2014/main" id="{00000000-0008-0000-0000-00003B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6" name="Text Box 8">
          <a:extLst>
            <a:ext uri="{FF2B5EF4-FFF2-40B4-BE49-F238E27FC236}">
              <a16:creationId xmlns:a16="http://schemas.microsoft.com/office/drawing/2014/main" id="{00000000-0008-0000-0000-00003C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7" name="Text Box 9">
          <a:extLst>
            <a:ext uri="{FF2B5EF4-FFF2-40B4-BE49-F238E27FC236}">
              <a16:creationId xmlns:a16="http://schemas.microsoft.com/office/drawing/2014/main" id="{00000000-0008-0000-0000-00003D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8" name="Text Box 8">
          <a:extLst>
            <a:ext uri="{FF2B5EF4-FFF2-40B4-BE49-F238E27FC236}">
              <a16:creationId xmlns:a16="http://schemas.microsoft.com/office/drawing/2014/main" id="{00000000-0008-0000-0000-00003E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79" name="Text Box 9">
          <a:extLst>
            <a:ext uri="{FF2B5EF4-FFF2-40B4-BE49-F238E27FC236}">
              <a16:creationId xmlns:a16="http://schemas.microsoft.com/office/drawing/2014/main" id="{00000000-0008-0000-0000-00003F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0" name="Text Box 8">
          <a:extLst>
            <a:ext uri="{FF2B5EF4-FFF2-40B4-BE49-F238E27FC236}">
              <a16:creationId xmlns:a16="http://schemas.microsoft.com/office/drawing/2014/main" id="{00000000-0008-0000-0000-000040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1" name="Text Box 9">
          <a:extLst>
            <a:ext uri="{FF2B5EF4-FFF2-40B4-BE49-F238E27FC236}">
              <a16:creationId xmlns:a16="http://schemas.microsoft.com/office/drawing/2014/main" id="{00000000-0008-0000-0000-000041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2" name="Text Box 8">
          <a:extLst>
            <a:ext uri="{FF2B5EF4-FFF2-40B4-BE49-F238E27FC236}">
              <a16:creationId xmlns:a16="http://schemas.microsoft.com/office/drawing/2014/main" id="{00000000-0008-0000-0000-000042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3" name="Text Box 9">
          <a:extLst>
            <a:ext uri="{FF2B5EF4-FFF2-40B4-BE49-F238E27FC236}">
              <a16:creationId xmlns:a16="http://schemas.microsoft.com/office/drawing/2014/main" id="{00000000-0008-0000-0000-000043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4" name="Text Box 8">
          <a:extLst>
            <a:ext uri="{FF2B5EF4-FFF2-40B4-BE49-F238E27FC236}">
              <a16:creationId xmlns:a16="http://schemas.microsoft.com/office/drawing/2014/main" id="{00000000-0008-0000-0000-000044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5" name="Text Box 9">
          <a:extLst>
            <a:ext uri="{FF2B5EF4-FFF2-40B4-BE49-F238E27FC236}">
              <a16:creationId xmlns:a16="http://schemas.microsoft.com/office/drawing/2014/main" id="{00000000-0008-0000-0000-000045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6" name="Text Box 8">
          <a:extLst>
            <a:ext uri="{FF2B5EF4-FFF2-40B4-BE49-F238E27FC236}">
              <a16:creationId xmlns:a16="http://schemas.microsoft.com/office/drawing/2014/main" id="{00000000-0008-0000-0000-000046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7" name="Text Box 9">
          <a:extLst>
            <a:ext uri="{FF2B5EF4-FFF2-40B4-BE49-F238E27FC236}">
              <a16:creationId xmlns:a16="http://schemas.microsoft.com/office/drawing/2014/main" id="{00000000-0008-0000-0000-000047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8" name="Text Box 8">
          <a:extLst>
            <a:ext uri="{FF2B5EF4-FFF2-40B4-BE49-F238E27FC236}">
              <a16:creationId xmlns:a16="http://schemas.microsoft.com/office/drawing/2014/main" id="{00000000-0008-0000-0000-000048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89" name="Text Box 9">
          <a:extLst>
            <a:ext uri="{FF2B5EF4-FFF2-40B4-BE49-F238E27FC236}">
              <a16:creationId xmlns:a16="http://schemas.microsoft.com/office/drawing/2014/main" id="{00000000-0008-0000-0000-000049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0" name="Text Box 8">
          <a:extLst>
            <a:ext uri="{FF2B5EF4-FFF2-40B4-BE49-F238E27FC236}">
              <a16:creationId xmlns:a16="http://schemas.microsoft.com/office/drawing/2014/main" id="{00000000-0008-0000-0000-00004A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1" name="Text Box 9">
          <a:extLst>
            <a:ext uri="{FF2B5EF4-FFF2-40B4-BE49-F238E27FC236}">
              <a16:creationId xmlns:a16="http://schemas.microsoft.com/office/drawing/2014/main" id="{00000000-0008-0000-0000-00004B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2" name="Text Box 8">
          <a:extLst>
            <a:ext uri="{FF2B5EF4-FFF2-40B4-BE49-F238E27FC236}">
              <a16:creationId xmlns:a16="http://schemas.microsoft.com/office/drawing/2014/main" id="{00000000-0008-0000-0000-00004C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3" name="Text Box 9">
          <a:extLst>
            <a:ext uri="{FF2B5EF4-FFF2-40B4-BE49-F238E27FC236}">
              <a16:creationId xmlns:a16="http://schemas.microsoft.com/office/drawing/2014/main" id="{00000000-0008-0000-0000-00004D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4" name="Text Box 8">
          <a:extLst>
            <a:ext uri="{FF2B5EF4-FFF2-40B4-BE49-F238E27FC236}">
              <a16:creationId xmlns:a16="http://schemas.microsoft.com/office/drawing/2014/main" id="{00000000-0008-0000-0000-00004E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5" name="Text Box 9">
          <a:extLst>
            <a:ext uri="{FF2B5EF4-FFF2-40B4-BE49-F238E27FC236}">
              <a16:creationId xmlns:a16="http://schemas.microsoft.com/office/drawing/2014/main" id="{00000000-0008-0000-0000-00004F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6" name="Text Box 8">
          <a:extLst>
            <a:ext uri="{FF2B5EF4-FFF2-40B4-BE49-F238E27FC236}">
              <a16:creationId xmlns:a16="http://schemas.microsoft.com/office/drawing/2014/main" id="{00000000-0008-0000-0000-000050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7" name="Text Box 9">
          <a:extLst>
            <a:ext uri="{FF2B5EF4-FFF2-40B4-BE49-F238E27FC236}">
              <a16:creationId xmlns:a16="http://schemas.microsoft.com/office/drawing/2014/main" id="{00000000-0008-0000-0000-000051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8" name="Text Box 8">
          <a:extLst>
            <a:ext uri="{FF2B5EF4-FFF2-40B4-BE49-F238E27FC236}">
              <a16:creationId xmlns:a16="http://schemas.microsoft.com/office/drawing/2014/main" id="{00000000-0008-0000-0000-000052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1999" name="Text Box 9">
          <a:extLst>
            <a:ext uri="{FF2B5EF4-FFF2-40B4-BE49-F238E27FC236}">
              <a16:creationId xmlns:a16="http://schemas.microsoft.com/office/drawing/2014/main" id="{00000000-0008-0000-0000-000053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2000" name="Text Box 8">
          <a:extLst>
            <a:ext uri="{FF2B5EF4-FFF2-40B4-BE49-F238E27FC236}">
              <a16:creationId xmlns:a16="http://schemas.microsoft.com/office/drawing/2014/main" id="{00000000-0008-0000-0000-000054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2001" name="Text Box 9">
          <a:extLst>
            <a:ext uri="{FF2B5EF4-FFF2-40B4-BE49-F238E27FC236}">
              <a16:creationId xmlns:a16="http://schemas.microsoft.com/office/drawing/2014/main" id="{00000000-0008-0000-0000-000055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2002" name="Text Box 8">
          <a:extLst>
            <a:ext uri="{FF2B5EF4-FFF2-40B4-BE49-F238E27FC236}">
              <a16:creationId xmlns:a16="http://schemas.microsoft.com/office/drawing/2014/main" id="{00000000-0008-0000-0000-000056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337</xdr:row>
      <xdr:rowOff>36589</xdr:rowOff>
    </xdr:to>
    <xdr:sp macro="" textlink="">
      <xdr:nvSpPr>
        <xdr:cNvPr id="2003" name="Text Box 9">
          <a:extLst>
            <a:ext uri="{FF2B5EF4-FFF2-40B4-BE49-F238E27FC236}">
              <a16:creationId xmlns:a16="http://schemas.microsoft.com/office/drawing/2014/main" id="{00000000-0008-0000-0000-000057130000}"/>
            </a:ext>
          </a:extLst>
        </xdr:cNvPr>
        <xdr:cNvSpPr txBox="1">
          <a:spLocks noChangeArrowheads="1"/>
        </xdr:cNvSpPr>
      </xdr:nvSpPr>
      <xdr:spPr bwMode="auto">
        <a:xfrm>
          <a:off x="1895475" y="75380850"/>
          <a:ext cx="0" cy="10748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04" name="Text Box 8">
          <a:extLst>
            <a:ext uri="{FF2B5EF4-FFF2-40B4-BE49-F238E27FC236}">
              <a16:creationId xmlns:a16="http://schemas.microsoft.com/office/drawing/2014/main" id="{00000000-0008-0000-0000-000058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05" name="Text Box 9">
          <a:extLst>
            <a:ext uri="{FF2B5EF4-FFF2-40B4-BE49-F238E27FC236}">
              <a16:creationId xmlns:a16="http://schemas.microsoft.com/office/drawing/2014/main" id="{00000000-0008-0000-0000-000059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06" name="Text Box 8">
          <a:extLst>
            <a:ext uri="{FF2B5EF4-FFF2-40B4-BE49-F238E27FC236}">
              <a16:creationId xmlns:a16="http://schemas.microsoft.com/office/drawing/2014/main" id="{00000000-0008-0000-0000-00005A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07" name="Text Box 9">
          <a:extLst>
            <a:ext uri="{FF2B5EF4-FFF2-40B4-BE49-F238E27FC236}">
              <a16:creationId xmlns:a16="http://schemas.microsoft.com/office/drawing/2014/main" id="{00000000-0008-0000-0000-00005B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08" name="Text Box 8">
          <a:extLst>
            <a:ext uri="{FF2B5EF4-FFF2-40B4-BE49-F238E27FC236}">
              <a16:creationId xmlns:a16="http://schemas.microsoft.com/office/drawing/2014/main" id="{00000000-0008-0000-0000-00005C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09" name="Text Box 9">
          <a:extLst>
            <a:ext uri="{FF2B5EF4-FFF2-40B4-BE49-F238E27FC236}">
              <a16:creationId xmlns:a16="http://schemas.microsoft.com/office/drawing/2014/main" id="{00000000-0008-0000-0000-00005D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10" name="Text Box 8">
          <a:extLst>
            <a:ext uri="{FF2B5EF4-FFF2-40B4-BE49-F238E27FC236}">
              <a16:creationId xmlns:a16="http://schemas.microsoft.com/office/drawing/2014/main" id="{00000000-0008-0000-0000-00005E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11" name="Text Box 9">
          <a:extLst>
            <a:ext uri="{FF2B5EF4-FFF2-40B4-BE49-F238E27FC236}">
              <a16:creationId xmlns:a16="http://schemas.microsoft.com/office/drawing/2014/main" id="{00000000-0008-0000-0000-00005F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12" name="Text Box 8">
          <a:extLst>
            <a:ext uri="{FF2B5EF4-FFF2-40B4-BE49-F238E27FC236}">
              <a16:creationId xmlns:a16="http://schemas.microsoft.com/office/drawing/2014/main" id="{00000000-0008-0000-0000-000060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13" name="Text Box 9">
          <a:extLst>
            <a:ext uri="{FF2B5EF4-FFF2-40B4-BE49-F238E27FC236}">
              <a16:creationId xmlns:a16="http://schemas.microsoft.com/office/drawing/2014/main" id="{00000000-0008-0000-0000-000061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14" name="Text Box 8">
          <a:extLst>
            <a:ext uri="{FF2B5EF4-FFF2-40B4-BE49-F238E27FC236}">
              <a16:creationId xmlns:a16="http://schemas.microsoft.com/office/drawing/2014/main" id="{00000000-0008-0000-0000-000062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15" name="Text Box 9">
          <a:extLst>
            <a:ext uri="{FF2B5EF4-FFF2-40B4-BE49-F238E27FC236}">
              <a16:creationId xmlns:a16="http://schemas.microsoft.com/office/drawing/2014/main" id="{00000000-0008-0000-0000-000063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16" name="Text Box 8">
          <a:extLst>
            <a:ext uri="{FF2B5EF4-FFF2-40B4-BE49-F238E27FC236}">
              <a16:creationId xmlns:a16="http://schemas.microsoft.com/office/drawing/2014/main" id="{00000000-0008-0000-0000-000064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17" name="Text Box 9">
          <a:extLst>
            <a:ext uri="{FF2B5EF4-FFF2-40B4-BE49-F238E27FC236}">
              <a16:creationId xmlns:a16="http://schemas.microsoft.com/office/drawing/2014/main" id="{00000000-0008-0000-0000-000065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18" name="Text Box 8">
          <a:extLst>
            <a:ext uri="{FF2B5EF4-FFF2-40B4-BE49-F238E27FC236}">
              <a16:creationId xmlns:a16="http://schemas.microsoft.com/office/drawing/2014/main" id="{00000000-0008-0000-0000-000066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19" name="Text Box 9">
          <a:extLst>
            <a:ext uri="{FF2B5EF4-FFF2-40B4-BE49-F238E27FC236}">
              <a16:creationId xmlns:a16="http://schemas.microsoft.com/office/drawing/2014/main" id="{00000000-0008-0000-0000-000067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20" name="Text Box 8">
          <a:extLst>
            <a:ext uri="{FF2B5EF4-FFF2-40B4-BE49-F238E27FC236}">
              <a16:creationId xmlns:a16="http://schemas.microsoft.com/office/drawing/2014/main" id="{00000000-0008-0000-0000-000068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21" name="Text Box 9">
          <a:extLst>
            <a:ext uri="{FF2B5EF4-FFF2-40B4-BE49-F238E27FC236}">
              <a16:creationId xmlns:a16="http://schemas.microsoft.com/office/drawing/2014/main" id="{00000000-0008-0000-0000-000069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22" name="Text Box 8">
          <a:extLst>
            <a:ext uri="{FF2B5EF4-FFF2-40B4-BE49-F238E27FC236}">
              <a16:creationId xmlns:a16="http://schemas.microsoft.com/office/drawing/2014/main" id="{00000000-0008-0000-0000-00006A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23" name="Text Box 9">
          <a:extLst>
            <a:ext uri="{FF2B5EF4-FFF2-40B4-BE49-F238E27FC236}">
              <a16:creationId xmlns:a16="http://schemas.microsoft.com/office/drawing/2014/main" id="{00000000-0008-0000-0000-00006B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24" name="Text Box 8">
          <a:extLst>
            <a:ext uri="{FF2B5EF4-FFF2-40B4-BE49-F238E27FC236}">
              <a16:creationId xmlns:a16="http://schemas.microsoft.com/office/drawing/2014/main" id="{00000000-0008-0000-0000-00006C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25" name="Text Box 9">
          <a:extLst>
            <a:ext uri="{FF2B5EF4-FFF2-40B4-BE49-F238E27FC236}">
              <a16:creationId xmlns:a16="http://schemas.microsoft.com/office/drawing/2014/main" id="{00000000-0008-0000-0000-00006D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26" name="Text Box 8">
          <a:extLst>
            <a:ext uri="{FF2B5EF4-FFF2-40B4-BE49-F238E27FC236}">
              <a16:creationId xmlns:a16="http://schemas.microsoft.com/office/drawing/2014/main" id="{00000000-0008-0000-0000-00006E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27" name="Text Box 9">
          <a:extLst>
            <a:ext uri="{FF2B5EF4-FFF2-40B4-BE49-F238E27FC236}">
              <a16:creationId xmlns:a16="http://schemas.microsoft.com/office/drawing/2014/main" id="{00000000-0008-0000-0000-00006F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2028" name="Text Box 8">
          <a:extLst>
            <a:ext uri="{FF2B5EF4-FFF2-40B4-BE49-F238E27FC236}">
              <a16:creationId xmlns:a16="http://schemas.microsoft.com/office/drawing/2014/main" id="{00000000-0008-0000-0000-00007013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2029" name="Text Box 9">
          <a:extLst>
            <a:ext uri="{FF2B5EF4-FFF2-40B4-BE49-F238E27FC236}">
              <a16:creationId xmlns:a16="http://schemas.microsoft.com/office/drawing/2014/main" id="{00000000-0008-0000-0000-00007113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2030" name="Text Box 8">
          <a:extLst>
            <a:ext uri="{FF2B5EF4-FFF2-40B4-BE49-F238E27FC236}">
              <a16:creationId xmlns:a16="http://schemas.microsoft.com/office/drawing/2014/main" id="{00000000-0008-0000-0000-00007213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2031" name="Text Box 9">
          <a:extLst>
            <a:ext uri="{FF2B5EF4-FFF2-40B4-BE49-F238E27FC236}">
              <a16:creationId xmlns:a16="http://schemas.microsoft.com/office/drawing/2014/main" id="{00000000-0008-0000-0000-00007313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32" name="Text Box 8">
          <a:extLst>
            <a:ext uri="{FF2B5EF4-FFF2-40B4-BE49-F238E27FC236}">
              <a16:creationId xmlns:a16="http://schemas.microsoft.com/office/drawing/2014/main" id="{00000000-0008-0000-0000-000074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33" name="Text Box 9">
          <a:extLst>
            <a:ext uri="{FF2B5EF4-FFF2-40B4-BE49-F238E27FC236}">
              <a16:creationId xmlns:a16="http://schemas.microsoft.com/office/drawing/2014/main" id="{00000000-0008-0000-0000-000075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34" name="Text Box 8">
          <a:extLst>
            <a:ext uri="{FF2B5EF4-FFF2-40B4-BE49-F238E27FC236}">
              <a16:creationId xmlns:a16="http://schemas.microsoft.com/office/drawing/2014/main" id="{00000000-0008-0000-0000-000076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35" name="Text Box 9">
          <a:extLst>
            <a:ext uri="{FF2B5EF4-FFF2-40B4-BE49-F238E27FC236}">
              <a16:creationId xmlns:a16="http://schemas.microsoft.com/office/drawing/2014/main" id="{00000000-0008-0000-0000-000077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36" name="Text Box 8">
          <a:extLst>
            <a:ext uri="{FF2B5EF4-FFF2-40B4-BE49-F238E27FC236}">
              <a16:creationId xmlns:a16="http://schemas.microsoft.com/office/drawing/2014/main" id="{00000000-0008-0000-0000-000078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37" name="Text Box 9">
          <a:extLst>
            <a:ext uri="{FF2B5EF4-FFF2-40B4-BE49-F238E27FC236}">
              <a16:creationId xmlns:a16="http://schemas.microsoft.com/office/drawing/2014/main" id="{00000000-0008-0000-0000-000079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38" name="Text Box 8">
          <a:extLst>
            <a:ext uri="{FF2B5EF4-FFF2-40B4-BE49-F238E27FC236}">
              <a16:creationId xmlns:a16="http://schemas.microsoft.com/office/drawing/2014/main" id="{00000000-0008-0000-0000-00007A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39" name="Text Box 9">
          <a:extLst>
            <a:ext uri="{FF2B5EF4-FFF2-40B4-BE49-F238E27FC236}">
              <a16:creationId xmlns:a16="http://schemas.microsoft.com/office/drawing/2014/main" id="{00000000-0008-0000-0000-00007B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40" name="Text Box 8">
          <a:extLst>
            <a:ext uri="{FF2B5EF4-FFF2-40B4-BE49-F238E27FC236}">
              <a16:creationId xmlns:a16="http://schemas.microsoft.com/office/drawing/2014/main" id="{00000000-0008-0000-0000-00007C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41" name="Text Box 9">
          <a:extLst>
            <a:ext uri="{FF2B5EF4-FFF2-40B4-BE49-F238E27FC236}">
              <a16:creationId xmlns:a16="http://schemas.microsoft.com/office/drawing/2014/main" id="{00000000-0008-0000-0000-00007D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42" name="Text Box 8">
          <a:extLst>
            <a:ext uri="{FF2B5EF4-FFF2-40B4-BE49-F238E27FC236}">
              <a16:creationId xmlns:a16="http://schemas.microsoft.com/office/drawing/2014/main" id="{00000000-0008-0000-0000-00007E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43" name="Text Box 9">
          <a:extLst>
            <a:ext uri="{FF2B5EF4-FFF2-40B4-BE49-F238E27FC236}">
              <a16:creationId xmlns:a16="http://schemas.microsoft.com/office/drawing/2014/main" id="{00000000-0008-0000-0000-00007F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44" name="Text Box 8">
          <a:extLst>
            <a:ext uri="{FF2B5EF4-FFF2-40B4-BE49-F238E27FC236}">
              <a16:creationId xmlns:a16="http://schemas.microsoft.com/office/drawing/2014/main" id="{00000000-0008-0000-0000-000080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45" name="Text Box 9">
          <a:extLst>
            <a:ext uri="{FF2B5EF4-FFF2-40B4-BE49-F238E27FC236}">
              <a16:creationId xmlns:a16="http://schemas.microsoft.com/office/drawing/2014/main" id="{00000000-0008-0000-0000-000081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46" name="Text Box 8">
          <a:extLst>
            <a:ext uri="{FF2B5EF4-FFF2-40B4-BE49-F238E27FC236}">
              <a16:creationId xmlns:a16="http://schemas.microsoft.com/office/drawing/2014/main" id="{00000000-0008-0000-0000-000082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47" name="Text Box 9">
          <a:extLst>
            <a:ext uri="{FF2B5EF4-FFF2-40B4-BE49-F238E27FC236}">
              <a16:creationId xmlns:a16="http://schemas.microsoft.com/office/drawing/2014/main" id="{00000000-0008-0000-0000-000083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48" name="Text Box 8">
          <a:extLst>
            <a:ext uri="{FF2B5EF4-FFF2-40B4-BE49-F238E27FC236}">
              <a16:creationId xmlns:a16="http://schemas.microsoft.com/office/drawing/2014/main" id="{00000000-0008-0000-0000-000084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49" name="Text Box 9">
          <a:extLst>
            <a:ext uri="{FF2B5EF4-FFF2-40B4-BE49-F238E27FC236}">
              <a16:creationId xmlns:a16="http://schemas.microsoft.com/office/drawing/2014/main" id="{00000000-0008-0000-0000-000085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50" name="Text Box 8">
          <a:extLst>
            <a:ext uri="{FF2B5EF4-FFF2-40B4-BE49-F238E27FC236}">
              <a16:creationId xmlns:a16="http://schemas.microsoft.com/office/drawing/2014/main" id="{00000000-0008-0000-0000-000086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51" name="Text Box 9">
          <a:extLst>
            <a:ext uri="{FF2B5EF4-FFF2-40B4-BE49-F238E27FC236}">
              <a16:creationId xmlns:a16="http://schemas.microsoft.com/office/drawing/2014/main" id="{00000000-0008-0000-0000-000087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52" name="Text Box 8">
          <a:extLst>
            <a:ext uri="{FF2B5EF4-FFF2-40B4-BE49-F238E27FC236}">
              <a16:creationId xmlns:a16="http://schemas.microsoft.com/office/drawing/2014/main" id="{00000000-0008-0000-0000-000088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53" name="Text Box 9">
          <a:extLst>
            <a:ext uri="{FF2B5EF4-FFF2-40B4-BE49-F238E27FC236}">
              <a16:creationId xmlns:a16="http://schemas.microsoft.com/office/drawing/2014/main" id="{00000000-0008-0000-0000-000089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54" name="Text Box 8">
          <a:extLst>
            <a:ext uri="{FF2B5EF4-FFF2-40B4-BE49-F238E27FC236}">
              <a16:creationId xmlns:a16="http://schemas.microsoft.com/office/drawing/2014/main" id="{00000000-0008-0000-0000-00008A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55" name="Text Box 9">
          <a:extLst>
            <a:ext uri="{FF2B5EF4-FFF2-40B4-BE49-F238E27FC236}">
              <a16:creationId xmlns:a16="http://schemas.microsoft.com/office/drawing/2014/main" id="{00000000-0008-0000-0000-00008B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56" name="Text Box 8">
          <a:extLst>
            <a:ext uri="{FF2B5EF4-FFF2-40B4-BE49-F238E27FC236}">
              <a16:creationId xmlns:a16="http://schemas.microsoft.com/office/drawing/2014/main" id="{00000000-0008-0000-0000-00008C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57" name="Text Box 9">
          <a:extLst>
            <a:ext uri="{FF2B5EF4-FFF2-40B4-BE49-F238E27FC236}">
              <a16:creationId xmlns:a16="http://schemas.microsoft.com/office/drawing/2014/main" id="{00000000-0008-0000-0000-00008D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58" name="Text Box 8">
          <a:extLst>
            <a:ext uri="{FF2B5EF4-FFF2-40B4-BE49-F238E27FC236}">
              <a16:creationId xmlns:a16="http://schemas.microsoft.com/office/drawing/2014/main" id="{00000000-0008-0000-0000-00008E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59" name="Text Box 9">
          <a:extLst>
            <a:ext uri="{FF2B5EF4-FFF2-40B4-BE49-F238E27FC236}">
              <a16:creationId xmlns:a16="http://schemas.microsoft.com/office/drawing/2014/main" id="{00000000-0008-0000-0000-00008F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60" name="Text Box 8">
          <a:extLst>
            <a:ext uri="{FF2B5EF4-FFF2-40B4-BE49-F238E27FC236}">
              <a16:creationId xmlns:a16="http://schemas.microsoft.com/office/drawing/2014/main" id="{00000000-0008-0000-0000-000090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61" name="Text Box 9">
          <a:extLst>
            <a:ext uri="{FF2B5EF4-FFF2-40B4-BE49-F238E27FC236}">
              <a16:creationId xmlns:a16="http://schemas.microsoft.com/office/drawing/2014/main" id="{00000000-0008-0000-0000-000091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62" name="Text Box 8">
          <a:extLst>
            <a:ext uri="{FF2B5EF4-FFF2-40B4-BE49-F238E27FC236}">
              <a16:creationId xmlns:a16="http://schemas.microsoft.com/office/drawing/2014/main" id="{00000000-0008-0000-0000-000092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63" name="Text Box 9">
          <a:extLst>
            <a:ext uri="{FF2B5EF4-FFF2-40B4-BE49-F238E27FC236}">
              <a16:creationId xmlns:a16="http://schemas.microsoft.com/office/drawing/2014/main" id="{00000000-0008-0000-0000-000093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2064" name="Text Box 8">
          <a:extLst>
            <a:ext uri="{FF2B5EF4-FFF2-40B4-BE49-F238E27FC236}">
              <a16:creationId xmlns:a16="http://schemas.microsoft.com/office/drawing/2014/main" id="{00000000-0008-0000-0000-00009413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123334</xdr:rowOff>
    </xdr:to>
    <xdr:sp macro="" textlink="">
      <xdr:nvSpPr>
        <xdr:cNvPr id="2065" name="Text Box 9">
          <a:extLst>
            <a:ext uri="{FF2B5EF4-FFF2-40B4-BE49-F238E27FC236}">
              <a16:creationId xmlns:a16="http://schemas.microsoft.com/office/drawing/2014/main" id="{00000000-0008-0000-0000-000095130000}"/>
            </a:ext>
          </a:extLst>
        </xdr:cNvPr>
        <xdr:cNvSpPr txBox="1">
          <a:spLocks noChangeArrowheads="1"/>
        </xdr:cNvSpPr>
      </xdr:nvSpPr>
      <xdr:spPr bwMode="auto">
        <a:xfrm>
          <a:off x="1895475" y="75380850"/>
          <a:ext cx="0" cy="3138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2066" name="Text Box 8">
          <a:extLst>
            <a:ext uri="{FF2B5EF4-FFF2-40B4-BE49-F238E27FC236}">
              <a16:creationId xmlns:a16="http://schemas.microsoft.com/office/drawing/2014/main" id="{00000000-0008-0000-0000-00009613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113809</xdr:rowOff>
    </xdr:to>
    <xdr:sp macro="" textlink="">
      <xdr:nvSpPr>
        <xdr:cNvPr id="2067" name="Text Box 9">
          <a:extLst>
            <a:ext uri="{FF2B5EF4-FFF2-40B4-BE49-F238E27FC236}">
              <a16:creationId xmlns:a16="http://schemas.microsoft.com/office/drawing/2014/main" id="{00000000-0008-0000-0000-000097130000}"/>
            </a:ext>
          </a:extLst>
        </xdr:cNvPr>
        <xdr:cNvSpPr txBox="1">
          <a:spLocks noChangeArrowheads="1"/>
        </xdr:cNvSpPr>
      </xdr:nvSpPr>
      <xdr:spPr bwMode="auto">
        <a:xfrm>
          <a:off x="1895475" y="75380850"/>
          <a:ext cx="0"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68" name="Text Box 8">
          <a:extLst>
            <a:ext uri="{FF2B5EF4-FFF2-40B4-BE49-F238E27FC236}">
              <a16:creationId xmlns:a16="http://schemas.microsoft.com/office/drawing/2014/main" id="{00000000-0008-0000-0000-000098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94759</xdr:rowOff>
    </xdr:to>
    <xdr:sp macro="" textlink="">
      <xdr:nvSpPr>
        <xdr:cNvPr id="2069" name="Text Box 9">
          <a:extLst>
            <a:ext uri="{FF2B5EF4-FFF2-40B4-BE49-F238E27FC236}">
              <a16:creationId xmlns:a16="http://schemas.microsoft.com/office/drawing/2014/main" id="{00000000-0008-0000-0000-000099130000}"/>
            </a:ext>
          </a:extLst>
        </xdr:cNvPr>
        <xdr:cNvSpPr txBox="1">
          <a:spLocks noChangeArrowheads="1"/>
        </xdr:cNvSpPr>
      </xdr:nvSpPr>
      <xdr:spPr bwMode="auto">
        <a:xfrm>
          <a:off x="1895475" y="75380850"/>
          <a:ext cx="0"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70" name="Text Box 8">
          <a:extLst>
            <a:ext uri="{FF2B5EF4-FFF2-40B4-BE49-F238E27FC236}">
              <a16:creationId xmlns:a16="http://schemas.microsoft.com/office/drawing/2014/main" id="{00000000-0008-0000-0000-00009A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85234</xdr:rowOff>
    </xdr:to>
    <xdr:sp macro="" textlink="">
      <xdr:nvSpPr>
        <xdr:cNvPr id="2071" name="Text Box 9">
          <a:extLst>
            <a:ext uri="{FF2B5EF4-FFF2-40B4-BE49-F238E27FC236}">
              <a16:creationId xmlns:a16="http://schemas.microsoft.com/office/drawing/2014/main" id="{00000000-0008-0000-0000-00009B130000}"/>
            </a:ext>
          </a:extLst>
        </xdr:cNvPr>
        <xdr:cNvSpPr txBox="1">
          <a:spLocks noChangeArrowheads="1"/>
        </xdr:cNvSpPr>
      </xdr:nvSpPr>
      <xdr:spPr bwMode="auto">
        <a:xfrm>
          <a:off x="1895475" y="75380850"/>
          <a:ext cx="0" cy="275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72" name="Text Box 8">
          <a:extLst>
            <a:ext uri="{FF2B5EF4-FFF2-40B4-BE49-F238E27FC236}">
              <a16:creationId xmlns:a16="http://schemas.microsoft.com/office/drawing/2014/main" id="{00000000-0008-0000-0000-00009C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75709</xdr:rowOff>
    </xdr:to>
    <xdr:sp macro="" textlink="">
      <xdr:nvSpPr>
        <xdr:cNvPr id="2073" name="Text Box 9">
          <a:extLst>
            <a:ext uri="{FF2B5EF4-FFF2-40B4-BE49-F238E27FC236}">
              <a16:creationId xmlns:a16="http://schemas.microsoft.com/office/drawing/2014/main" id="{00000000-0008-0000-0000-00009D130000}"/>
            </a:ext>
          </a:extLst>
        </xdr:cNvPr>
        <xdr:cNvSpPr txBox="1">
          <a:spLocks noChangeArrowheads="1"/>
        </xdr:cNvSpPr>
      </xdr:nvSpPr>
      <xdr:spPr bwMode="auto">
        <a:xfrm>
          <a:off x="1895475" y="75380850"/>
          <a:ext cx="0" cy="266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74" name="Text Box 8">
          <a:extLst>
            <a:ext uri="{FF2B5EF4-FFF2-40B4-BE49-F238E27FC236}">
              <a16:creationId xmlns:a16="http://schemas.microsoft.com/office/drawing/2014/main" id="{00000000-0008-0000-0000-00009E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1304925</xdr:colOff>
      <xdr:row>332</xdr:row>
      <xdr:rowOff>66184</xdr:rowOff>
    </xdr:to>
    <xdr:sp macro="" textlink="">
      <xdr:nvSpPr>
        <xdr:cNvPr id="2075" name="Text Box 9">
          <a:extLst>
            <a:ext uri="{FF2B5EF4-FFF2-40B4-BE49-F238E27FC236}">
              <a16:creationId xmlns:a16="http://schemas.microsoft.com/office/drawing/2014/main" id="{00000000-0008-0000-0000-00009F130000}"/>
            </a:ext>
          </a:extLst>
        </xdr:cNvPr>
        <xdr:cNvSpPr txBox="1">
          <a:spLocks noChangeArrowheads="1"/>
        </xdr:cNvSpPr>
      </xdr:nvSpPr>
      <xdr:spPr bwMode="auto">
        <a:xfrm>
          <a:off x="1895475" y="75380850"/>
          <a:ext cx="0" cy="2566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076" name="Text Box 9">
          <a:extLst>
            <a:ext uri="{FF2B5EF4-FFF2-40B4-BE49-F238E27FC236}">
              <a16:creationId xmlns:a16="http://schemas.microsoft.com/office/drawing/2014/main" id="{00000000-0008-0000-0000-0000A0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2077" name="Text Box 8">
          <a:extLst>
            <a:ext uri="{FF2B5EF4-FFF2-40B4-BE49-F238E27FC236}">
              <a16:creationId xmlns:a16="http://schemas.microsoft.com/office/drawing/2014/main" id="{00000000-0008-0000-0000-0000A113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2078" name="Text Box 9">
          <a:extLst>
            <a:ext uri="{FF2B5EF4-FFF2-40B4-BE49-F238E27FC236}">
              <a16:creationId xmlns:a16="http://schemas.microsoft.com/office/drawing/2014/main" id="{00000000-0008-0000-0000-0000A213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079" name="Text Box 8">
          <a:extLst>
            <a:ext uri="{FF2B5EF4-FFF2-40B4-BE49-F238E27FC236}">
              <a16:creationId xmlns:a16="http://schemas.microsoft.com/office/drawing/2014/main" id="{00000000-0008-0000-0000-0000A3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080" name="Text Box 9">
          <a:extLst>
            <a:ext uri="{FF2B5EF4-FFF2-40B4-BE49-F238E27FC236}">
              <a16:creationId xmlns:a16="http://schemas.microsoft.com/office/drawing/2014/main" id="{00000000-0008-0000-0000-0000A4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2081" name="Text Box 8">
          <a:extLst>
            <a:ext uri="{FF2B5EF4-FFF2-40B4-BE49-F238E27FC236}">
              <a16:creationId xmlns:a16="http://schemas.microsoft.com/office/drawing/2014/main" id="{00000000-0008-0000-0000-0000A513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94759</xdr:rowOff>
    </xdr:to>
    <xdr:sp macro="" textlink="">
      <xdr:nvSpPr>
        <xdr:cNvPr id="2082" name="Text Box 9">
          <a:extLst>
            <a:ext uri="{FF2B5EF4-FFF2-40B4-BE49-F238E27FC236}">
              <a16:creationId xmlns:a16="http://schemas.microsoft.com/office/drawing/2014/main" id="{00000000-0008-0000-0000-0000A6130000}"/>
            </a:ext>
          </a:extLst>
        </xdr:cNvPr>
        <xdr:cNvSpPr txBox="1">
          <a:spLocks noChangeArrowheads="1"/>
        </xdr:cNvSpPr>
      </xdr:nvSpPr>
      <xdr:spPr bwMode="auto">
        <a:xfrm>
          <a:off x="1895475" y="75380850"/>
          <a:ext cx="104775" cy="285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83" name="Text Box 9">
          <a:extLst>
            <a:ext uri="{FF2B5EF4-FFF2-40B4-BE49-F238E27FC236}">
              <a16:creationId xmlns:a16="http://schemas.microsoft.com/office/drawing/2014/main" id="{00000000-0008-0000-0000-0000A7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84" name="Text Box 8">
          <a:extLst>
            <a:ext uri="{FF2B5EF4-FFF2-40B4-BE49-F238E27FC236}">
              <a16:creationId xmlns:a16="http://schemas.microsoft.com/office/drawing/2014/main" id="{00000000-0008-0000-0000-0000A8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85" name="Text Box 9">
          <a:extLst>
            <a:ext uri="{FF2B5EF4-FFF2-40B4-BE49-F238E27FC236}">
              <a16:creationId xmlns:a16="http://schemas.microsoft.com/office/drawing/2014/main" id="{00000000-0008-0000-0000-0000A9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86" name="Text Box 8">
          <a:extLst>
            <a:ext uri="{FF2B5EF4-FFF2-40B4-BE49-F238E27FC236}">
              <a16:creationId xmlns:a16="http://schemas.microsoft.com/office/drawing/2014/main" id="{00000000-0008-0000-0000-0000AA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87" name="Text Box 9">
          <a:extLst>
            <a:ext uri="{FF2B5EF4-FFF2-40B4-BE49-F238E27FC236}">
              <a16:creationId xmlns:a16="http://schemas.microsoft.com/office/drawing/2014/main" id="{00000000-0008-0000-0000-0000AB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88" name="Text Box 8">
          <a:extLst>
            <a:ext uri="{FF2B5EF4-FFF2-40B4-BE49-F238E27FC236}">
              <a16:creationId xmlns:a16="http://schemas.microsoft.com/office/drawing/2014/main" id="{00000000-0008-0000-0000-0000AC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89" name="Text Box 9">
          <a:extLst>
            <a:ext uri="{FF2B5EF4-FFF2-40B4-BE49-F238E27FC236}">
              <a16:creationId xmlns:a16="http://schemas.microsoft.com/office/drawing/2014/main" id="{00000000-0008-0000-0000-0000AD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0" name="Text Box 8">
          <a:extLst>
            <a:ext uri="{FF2B5EF4-FFF2-40B4-BE49-F238E27FC236}">
              <a16:creationId xmlns:a16="http://schemas.microsoft.com/office/drawing/2014/main" id="{00000000-0008-0000-0000-0000AE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1" name="Text Box 9">
          <a:extLst>
            <a:ext uri="{FF2B5EF4-FFF2-40B4-BE49-F238E27FC236}">
              <a16:creationId xmlns:a16="http://schemas.microsoft.com/office/drawing/2014/main" id="{00000000-0008-0000-0000-0000AF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92" name="Text Box 8">
          <a:extLst>
            <a:ext uri="{FF2B5EF4-FFF2-40B4-BE49-F238E27FC236}">
              <a16:creationId xmlns:a16="http://schemas.microsoft.com/office/drawing/2014/main" id="{00000000-0008-0000-0000-0000B0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093" name="Text Box 9">
          <a:extLst>
            <a:ext uri="{FF2B5EF4-FFF2-40B4-BE49-F238E27FC236}">
              <a16:creationId xmlns:a16="http://schemas.microsoft.com/office/drawing/2014/main" id="{00000000-0008-0000-0000-0000B1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4" name="Text Box 8">
          <a:extLst>
            <a:ext uri="{FF2B5EF4-FFF2-40B4-BE49-F238E27FC236}">
              <a16:creationId xmlns:a16="http://schemas.microsoft.com/office/drawing/2014/main" id="{00000000-0008-0000-0000-0000B2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5" name="Text Box 9">
          <a:extLst>
            <a:ext uri="{FF2B5EF4-FFF2-40B4-BE49-F238E27FC236}">
              <a16:creationId xmlns:a16="http://schemas.microsoft.com/office/drawing/2014/main" id="{00000000-0008-0000-0000-0000B3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122805</xdr:rowOff>
    </xdr:to>
    <xdr:sp macro="" textlink="">
      <xdr:nvSpPr>
        <xdr:cNvPr id="2096" name="Text Box 9">
          <a:extLst>
            <a:ext uri="{FF2B5EF4-FFF2-40B4-BE49-F238E27FC236}">
              <a16:creationId xmlns:a16="http://schemas.microsoft.com/office/drawing/2014/main" id="{00000000-0008-0000-0000-0000B4130000}"/>
            </a:ext>
          </a:extLst>
        </xdr:cNvPr>
        <xdr:cNvSpPr txBox="1">
          <a:spLocks noChangeArrowheads="1"/>
        </xdr:cNvSpPr>
      </xdr:nvSpPr>
      <xdr:spPr bwMode="auto">
        <a:xfrm>
          <a:off x="1895475" y="75571350"/>
          <a:ext cx="104775" cy="32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7" name="Text Box 8">
          <a:extLst>
            <a:ext uri="{FF2B5EF4-FFF2-40B4-BE49-F238E27FC236}">
              <a16:creationId xmlns:a16="http://schemas.microsoft.com/office/drawing/2014/main" id="{00000000-0008-0000-0000-0000B5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098" name="Text Box 9">
          <a:extLst>
            <a:ext uri="{FF2B5EF4-FFF2-40B4-BE49-F238E27FC236}">
              <a16:creationId xmlns:a16="http://schemas.microsoft.com/office/drawing/2014/main" id="{00000000-0008-0000-0000-0000B6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122805</xdr:rowOff>
    </xdr:to>
    <xdr:sp macro="" textlink="">
      <xdr:nvSpPr>
        <xdr:cNvPr id="2099" name="Text Box 8">
          <a:extLst>
            <a:ext uri="{FF2B5EF4-FFF2-40B4-BE49-F238E27FC236}">
              <a16:creationId xmlns:a16="http://schemas.microsoft.com/office/drawing/2014/main" id="{00000000-0008-0000-0000-0000B7130000}"/>
            </a:ext>
          </a:extLst>
        </xdr:cNvPr>
        <xdr:cNvSpPr txBox="1">
          <a:spLocks noChangeArrowheads="1"/>
        </xdr:cNvSpPr>
      </xdr:nvSpPr>
      <xdr:spPr bwMode="auto">
        <a:xfrm>
          <a:off x="1895475" y="75571350"/>
          <a:ext cx="104775" cy="32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122805</xdr:rowOff>
    </xdr:to>
    <xdr:sp macro="" textlink="">
      <xdr:nvSpPr>
        <xdr:cNvPr id="2100" name="Text Box 9">
          <a:extLst>
            <a:ext uri="{FF2B5EF4-FFF2-40B4-BE49-F238E27FC236}">
              <a16:creationId xmlns:a16="http://schemas.microsoft.com/office/drawing/2014/main" id="{00000000-0008-0000-0000-0000B8130000}"/>
            </a:ext>
          </a:extLst>
        </xdr:cNvPr>
        <xdr:cNvSpPr txBox="1">
          <a:spLocks noChangeArrowheads="1"/>
        </xdr:cNvSpPr>
      </xdr:nvSpPr>
      <xdr:spPr bwMode="auto">
        <a:xfrm>
          <a:off x="1895475" y="75571350"/>
          <a:ext cx="104775" cy="322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101" name="Text Box 8">
          <a:extLst>
            <a:ext uri="{FF2B5EF4-FFF2-40B4-BE49-F238E27FC236}">
              <a16:creationId xmlns:a16="http://schemas.microsoft.com/office/drawing/2014/main" id="{00000000-0008-0000-0000-0000B9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65655</xdr:rowOff>
    </xdr:to>
    <xdr:sp macro="" textlink="">
      <xdr:nvSpPr>
        <xdr:cNvPr id="2102" name="Text Box 9">
          <a:extLst>
            <a:ext uri="{FF2B5EF4-FFF2-40B4-BE49-F238E27FC236}">
              <a16:creationId xmlns:a16="http://schemas.microsoft.com/office/drawing/2014/main" id="{00000000-0008-0000-0000-0000BA130000}"/>
            </a:ext>
          </a:extLst>
        </xdr:cNvPr>
        <xdr:cNvSpPr txBox="1">
          <a:spLocks noChangeArrowheads="1"/>
        </xdr:cNvSpPr>
      </xdr:nvSpPr>
      <xdr:spPr bwMode="auto">
        <a:xfrm>
          <a:off x="1895475" y="75571350"/>
          <a:ext cx="104775" cy="26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03" name="Text Box 9">
          <a:extLst>
            <a:ext uri="{FF2B5EF4-FFF2-40B4-BE49-F238E27FC236}">
              <a16:creationId xmlns:a16="http://schemas.microsoft.com/office/drawing/2014/main" id="{00000000-0008-0000-0000-0000BB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04" name="Text Box 8">
          <a:extLst>
            <a:ext uri="{FF2B5EF4-FFF2-40B4-BE49-F238E27FC236}">
              <a16:creationId xmlns:a16="http://schemas.microsoft.com/office/drawing/2014/main" id="{00000000-0008-0000-0000-0000BC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05" name="Text Box 9">
          <a:extLst>
            <a:ext uri="{FF2B5EF4-FFF2-40B4-BE49-F238E27FC236}">
              <a16:creationId xmlns:a16="http://schemas.microsoft.com/office/drawing/2014/main" id="{00000000-0008-0000-0000-0000BD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06" name="Text Box 8">
          <a:extLst>
            <a:ext uri="{FF2B5EF4-FFF2-40B4-BE49-F238E27FC236}">
              <a16:creationId xmlns:a16="http://schemas.microsoft.com/office/drawing/2014/main" id="{00000000-0008-0000-0000-0000BE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07" name="Text Box 9">
          <a:extLst>
            <a:ext uri="{FF2B5EF4-FFF2-40B4-BE49-F238E27FC236}">
              <a16:creationId xmlns:a16="http://schemas.microsoft.com/office/drawing/2014/main" id="{00000000-0008-0000-0000-0000BF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08" name="Text Box 8">
          <a:extLst>
            <a:ext uri="{FF2B5EF4-FFF2-40B4-BE49-F238E27FC236}">
              <a16:creationId xmlns:a16="http://schemas.microsoft.com/office/drawing/2014/main" id="{00000000-0008-0000-0000-0000C0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09" name="Text Box 9">
          <a:extLst>
            <a:ext uri="{FF2B5EF4-FFF2-40B4-BE49-F238E27FC236}">
              <a16:creationId xmlns:a16="http://schemas.microsoft.com/office/drawing/2014/main" id="{00000000-0008-0000-0000-0000C1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10" name="Text Box 9">
          <a:extLst>
            <a:ext uri="{FF2B5EF4-FFF2-40B4-BE49-F238E27FC236}">
              <a16:creationId xmlns:a16="http://schemas.microsoft.com/office/drawing/2014/main" id="{00000000-0008-0000-0000-0000C2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11" name="Text Box 8">
          <a:extLst>
            <a:ext uri="{FF2B5EF4-FFF2-40B4-BE49-F238E27FC236}">
              <a16:creationId xmlns:a16="http://schemas.microsoft.com/office/drawing/2014/main" id="{00000000-0008-0000-0000-0000C3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12" name="Text Box 9">
          <a:extLst>
            <a:ext uri="{FF2B5EF4-FFF2-40B4-BE49-F238E27FC236}">
              <a16:creationId xmlns:a16="http://schemas.microsoft.com/office/drawing/2014/main" id="{00000000-0008-0000-0000-0000C4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13" name="Text Box 8">
          <a:extLst>
            <a:ext uri="{FF2B5EF4-FFF2-40B4-BE49-F238E27FC236}">
              <a16:creationId xmlns:a16="http://schemas.microsoft.com/office/drawing/2014/main" id="{00000000-0008-0000-0000-0000C5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84705</xdr:rowOff>
    </xdr:to>
    <xdr:sp macro="" textlink="">
      <xdr:nvSpPr>
        <xdr:cNvPr id="2114" name="Text Box 9">
          <a:extLst>
            <a:ext uri="{FF2B5EF4-FFF2-40B4-BE49-F238E27FC236}">
              <a16:creationId xmlns:a16="http://schemas.microsoft.com/office/drawing/2014/main" id="{00000000-0008-0000-0000-0000C6130000}"/>
            </a:ext>
          </a:extLst>
        </xdr:cNvPr>
        <xdr:cNvSpPr txBox="1">
          <a:spLocks noChangeArrowheads="1"/>
        </xdr:cNvSpPr>
      </xdr:nvSpPr>
      <xdr:spPr bwMode="auto">
        <a:xfrm>
          <a:off x="1895475" y="75571350"/>
          <a:ext cx="104775"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15" name="Text Box 8">
          <a:extLst>
            <a:ext uri="{FF2B5EF4-FFF2-40B4-BE49-F238E27FC236}">
              <a16:creationId xmlns:a16="http://schemas.microsoft.com/office/drawing/2014/main" id="{00000000-0008-0000-0000-0000C7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1409700</xdr:colOff>
      <xdr:row>333</xdr:row>
      <xdr:rowOff>75180</xdr:rowOff>
    </xdr:to>
    <xdr:sp macro="" textlink="">
      <xdr:nvSpPr>
        <xdr:cNvPr id="2116" name="Text Box 9">
          <a:extLst>
            <a:ext uri="{FF2B5EF4-FFF2-40B4-BE49-F238E27FC236}">
              <a16:creationId xmlns:a16="http://schemas.microsoft.com/office/drawing/2014/main" id="{00000000-0008-0000-0000-0000C8130000}"/>
            </a:ext>
          </a:extLst>
        </xdr:cNvPr>
        <xdr:cNvSpPr txBox="1">
          <a:spLocks noChangeArrowheads="1"/>
        </xdr:cNvSpPr>
      </xdr:nvSpPr>
      <xdr:spPr bwMode="auto">
        <a:xfrm>
          <a:off x="1895475" y="75571350"/>
          <a:ext cx="104775"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2117" name="Text Box 9">
          <a:extLst>
            <a:ext uri="{FF2B5EF4-FFF2-40B4-BE49-F238E27FC236}">
              <a16:creationId xmlns:a16="http://schemas.microsoft.com/office/drawing/2014/main" id="{00000000-0008-0000-0000-0000C913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118" name="Text Box 8">
          <a:extLst>
            <a:ext uri="{FF2B5EF4-FFF2-40B4-BE49-F238E27FC236}">
              <a16:creationId xmlns:a16="http://schemas.microsoft.com/office/drawing/2014/main" id="{00000000-0008-0000-0000-0000CA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119" name="Text Box 9">
          <a:extLst>
            <a:ext uri="{FF2B5EF4-FFF2-40B4-BE49-F238E27FC236}">
              <a16:creationId xmlns:a16="http://schemas.microsoft.com/office/drawing/2014/main" id="{00000000-0008-0000-0000-0000CB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2120" name="Text Box 8">
          <a:extLst>
            <a:ext uri="{FF2B5EF4-FFF2-40B4-BE49-F238E27FC236}">
              <a16:creationId xmlns:a16="http://schemas.microsoft.com/office/drawing/2014/main" id="{00000000-0008-0000-0000-0000CC13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113809</xdr:rowOff>
    </xdr:to>
    <xdr:sp macro="" textlink="">
      <xdr:nvSpPr>
        <xdr:cNvPr id="2121" name="Text Box 9">
          <a:extLst>
            <a:ext uri="{FF2B5EF4-FFF2-40B4-BE49-F238E27FC236}">
              <a16:creationId xmlns:a16="http://schemas.microsoft.com/office/drawing/2014/main" id="{00000000-0008-0000-0000-0000CD130000}"/>
            </a:ext>
          </a:extLst>
        </xdr:cNvPr>
        <xdr:cNvSpPr txBox="1">
          <a:spLocks noChangeArrowheads="1"/>
        </xdr:cNvSpPr>
      </xdr:nvSpPr>
      <xdr:spPr bwMode="auto">
        <a:xfrm>
          <a:off x="1895475" y="75380850"/>
          <a:ext cx="104775" cy="304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331</xdr:row>
      <xdr:rowOff>0</xdr:rowOff>
    </xdr:from>
    <xdr:to>
      <xdr:col>1</xdr:col>
      <xdr:colOff>1409700</xdr:colOff>
      <xdr:row>332</xdr:row>
      <xdr:rowOff>104284</xdr:rowOff>
    </xdr:to>
    <xdr:sp macro="" textlink="">
      <xdr:nvSpPr>
        <xdr:cNvPr id="2122" name="Text Box 8">
          <a:extLst>
            <a:ext uri="{FF2B5EF4-FFF2-40B4-BE49-F238E27FC236}">
              <a16:creationId xmlns:a16="http://schemas.microsoft.com/office/drawing/2014/main" id="{00000000-0008-0000-0000-0000CE130000}"/>
            </a:ext>
          </a:extLst>
        </xdr:cNvPr>
        <xdr:cNvSpPr txBox="1">
          <a:spLocks noChangeArrowheads="1"/>
        </xdr:cNvSpPr>
      </xdr:nvSpPr>
      <xdr:spPr bwMode="auto">
        <a:xfrm>
          <a:off x="1895475" y="75380850"/>
          <a:ext cx="104775" cy="294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3" name="Text Box 3">
          <a:extLst>
            <a:ext uri="{FF2B5EF4-FFF2-40B4-BE49-F238E27FC236}">
              <a16:creationId xmlns:a16="http://schemas.microsoft.com/office/drawing/2014/main" id="{00000000-0008-0000-0000-0000D0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4" name="Text Box 3">
          <a:extLst>
            <a:ext uri="{FF2B5EF4-FFF2-40B4-BE49-F238E27FC236}">
              <a16:creationId xmlns:a16="http://schemas.microsoft.com/office/drawing/2014/main" id="{00000000-0008-0000-0000-0000D1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5" name="Text Box 3">
          <a:extLst>
            <a:ext uri="{FF2B5EF4-FFF2-40B4-BE49-F238E27FC236}">
              <a16:creationId xmlns:a16="http://schemas.microsoft.com/office/drawing/2014/main" id="{00000000-0008-0000-0000-0000D2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6" name="Text Box 3">
          <a:extLst>
            <a:ext uri="{FF2B5EF4-FFF2-40B4-BE49-F238E27FC236}">
              <a16:creationId xmlns:a16="http://schemas.microsoft.com/office/drawing/2014/main" id="{00000000-0008-0000-0000-0000D3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7" name="Text Box 3">
          <a:extLst>
            <a:ext uri="{FF2B5EF4-FFF2-40B4-BE49-F238E27FC236}">
              <a16:creationId xmlns:a16="http://schemas.microsoft.com/office/drawing/2014/main" id="{00000000-0008-0000-0000-0000D4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8" name="Text Box 3">
          <a:extLst>
            <a:ext uri="{FF2B5EF4-FFF2-40B4-BE49-F238E27FC236}">
              <a16:creationId xmlns:a16="http://schemas.microsoft.com/office/drawing/2014/main" id="{00000000-0008-0000-0000-0000D5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29" name="Text Box 3">
          <a:extLst>
            <a:ext uri="{FF2B5EF4-FFF2-40B4-BE49-F238E27FC236}">
              <a16:creationId xmlns:a16="http://schemas.microsoft.com/office/drawing/2014/main" id="{00000000-0008-0000-0000-0000D6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0" name="Text Box 3">
          <a:extLst>
            <a:ext uri="{FF2B5EF4-FFF2-40B4-BE49-F238E27FC236}">
              <a16:creationId xmlns:a16="http://schemas.microsoft.com/office/drawing/2014/main" id="{00000000-0008-0000-0000-0000D7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1" name="Text Box 3">
          <a:extLst>
            <a:ext uri="{FF2B5EF4-FFF2-40B4-BE49-F238E27FC236}">
              <a16:creationId xmlns:a16="http://schemas.microsoft.com/office/drawing/2014/main" id="{00000000-0008-0000-0000-0000D8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2" name="Text Box 3">
          <a:extLst>
            <a:ext uri="{FF2B5EF4-FFF2-40B4-BE49-F238E27FC236}">
              <a16:creationId xmlns:a16="http://schemas.microsoft.com/office/drawing/2014/main" id="{00000000-0008-0000-0000-0000D9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3" name="Text Box 3">
          <a:extLst>
            <a:ext uri="{FF2B5EF4-FFF2-40B4-BE49-F238E27FC236}">
              <a16:creationId xmlns:a16="http://schemas.microsoft.com/office/drawing/2014/main" id="{00000000-0008-0000-0000-0000DA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4" name="Text Box 3">
          <a:extLst>
            <a:ext uri="{FF2B5EF4-FFF2-40B4-BE49-F238E27FC236}">
              <a16:creationId xmlns:a16="http://schemas.microsoft.com/office/drawing/2014/main" id="{00000000-0008-0000-0000-0000DB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5" name="Text Box 3">
          <a:extLst>
            <a:ext uri="{FF2B5EF4-FFF2-40B4-BE49-F238E27FC236}">
              <a16:creationId xmlns:a16="http://schemas.microsoft.com/office/drawing/2014/main" id="{00000000-0008-0000-0000-0000DC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6" name="Text Box 3">
          <a:extLst>
            <a:ext uri="{FF2B5EF4-FFF2-40B4-BE49-F238E27FC236}">
              <a16:creationId xmlns:a16="http://schemas.microsoft.com/office/drawing/2014/main" id="{00000000-0008-0000-0000-0000DD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7" name="Text Box 3">
          <a:extLst>
            <a:ext uri="{FF2B5EF4-FFF2-40B4-BE49-F238E27FC236}">
              <a16:creationId xmlns:a16="http://schemas.microsoft.com/office/drawing/2014/main" id="{00000000-0008-0000-0000-0000DE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8" name="Text Box 3">
          <a:extLst>
            <a:ext uri="{FF2B5EF4-FFF2-40B4-BE49-F238E27FC236}">
              <a16:creationId xmlns:a16="http://schemas.microsoft.com/office/drawing/2014/main" id="{00000000-0008-0000-0000-0000DF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39" name="Text Box 3">
          <a:extLst>
            <a:ext uri="{FF2B5EF4-FFF2-40B4-BE49-F238E27FC236}">
              <a16:creationId xmlns:a16="http://schemas.microsoft.com/office/drawing/2014/main" id="{00000000-0008-0000-0000-0000E0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0" name="Text Box 3">
          <a:extLst>
            <a:ext uri="{FF2B5EF4-FFF2-40B4-BE49-F238E27FC236}">
              <a16:creationId xmlns:a16="http://schemas.microsoft.com/office/drawing/2014/main" id="{00000000-0008-0000-0000-0000E1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1" name="Text Box 3">
          <a:extLst>
            <a:ext uri="{FF2B5EF4-FFF2-40B4-BE49-F238E27FC236}">
              <a16:creationId xmlns:a16="http://schemas.microsoft.com/office/drawing/2014/main" id="{00000000-0008-0000-0000-0000E2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2" name="Text Box 3">
          <a:extLst>
            <a:ext uri="{FF2B5EF4-FFF2-40B4-BE49-F238E27FC236}">
              <a16:creationId xmlns:a16="http://schemas.microsoft.com/office/drawing/2014/main" id="{00000000-0008-0000-0000-0000E3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3" name="Text Box 3">
          <a:extLst>
            <a:ext uri="{FF2B5EF4-FFF2-40B4-BE49-F238E27FC236}">
              <a16:creationId xmlns:a16="http://schemas.microsoft.com/office/drawing/2014/main" id="{00000000-0008-0000-0000-0000E4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4" name="Text Box 3">
          <a:extLst>
            <a:ext uri="{FF2B5EF4-FFF2-40B4-BE49-F238E27FC236}">
              <a16:creationId xmlns:a16="http://schemas.microsoft.com/office/drawing/2014/main" id="{00000000-0008-0000-0000-0000E5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5" name="Text Box 3">
          <a:extLst>
            <a:ext uri="{FF2B5EF4-FFF2-40B4-BE49-F238E27FC236}">
              <a16:creationId xmlns:a16="http://schemas.microsoft.com/office/drawing/2014/main" id="{00000000-0008-0000-0000-0000E6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6" name="Text Box 3">
          <a:extLst>
            <a:ext uri="{FF2B5EF4-FFF2-40B4-BE49-F238E27FC236}">
              <a16:creationId xmlns:a16="http://schemas.microsoft.com/office/drawing/2014/main" id="{00000000-0008-0000-0000-0000E7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7" name="Text Box 3">
          <a:extLst>
            <a:ext uri="{FF2B5EF4-FFF2-40B4-BE49-F238E27FC236}">
              <a16:creationId xmlns:a16="http://schemas.microsoft.com/office/drawing/2014/main" id="{00000000-0008-0000-0000-0000E8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8" name="Text Box 3">
          <a:extLst>
            <a:ext uri="{FF2B5EF4-FFF2-40B4-BE49-F238E27FC236}">
              <a16:creationId xmlns:a16="http://schemas.microsoft.com/office/drawing/2014/main" id="{00000000-0008-0000-0000-0000E9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49" name="Text Box 3">
          <a:extLst>
            <a:ext uri="{FF2B5EF4-FFF2-40B4-BE49-F238E27FC236}">
              <a16:creationId xmlns:a16="http://schemas.microsoft.com/office/drawing/2014/main" id="{00000000-0008-0000-0000-0000EA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0" name="Text Box 3">
          <a:extLst>
            <a:ext uri="{FF2B5EF4-FFF2-40B4-BE49-F238E27FC236}">
              <a16:creationId xmlns:a16="http://schemas.microsoft.com/office/drawing/2014/main" id="{00000000-0008-0000-0000-0000EB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1" name="Text Box 3">
          <a:extLst>
            <a:ext uri="{FF2B5EF4-FFF2-40B4-BE49-F238E27FC236}">
              <a16:creationId xmlns:a16="http://schemas.microsoft.com/office/drawing/2014/main" id="{00000000-0008-0000-0000-0000EC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2" name="Text Box 3">
          <a:extLst>
            <a:ext uri="{FF2B5EF4-FFF2-40B4-BE49-F238E27FC236}">
              <a16:creationId xmlns:a16="http://schemas.microsoft.com/office/drawing/2014/main" id="{00000000-0008-0000-0000-0000ED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3" name="Text Box 3">
          <a:extLst>
            <a:ext uri="{FF2B5EF4-FFF2-40B4-BE49-F238E27FC236}">
              <a16:creationId xmlns:a16="http://schemas.microsoft.com/office/drawing/2014/main" id="{00000000-0008-0000-0000-0000EE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4" name="Text Box 3">
          <a:extLst>
            <a:ext uri="{FF2B5EF4-FFF2-40B4-BE49-F238E27FC236}">
              <a16:creationId xmlns:a16="http://schemas.microsoft.com/office/drawing/2014/main" id="{00000000-0008-0000-0000-0000EF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5" name="Text Box 3">
          <a:extLst>
            <a:ext uri="{FF2B5EF4-FFF2-40B4-BE49-F238E27FC236}">
              <a16:creationId xmlns:a16="http://schemas.microsoft.com/office/drawing/2014/main" id="{00000000-0008-0000-0000-0000F0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6" name="Text Box 3">
          <a:extLst>
            <a:ext uri="{FF2B5EF4-FFF2-40B4-BE49-F238E27FC236}">
              <a16:creationId xmlns:a16="http://schemas.microsoft.com/office/drawing/2014/main" id="{00000000-0008-0000-0000-0000F1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7" name="Text Box 3">
          <a:extLst>
            <a:ext uri="{FF2B5EF4-FFF2-40B4-BE49-F238E27FC236}">
              <a16:creationId xmlns:a16="http://schemas.microsoft.com/office/drawing/2014/main" id="{00000000-0008-0000-0000-0000F2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8" name="Text Box 3">
          <a:extLst>
            <a:ext uri="{FF2B5EF4-FFF2-40B4-BE49-F238E27FC236}">
              <a16:creationId xmlns:a16="http://schemas.microsoft.com/office/drawing/2014/main" id="{00000000-0008-0000-0000-0000F3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59" name="Text Box 3">
          <a:extLst>
            <a:ext uri="{FF2B5EF4-FFF2-40B4-BE49-F238E27FC236}">
              <a16:creationId xmlns:a16="http://schemas.microsoft.com/office/drawing/2014/main" id="{00000000-0008-0000-0000-0000F4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0" name="Text Box 3">
          <a:extLst>
            <a:ext uri="{FF2B5EF4-FFF2-40B4-BE49-F238E27FC236}">
              <a16:creationId xmlns:a16="http://schemas.microsoft.com/office/drawing/2014/main" id="{00000000-0008-0000-0000-0000F5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1" name="Text Box 3">
          <a:extLst>
            <a:ext uri="{FF2B5EF4-FFF2-40B4-BE49-F238E27FC236}">
              <a16:creationId xmlns:a16="http://schemas.microsoft.com/office/drawing/2014/main" id="{00000000-0008-0000-0000-0000F6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2" name="Text Box 3">
          <a:extLst>
            <a:ext uri="{FF2B5EF4-FFF2-40B4-BE49-F238E27FC236}">
              <a16:creationId xmlns:a16="http://schemas.microsoft.com/office/drawing/2014/main" id="{00000000-0008-0000-0000-0000F7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3" name="Text Box 3">
          <a:extLst>
            <a:ext uri="{FF2B5EF4-FFF2-40B4-BE49-F238E27FC236}">
              <a16:creationId xmlns:a16="http://schemas.microsoft.com/office/drawing/2014/main" id="{00000000-0008-0000-0000-0000F8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4" name="Text Box 3">
          <a:extLst>
            <a:ext uri="{FF2B5EF4-FFF2-40B4-BE49-F238E27FC236}">
              <a16:creationId xmlns:a16="http://schemas.microsoft.com/office/drawing/2014/main" id="{00000000-0008-0000-0000-0000F9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5" name="Text Box 3">
          <a:extLst>
            <a:ext uri="{FF2B5EF4-FFF2-40B4-BE49-F238E27FC236}">
              <a16:creationId xmlns:a16="http://schemas.microsoft.com/office/drawing/2014/main" id="{00000000-0008-0000-0000-0000FA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6" name="Text Box 3">
          <a:extLst>
            <a:ext uri="{FF2B5EF4-FFF2-40B4-BE49-F238E27FC236}">
              <a16:creationId xmlns:a16="http://schemas.microsoft.com/office/drawing/2014/main" id="{00000000-0008-0000-0000-0000FB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7" name="Text Box 3">
          <a:extLst>
            <a:ext uri="{FF2B5EF4-FFF2-40B4-BE49-F238E27FC236}">
              <a16:creationId xmlns:a16="http://schemas.microsoft.com/office/drawing/2014/main" id="{00000000-0008-0000-0000-0000FC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8" name="Text Box 3">
          <a:extLst>
            <a:ext uri="{FF2B5EF4-FFF2-40B4-BE49-F238E27FC236}">
              <a16:creationId xmlns:a16="http://schemas.microsoft.com/office/drawing/2014/main" id="{00000000-0008-0000-0000-0000FD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69" name="Text Box 3">
          <a:extLst>
            <a:ext uri="{FF2B5EF4-FFF2-40B4-BE49-F238E27FC236}">
              <a16:creationId xmlns:a16="http://schemas.microsoft.com/office/drawing/2014/main" id="{00000000-0008-0000-0000-0000FE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0" name="Text Box 3">
          <a:extLst>
            <a:ext uri="{FF2B5EF4-FFF2-40B4-BE49-F238E27FC236}">
              <a16:creationId xmlns:a16="http://schemas.microsoft.com/office/drawing/2014/main" id="{00000000-0008-0000-0000-0000FF13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1" name="Text Box 3">
          <a:extLst>
            <a:ext uri="{FF2B5EF4-FFF2-40B4-BE49-F238E27FC236}">
              <a16:creationId xmlns:a16="http://schemas.microsoft.com/office/drawing/2014/main" id="{00000000-0008-0000-0000-000000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2" name="Text Box 3">
          <a:extLst>
            <a:ext uri="{FF2B5EF4-FFF2-40B4-BE49-F238E27FC236}">
              <a16:creationId xmlns:a16="http://schemas.microsoft.com/office/drawing/2014/main" id="{00000000-0008-0000-0000-000001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3" name="Text Box 3">
          <a:extLst>
            <a:ext uri="{FF2B5EF4-FFF2-40B4-BE49-F238E27FC236}">
              <a16:creationId xmlns:a16="http://schemas.microsoft.com/office/drawing/2014/main" id="{00000000-0008-0000-0000-000002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4" name="Text Box 3">
          <a:extLst>
            <a:ext uri="{FF2B5EF4-FFF2-40B4-BE49-F238E27FC236}">
              <a16:creationId xmlns:a16="http://schemas.microsoft.com/office/drawing/2014/main" id="{00000000-0008-0000-0000-000003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5" name="Text Box 3">
          <a:extLst>
            <a:ext uri="{FF2B5EF4-FFF2-40B4-BE49-F238E27FC236}">
              <a16:creationId xmlns:a16="http://schemas.microsoft.com/office/drawing/2014/main" id="{00000000-0008-0000-0000-000004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6" name="Text Box 3">
          <a:extLst>
            <a:ext uri="{FF2B5EF4-FFF2-40B4-BE49-F238E27FC236}">
              <a16:creationId xmlns:a16="http://schemas.microsoft.com/office/drawing/2014/main" id="{00000000-0008-0000-0000-000005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7" name="Text Box 3">
          <a:extLst>
            <a:ext uri="{FF2B5EF4-FFF2-40B4-BE49-F238E27FC236}">
              <a16:creationId xmlns:a16="http://schemas.microsoft.com/office/drawing/2014/main" id="{00000000-0008-0000-0000-000006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8" name="Text Box 3">
          <a:extLst>
            <a:ext uri="{FF2B5EF4-FFF2-40B4-BE49-F238E27FC236}">
              <a16:creationId xmlns:a16="http://schemas.microsoft.com/office/drawing/2014/main" id="{00000000-0008-0000-0000-000007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79" name="Text Box 3">
          <a:extLst>
            <a:ext uri="{FF2B5EF4-FFF2-40B4-BE49-F238E27FC236}">
              <a16:creationId xmlns:a16="http://schemas.microsoft.com/office/drawing/2014/main" id="{00000000-0008-0000-0000-000008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0" name="Text Box 3">
          <a:extLst>
            <a:ext uri="{FF2B5EF4-FFF2-40B4-BE49-F238E27FC236}">
              <a16:creationId xmlns:a16="http://schemas.microsoft.com/office/drawing/2014/main" id="{00000000-0008-0000-0000-000009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1" name="Text Box 3">
          <a:extLst>
            <a:ext uri="{FF2B5EF4-FFF2-40B4-BE49-F238E27FC236}">
              <a16:creationId xmlns:a16="http://schemas.microsoft.com/office/drawing/2014/main" id="{00000000-0008-0000-0000-00000A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2" name="Text Box 3">
          <a:extLst>
            <a:ext uri="{FF2B5EF4-FFF2-40B4-BE49-F238E27FC236}">
              <a16:creationId xmlns:a16="http://schemas.microsoft.com/office/drawing/2014/main" id="{00000000-0008-0000-0000-00000B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3" name="Text Box 3">
          <a:extLst>
            <a:ext uri="{FF2B5EF4-FFF2-40B4-BE49-F238E27FC236}">
              <a16:creationId xmlns:a16="http://schemas.microsoft.com/office/drawing/2014/main" id="{00000000-0008-0000-0000-00000C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4" name="Text Box 3">
          <a:extLst>
            <a:ext uri="{FF2B5EF4-FFF2-40B4-BE49-F238E27FC236}">
              <a16:creationId xmlns:a16="http://schemas.microsoft.com/office/drawing/2014/main" id="{00000000-0008-0000-0000-00000D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5" name="Text Box 3">
          <a:extLst>
            <a:ext uri="{FF2B5EF4-FFF2-40B4-BE49-F238E27FC236}">
              <a16:creationId xmlns:a16="http://schemas.microsoft.com/office/drawing/2014/main" id="{00000000-0008-0000-0000-00000E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6" name="Text Box 3">
          <a:extLst>
            <a:ext uri="{FF2B5EF4-FFF2-40B4-BE49-F238E27FC236}">
              <a16:creationId xmlns:a16="http://schemas.microsoft.com/office/drawing/2014/main" id="{00000000-0008-0000-0000-00000F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7" name="Text Box 3">
          <a:extLst>
            <a:ext uri="{FF2B5EF4-FFF2-40B4-BE49-F238E27FC236}">
              <a16:creationId xmlns:a16="http://schemas.microsoft.com/office/drawing/2014/main" id="{00000000-0008-0000-0000-000010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8" name="Text Box 3">
          <a:extLst>
            <a:ext uri="{FF2B5EF4-FFF2-40B4-BE49-F238E27FC236}">
              <a16:creationId xmlns:a16="http://schemas.microsoft.com/office/drawing/2014/main" id="{00000000-0008-0000-0000-000011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89" name="Text Box 3">
          <a:extLst>
            <a:ext uri="{FF2B5EF4-FFF2-40B4-BE49-F238E27FC236}">
              <a16:creationId xmlns:a16="http://schemas.microsoft.com/office/drawing/2014/main" id="{00000000-0008-0000-0000-000012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0" name="Text Box 3">
          <a:extLst>
            <a:ext uri="{FF2B5EF4-FFF2-40B4-BE49-F238E27FC236}">
              <a16:creationId xmlns:a16="http://schemas.microsoft.com/office/drawing/2014/main" id="{00000000-0008-0000-0000-000013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1" name="Text Box 3">
          <a:extLst>
            <a:ext uri="{FF2B5EF4-FFF2-40B4-BE49-F238E27FC236}">
              <a16:creationId xmlns:a16="http://schemas.microsoft.com/office/drawing/2014/main" id="{00000000-0008-0000-0000-000014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2" name="Text Box 3">
          <a:extLst>
            <a:ext uri="{FF2B5EF4-FFF2-40B4-BE49-F238E27FC236}">
              <a16:creationId xmlns:a16="http://schemas.microsoft.com/office/drawing/2014/main" id="{00000000-0008-0000-0000-000015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3" name="Text Box 3">
          <a:extLst>
            <a:ext uri="{FF2B5EF4-FFF2-40B4-BE49-F238E27FC236}">
              <a16:creationId xmlns:a16="http://schemas.microsoft.com/office/drawing/2014/main" id="{00000000-0008-0000-0000-000016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4" name="Text Box 3">
          <a:extLst>
            <a:ext uri="{FF2B5EF4-FFF2-40B4-BE49-F238E27FC236}">
              <a16:creationId xmlns:a16="http://schemas.microsoft.com/office/drawing/2014/main" id="{00000000-0008-0000-0000-000017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5" name="Text Box 3">
          <a:extLst>
            <a:ext uri="{FF2B5EF4-FFF2-40B4-BE49-F238E27FC236}">
              <a16:creationId xmlns:a16="http://schemas.microsoft.com/office/drawing/2014/main" id="{00000000-0008-0000-0000-000018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6" name="Text Box 3">
          <a:extLst>
            <a:ext uri="{FF2B5EF4-FFF2-40B4-BE49-F238E27FC236}">
              <a16:creationId xmlns:a16="http://schemas.microsoft.com/office/drawing/2014/main" id="{00000000-0008-0000-0000-000019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7" name="Text Box 3">
          <a:extLst>
            <a:ext uri="{FF2B5EF4-FFF2-40B4-BE49-F238E27FC236}">
              <a16:creationId xmlns:a16="http://schemas.microsoft.com/office/drawing/2014/main" id="{00000000-0008-0000-0000-00001A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8" name="Text Box 3">
          <a:extLst>
            <a:ext uri="{FF2B5EF4-FFF2-40B4-BE49-F238E27FC236}">
              <a16:creationId xmlns:a16="http://schemas.microsoft.com/office/drawing/2014/main" id="{00000000-0008-0000-0000-00001B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199" name="Text Box 3">
          <a:extLst>
            <a:ext uri="{FF2B5EF4-FFF2-40B4-BE49-F238E27FC236}">
              <a16:creationId xmlns:a16="http://schemas.microsoft.com/office/drawing/2014/main" id="{00000000-0008-0000-0000-00001C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0" name="Text Box 3">
          <a:extLst>
            <a:ext uri="{FF2B5EF4-FFF2-40B4-BE49-F238E27FC236}">
              <a16:creationId xmlns:a16="http://schemas.microsoft.com/office/drawing/2014/main" id="{00000000-0008-0000-0000-00001D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1" name="Text Box 3">
          <a:extLst>
            <a:ext uri="{FF2B5EF4-FFF2-40B4-BE49-F238E27FC236}">
              <a16:creationId xmlns:a16="http://schemas.microsoft.com/office/drawing/2014/main" id="{00000000-0008-0000-0000-00001E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2" name="Text Box 3">
          <a:extLst>
            <a:ext uri="{FF2B5EF4-FFF2-40B4-BE49-F238E27FC236}">
              <a16:creationId xmlns:a16="http://schemas.microsoft.com/office/drawing/2014/main" id="{00000000-0008-0000-0000-00001F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3" name="Text Box 3">
          <a:extLst>
            <a:ext uri="{FF2B5EF4-FFF2-40B4-BE49-F238E27FC236}">
              <a16:creationId xmlns:a16="http://schemas.microsoft.com/office/drawing/2014/main" id="{00000000-0008-0000-0000-000020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4" name="Text Box 3">
          <a:extLst>
            <a:ext uri="{FF2B5EF4-FFF2-40B4-BE49-F238E27FC236}">
              <a16:creationId xmlns:a16="http://schemas.microsoft.com/office/drawing/2014/main" id="{00000000-0008-0000-0000-000021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5" name="Text Box 3">
          <a:extLst>
            <a:ext uri="{FF2B5EF4-FFF2-40B4-BE49-F238E27FC236}">
              <a16:creationId xmlns:a16="http://schemas.microsoft.com/office/drawing/2014/main" id="{00000000-0008-0000-0000-000022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6" name="Text Box 3">
          <a:extLst>
            <a:ext uri="{FF2B5EF4-FFF2-40B4-BE49-F238E27FC236}">
              <a16:creationId xmlns:a16="http://schemas.microsoft.com/office/drawing/2014/main" id="{00000000-0008-0000-0000-000023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7" name="Text Box 3">
          <a:extLst>
            <a:ext uri="{FF2B5EF4-FFF2-40B4-BE49-F238E27FC236}">
              <a16:creationId xmlns:a16="http://schemas.microsoft.com/office/drawing/2014/main" id="{00000000-0008-0000-0000-000024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8" name="Text Box 3">
          <a:extLst>
            <a:ext uri="{FF2B5EF4-FFF2-40B4-BE49-F238E27FC236}">
              <a16:creationId xmlns:a16="http://schemas.microsoft.com/office/drawing/2014/main" id="{00000000-0008-0000-0000-000025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09" name="Text Box 3">
          <a:extLst>
            <a:ext uri="{FF2B5EF4-FFF2-40B4-BE49-F238E27FC236}">
              <a16:creationId xmlns:a16="http://schemas.microsoft.com/office/drawing/2014/main" id="{00000000-0008-0000-0000-000026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0" name="Text Box 3">
          <a:extLst>
            <a:ext uri="{FF2B5EF4-FFF2-40B4-BE49-F238E27FC236}">
              <a16:creationId xmlns:a16="http://schemas.microsoft.com/office/drawing/2014/main" id="{00000000-0008-0000-0000-000027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1" name="Text Box 3">
          <a:extLst>
            <a:ext uri="{FF2B5EF4-FFF2-40B4-BE49-F238E27FC236}">
              <a16:creationId xmlns:a16="http://schemas.microsoft.com/office/drawing/2014/main" id="{00000000-0008-0000-0000-000028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2" name="Text Box 3">
          <a:extLst>
            <a:ext uri="{FF2B5EF4-FFF2-40B4-BE49-F238E27FC236}">
              <a16:creationId xmlns:a16="http://schemas.microsoft.com/office/drawing/2014/main" id="{00000000-0008-0000-0000-000029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3" name="Text Box 3">
          <a:extLst>
            <a:ext uri="{FF2B5EF4-FFF2-40B4-BE49-F238E27FC236}">
              <a16:creationId xmlns:a16="http://schemas.microsoft.com/office/drawing/2014/main" id="{00000000-0008-0000-0000-00002A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4" name="Text Box 3">
          <a:extLst>
            <a:ext uri="{FF2B5EF4-FFF2-40B4-BE49-F238E27FC236}">
              <a16:creationId xmlns:a16="http://schemas.microsoft.com/office/drawing/2014/main" id="{00000000-0008-0000-0000-00002B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5" name="Text Box 3">
          <a:extLst>
            <a:ext uri="{FF2B5EF4-FFF2-40B4-BE49-F238E27FC236}">
              <a16:creationId xmlns:a16="http://schemas.microsoft.com/office/drawing/2014/main" id="{00000000-0008-0000-0000-00002C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6" name="Text Box 3">
          <a:extLst>
            <a:ext uri="{FF2B5EF4-FFF2-40B4-BE49-F238E27FC236}">
              <a16:creationId xmlns:a16="http://schemas.microsoft.com/office/drawing/2014/main" id="{00000000-0008-0000-0000-00002D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7" name="Text Box 3">
          <a:extLst>
            <a:ext uri="{FF2B5EF4-FFF2-40B4-BE49-F238E27FC236}">
              <a16:creationId xmlns:a16="http://schemas.microsoft.com/office/drawing/2014/main" id="{00000000-0008-0000-0000-00002E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8" name="Text Box 3">
          <a:extLst>
            <a:ext uri="{FF2B5EF4-FFF2-40B4-BE49-F238E27FC236}">
              <a16:creationId xmlns:a16="http://schemas.microsoft.com/office/drawing/2014/main" id="{00000000-0008-0000-0000-00002F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19" name="Text Box 3">
          <a:extLst>
            <a:ext uri="{FF2B5EF4-FFF2-40B4-BE49-F238E27FC236}">
              <a16:creationId xmlns:a16="http://schemas.microsoft.com/office/drawing/2014/main" id="{00000000-0008-0000-0000-000030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0" name="Text Box 3">
          <a:extLst>
            <a:ext uri="{FF2B5EF4-FFF2-40B4-BE49-F238E27FC236}">
              <a16:creationId xmlns:a16="http://schemas.microsoft.com/office/drawing/2014/main" id="{00000000-0008-0000-0000-000031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1" name="Text Box 3">
          <a:extLst>
            <a:ext uri="{FF2B5EF4-FFF2-40B4-BE49-F238E27FC236}">
              <a16:creationId xmlns:a16="http://schemas.microsoft.com/office/drawing/2014/main" id="{00000000-0008-0000-0000-000032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2" name="Text Box 3">
          <a:extLst>
            <a:ext uri="{FF2B5EF4-FFF2-40B4-BE49-F238E27FC236}">
              <a16:creationId xmlns:a16="http://schemas.microsoft.com/office/drawing/2014/main" id="{00000000-0008-0000-0000-000033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3" name="Text Box 3">
          <a:extLst>
            <a:ext uri="{FF2B5EF4-FFF2-40B4-BE49-F238E27FC236}">
              <a16:creationId xmlns:a16="http://schemas.microsoft.com/office/drawing/2014/main" id="{00000000-0008-0000-0000-000034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4" name="Text Box 3">
          <a:extLst>
            <a:ext uri="{FF2B5EF4-FFF2-40B4-BE49-F238E27FC236}">
              <a16:creationId xmlns:a16="http://schemas.microsoft.com/office/drawing/2014/main" id="{00000000-0008-0000-0000-000035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5" name="Text Box 3">
          <a:extLst>
            <a:ext uri="{FF2B5EF4-FFF2-40B4-BE49-F238E27FC236}">
              <a16:creationId xmlns:a16="http://schemas.microsoft.com/office/drawing/2014/main" id="{00000000-0008-0000-0000-000036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6" name="Text Box 3">
          <a:extLst>
            <a:ext uri="{FF2B5EF4-FFF2-40B4-BE49-F238E27FC236}">
              <a16:creationId xmlns:a16="http://schemas.microsoft.com/office/drawing/2014/main" id="{00000000-0008-0000-0000-000037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7" name="Text Box 3">
          <a:extLst>
            <a:ext uri="{FF2B5EF4-FFF2-40B4-BE49-F238E27FC236}">
              <a16:creationId xmlns:a16="http://schemas.microsoft.com/office/drawing/2014/main" id="{00000000-0008-0000-0000-000038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8" name="Text Box 3">
          <a:extLst>
            <a:ext uri="{FF2B5EF4-FFF2-40B4-BE49-F238E27FC236}">
              <a16:creationId xmlns:a16="http://schemas.microsoft.com/office/drawing/2014/main" id="{00000000-0008-0000-0000-000039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29" name="Text Box 3">
          <a:extLst>
            <a:ext uri="{FF2B5EF4-FFF2-40B4-BE49-F238E27FC236}">
              <a16:creationId xmlns:a16="http://schemas.microsoft.com/office/drawing/2014/main" id="{00000000-0008-0000-0000-00003A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0" name="Text Box 3">
          <a:extLst>
            <a:ext uri="{FF2B5EF4-FFF2-40B4-BE49-F238E27FC236}">
              <a16:creationId xmlns:a16="http://schemas.microsoft.com/office/drawing/2014/main" id="{00000000-0008-0000-0000-00003B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1" name="Text Box 3">
          <a:extLst>
            <a:ext uri="{FF2B5EF4-FFF2-40B4-BE49-F238E27FC236}">
              <a16:creationId xmlns:a16="http://schemas.microsoft.com/office/drawing/2014/main" id="{00000000-0008-0000-0000-00003C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2" name="Text Box 3">
          <a:extLst>
            <a:ext uri="{FF2B5EF4-FFF2-40B4-BE49-F238E27FC236}">
              <a16:creationId xmlns:a16="http://schemas.microsoft.com/office/drawing/2014/main" id="{00000000-0008-0000-0000-00003D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3" name="Text Box 3">
          <a:extLst>
            <a:ext uri="{FF2B5EF4-FFF2-40B4-BE49-F238E27FC236}">
              <a16:creationId xmlns:a16="http://schemas.microsoft.com/office/drawing/2014/main" id="{00000000-0008-0000-0000-00003E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4" name="Text Box 3">
          <a:extLst>
            <a:ext uri="{FF2B5EF4-FFF2-40B4-BE49-F238E27FC236}">
              <a16:creationId xmlns:a16="http://schemas.microsoft.com/office/drawing/2014/main" id="{00000000-0008-0000-0000-00003F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5" name="Text Box 3">
          <a:extLst>
            <a:ext uri="{FF2B5EF4-FFF2-40B4-BE49-F238E27FC236}">
              <a16:creationId xmlns:a16="http://schemas.microsoft.com/office/drawing/2014/main" id="{00000000-0008-0000-0000-000040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6" name="Text Box 3">
          <a:extLst>
            <a:ext uri="{FF2B5EF4-FFF2-40B4-BE49-F238E27FC236}">
              <a16:creationId xmlns:a16="http://schemas.microsoft.com/office/drawing/2014/main" id="{00000000-0008-0000-0000-000041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7" name="Text Box 3">
          <a:extLst>
            <a:ext uri="{FF2B5EF4-FFF2-40B4-BE49-F238E27FC236}">
              <a16:creationId xmlns:a16="http://schemas.microsoft.com/office/drawing/2014/main" id="{00000000-0008-0000-0000-000042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8" name="Text Box 3">
          <a:extLst>
            <a:ext uri="{FF2B5EF4-FFF2-40B4-BE49-F238E27FC236}">
              <a16:creationId xmlns:a16="http://schemas.microsoft.com/office/drawing/2014/main" id="{00000000-0008-0000-0000-000043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39" name="Text Box 3">
          <a:extLst>
            <a:ext uri="{FF2B5EF4-FFF2-40B4-BE49-F238E27FC236}">
              <a16:creationId xmlns:a16="http://schemas.microsoft.com/office/drawing/2014/main" id="{00000000-0008-0000-0000-000044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0" name="Text Box 3">
          <a:extLst>
            <a:ext uri="{FF2B5EF4-FFF2-40B4-BE49-F238E27FC236}">
              <a16:creationId xmlns:a16="http://schemas.microsoft.com/office/drawing/2014/main" id="{00000000-0008-0000-0000-000045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1" name="Text Box 3">
          <a:extLst>
            <a:ext uri="{FF2B5EF4-FFF2-40B4-BE49-F238E27FC236}">
              <a16:creationId xmlns:a16="http://schemas.microsoft.com/office/drawing/2014/main" id="{00000000-0008-0000-0000-000046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2" name="Text Box 3">
          <a:extLst>
            <a:ext uri="{FF2B5EF4-FFF2-40B4-BE49-F238E27FC236}">
              <a16:creationId xmlns:a16="http://schemas.microsoft.com/office/drawing/2014/main" id="{00000000-0008-0000-0000-000047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3" name="Text Box 3">
          <a:extLst>
            <a:ext uri="{FF2B5EF4-FFF2-40B4-BE49-F238E27FC236}">
              <a16:creationId xmlns:a16="http://schemas.microsoft.com/office/drawing/2014/main" id="{00000000-0008-0000-0000-000048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4" name="Text Box 3">
          <a:extLst>
            <a:ext uri="{FF2B5EF4-FFF2-40B4-BE49-F238E27FC236}">
              <a16:creationId xmlns:a16="http://schemas.microsoft.com/office/drawing/2014/main" id="{00000000-0008-0000-0000-000049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5" name="Text Box 3">
          <a:extLst>
            <a:ext uri="{FF2B5EF4-FFF2-40B4-BE49-F238E27FC236}">
              <a16:creationId xmlns:a16="http://schemas.microsoft.com/office/drawing/2014/main" id="{00000000-0008-0000-0000-00004A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6" name="Text Box 3">
          <a:extLst>
            <a:ext uri="{FF2B5EF4-FFF2-40B4-BE49-F238E27FC236}">
              <a16:creationId xmlns:a16="http://schemas.microsoft.com/office/drawing/2014/main" id="{00000000-0008-0000-0000-00004B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7" name="Text Box 3">
          <a:extLst>
            <a:ext uri="{FF2B5EF4-FFF2-40B4-BE49-F238E27FC236}">
              <a16:creationId xmlns:a16="http://schemas.microsoft.com/office/drawing/2014/main" id="{00000000-0008-0000-0000-00004C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8" name="Text Box 3">
          <a:extLst>
            <a:ext uri="{FF2B5EF4-FFF2-40B4-BE49-F238E27FC236}">
              <a16:creationId xmlns:a16="http://schemas.microsoft.com/office/drawing/2014/main" id="{00000000-0008-0000-0000-00004D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49" name="Text Box 3">
          <a:extLst>
            <a:ext uri="{FF2B5EF4-FFF2-40B4-BE49-F238E27FC236}">
              <a16:creationId xmlns:a16="http://schemas.microsoft.com/office/drawing/2014/main" id="{00000000-0008-0000-0000-00004E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332</xdr:row>
      <xdr:rowOff>0</xdr:rowOff>
    </xdr:from>
    <xdr:to>
      <xdr:col>1</xdr:col>
      <xdr:colOff>2438400</xdr:colOff>
      <xdr:row>335</xdr:row>
      <xdr:rowOff>75179</xdr:rowOff>
    </xdr:to>
    <xdr:sp macro="" textlink="">
      <xdr:nvSpPr>
        <xdr:cNvPr id="2250" name="Text Box 3">
          <a:extLst>
            <a:ext uri="{FF2B5EF4-FFF2-40B4-BE49-F238E27FC236}">
              <a16:creationId xmlns:a16="http://schemas.microsoft.com/office/drawing/2014/main" id="{00000000-0008-0000-0000-00004F140000}"/>
            </a:ext>
          </a:extLst>
        </xdr:cNvPr>
        <xdr:cNvSpPr txBox="1">
          <a:spLocks noChangeArrowheads="1"/>
        </xdr:cNvSpPr>
      </xdr:nvSpPr>
      <xdr:spPr bwMode="auto">
        <a:xfrm>
          <a:off x="3028950" y="75571350"/>
          <a:ext cx="0" cy="5990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1" name="Text Box 8">
          <a:extLst>
            <a:ext uri="{FF2B5EF4-FFF2-40B4-BE49-F238E27FC236}">
              <a16:creationId xmlns:a16="http://schemas.microsoft.com/office/drawing/2014/main" id="{00000000-0008-0000-0000-000050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2" name="Text Box 9">
          <a:extLst>
            <a:ext uri="{FF2B5EF4-FFF2-40B4-BE49-F238E27FC236}">
              <a16:creationId xmlns:a16="http://schemas.microsoft.com/office/drawing/2014/main" id="{00000000-0008-0000-0000-000051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3" name="Text Box 8">
          <a:extLst>
            <a:ext uri="{FF2B5EF4-FFF2-40B4-BE49-F238E27FC236}">
              <a16:creationId xmlns:a16="http://schemas.microsoft.com/office/drawing/2014/main" id="{00000000-0008-0000-0000-000052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4" name="Text Box 9">
          <a:extLst>
            <a:ext uri="{FF2B5EF4-FFF2-40B4-BE49-F238E27FC236}">
              <a16:creationId xmlns:a16="http://schemas.microsoft.com/office/drawing/2014/main" id="{00000000-0008-0000-0000-000053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5" name="Text Box 8">
          <a:extLst>
            <a:ext uri="{FF2B5EF4-FFF2-40B4-BE49-F238E27FC236}">
              <a16:creationId xmlns:a16="http://schemas.microsoft.com/office/drawing/2014/main" id="{00000000-0008-0000-0000-000054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6" name="Text Box 9">
          <a:extLst>
            <a:ext uri="{FF2B5EF4-FFF2-40B4-BE49-F238E27FC236}">
              <a16:creationId xmlns:a16="http://schemas.microsoft.com/office/drawing/2014/main" id="{00000000-0008-0000-0000-000055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7" name="Text Box 8">
          <a:extLst>
            <a:ext uri="{FF2B5EF4-FFF2-40B4-BE49-F238E27FC236}">
              <a16:creationId xmlns:a16="http://schemas.microsoft.com/office/drawing/2014/main" id="{00000000-0008-0000-0000-000056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58" name="Text Box 9">
          <a:extLst>
            <a:ext uri="{FF2B5EF4-FFF2-40B4-BE49-F238E27FC236}">
              <a16:creationId xmlns:a16="http://schemas.microsoft.com/office/drawing/2014/main" id="{00000000-0008-0000-0000-000057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59" name="Text Box 8">
          <a:extLst>
            <a:ext uri="{FF2B5EF4-FFF2-40B4-BE49-F238E27FC236}">
              <a16:creationId xmlns:a16="http://schemas.microsoft.com/office/drawing/2014/main" id="{00000000-0008-0000-0000-000058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60" name="Text Box 9">
          <a:extLst>
            <a:ext uri="{FF2B5EF4-FFF2-40B4-BE49-F238E27FC236}">
              <a16:creationId xmlns:a16="http://schemas.microsoft.com/office/drawing/2014/main" id="{00000000-0008-0000-0000-000059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61" name="Text Box 8">
          <a:extLst>
            <a:ext uri="{FF2B5EF4-FFF2-40B4-BE49-F238E27FC236}">
              <a16:creationId xmlns:a16="http://schemas.microsoft.com/office/drawing/2014/main" id="{00000000-0008-0000-0000-00005A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62" name="Text Box 9">
          <a:extLst>
            <a:ext uri="{FF2B5EF4-FFF2-40B4-BE49-F238E27FC236}">
              <a16:creationId xmlns:a16="http://schemas.microsoft.com/office/drawing/2014/main" id="{00000000-0008-0000-0000-00005B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3" name="Text Box 8">
          <a:extLst>
            <a:ext uri="{FF2B5EF4-FFF2-40B4-BE49-F238E27FC236}">
              <a16:creationId xmlns:a16="http://schemas.microsoft.com/office/drawing/2014/main" id="{00000000-0008-0000-0000-00005C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4" name="Text Box 9">
          <a:extLst>
            <a:ext uri="{FF2B5EF4-FFF2-40B4-BE49-F238E27FC236}">
              <a16:creationId xmlns:a16="http://schemas.microsoft.com/office/drawing/2014/main" id="{00000000-0008-0000-0000-00005D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5" name="Text Box 8">
          <a:extLst>
            <a:ext uri="{FF2B5EF4-FFF2-40B4-BE49-F238E27FC236}">
              <a16:creationId xmlns:a16="http://schemas.microsoft.com/office/drawing/2014/main" id="{00000000-0008-0000-0000-00005E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6" name="Text Box 9">
          <a:extLst>
            <a:ext uri="{FF2B5EF4-FFF2-40B4-BE49-F238E27FC236}">
              <a16:creationId xmlns:a16="http://schemas.microsoft.com/office/drawing/2014/main" id="{00000000-0008-0000-0000-00005F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7" name="Text Box 8">
          <a:extLst>
            <a:ext uri="{FF2B5EF4-FFF2-40B4-BE49-F238E27FC236}">
              <a16:creationId xmlns:a16="http://schemas.microsoft.com/office/drawing/2014/main" id="{00000000-0008-0000-0000-000060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8" name="Text Box 9">
          <a:extLst>
            <a:ext uri="{FF2B5EF4-FFF2-40B4-BE49-F238E27FC236}">
              <a16:creationId xmlns:a16="http://schemas.microsoft.com/office/drawing/2014/main" id="{00000000-0008-0000-0000-000061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69" name="Text Box 8">
          <a:extLst>
            <a:ext uri="{FF2B5EF4-FFF2-40B4-BE49-F238E27FC236}">
              <a16:creationId xmlns:a16="http://schemas.microsoft.com/office/drawing/2014/main" id="{00000000-0008-0000-0000-000062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70" name="Text Box 9">
          <a:extLst>
            <a:ext uri="{FF2B5EF4-FFF2-40B4-BE49-F238E27FC236}">
              <a16:creationId xmlns:a16="http://schemas.microsoft.com/office/drawing/2014/main" id="{00000000-0008-0000-0000-000063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71" name="Text Box 8">
          <a:extLst>
            <a:ext uri="{FF2B5EF4-FFF2-40B4-BE49-F238E27FC236}">
              <a16:creationId xmlns:a16="http://schemas.microsoft.com/office/drawing/2014/main" id="{00000000-0008-0000-0000-000064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72" name="Text Box 9">
          <a:extLst>
            <a:ext uri="{FF2B5EF4-FFF2-40B4-BE49-F238E27FC236}">
              <a16:creationId xmlns:a16="http://schemas.microsoft.com/office/drawing/2014/main" id="{00000000-0008-0000-0000-000065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73" name="Text Box 8">
          <a:extLst>
            <a:ext uri="{FF2B5EF4-FFF2-40B4-BE49-F238E27FC236}">
              <a16:creationId xmlns:a16="http://schemas.microsoft.com/office/drawing/2014/main" id="{00000000-0008-0000-0000-000066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74" name="Text Box 9">
          <a:extLst>
            <a:ext uri="{FF2B5EF4-FFF2-40B4-BE49-F238E27FC236}">
              <a16:creationId xmlns:a16="http://schemas.microsoft.com/office/drawing/2014/main" id="{00000000-0008-0000-0000-000067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2275" name="Text Box 8">
          <a:extLst>
            <a:ext uri="{FF2B5EF4-FFF2-40B4-BE49-F238E27FC236}">
              <a16:creationId xmlns:a16="http://schemas.microsoft.com/office/drawing/2014/main" id="{00000000-0008-0000-0000-00006814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2276" name="Text Box 9">
          <a:extLst>
            <a:ext uri="{FF2B5EF4-FFF2-40B4-BE49-F238E27FC236}">
              <a16:creationId xmlns:a16="http://schemas.microsoft.com/office/drawing/2014/main" id="{00000000-0008-0000-0000-00006914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2277" name="Text Box 8">
          <a:extLst>
            <a:ext uri="{FF2B5EF4-FFF2-40B4-BE49-F238E27FC236}">
              <a16:creationId xmlns:a16="http://schemas.microsoft.com/office/drawing/2014/main" id="{00000000-0008-0000-0000-00006A14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2278" name="Text Box 9">
          <a:extLst>
            <a:ext uri="{FF2B5EF4-FFF2-40B4-BE49-F238E27FC236}">
              <a16:creationId xmlns:a16="http://schemas.microsoft.com/office/drawing/2014/main" id="{00000000-0008-0000-0000-00006B14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79" name="Text Box 8">
          <a:extLst>
            <a:ext uri="{FF2B5EF4-FFF2-40B4-BE49-F238E27FC236}">
              <a16:creationId xmlns:a16="http://schemas.microsoft.com/office/drawing/2014/main" id="{00000000-0008-0000-0000-00006C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0" name="Text Box 9">
          <a:extLst>
            <a:ext uri="{FF2B5EF4-FFF2-40B4-BE49-F238E27FC236}">
              <a16:creationId xmlns:a16="http://schemas.microsoft.com/office/drawing/2014/main" id="{00000000-0008-0000-0000-00006D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1" name="Text Box 8">
          <a:extLst>
            <a:ext uri="{FF2B5EF4-FFF2-40B4-BE49-F238E27FC236}">
              <a16:creationId xmlns:a16="http://schemas.microsoft.com/office/drawing/2014/main" id="{00000000-0008-0000-0000-00006E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2" name="Text Box 9">
          <a:extLst>
            <a:ext uri="{FF2B5EF4-FFF2-40B4-BE49-F238E27FC236}">
              <a16:creationId xmlns:a16="http://schemas.microsoft.com/office/drawing/2014/main" id="{00000000-0008-0000-0000-00006F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83" name="Text Box 8">
          <a:extLst>
            <a:ext uri="{FF2B5EF4-FFF2-40B4-BE49-F238E27FC236}">
              <a16:creationId xmlns:a16="http://schemas.microsoft.com/office/drawing/2014/main" id="{00000000-0008-0000-0000-000070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84" name="Text Box 9">
          <a:extLst>
            <a:ext uri="{FF2B5EF4-FFF2-40B4-BE49-F238E27FC236}">
              <a16:creationId xmlns:a16="http://schemas.microsoft.com/office/drawing/2014/main" id="{00000000-0008-0000-0000-000071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85" name="Text Box 8">
          <a:extLst>
            <a:ext uri="{FF2B5EF4-FFF2-40B4-BE49-F238E27FC236}">
              <a16:creationId xmlns:a16="http://schemas.microsoft.com/office/drawing/2014/main" id="{00000000-0008-0000-0000-000072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86" name="Text Box 9">
          <a:extLst>
            <a:ext uri="{FF2B5EF4-FFF2-40B4-BE49-F238E27FC236}">
              <a16:creationId xmlns:a16="http://schemas.microsoft.com/office/drawing/2014/main" id="{00000000-0008-0000-0000-000073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7" name="Text Box 8">
          <a:extLst>
            <a:ext uri="{FF2B5EF4-FFF2-40B4-BE49-F238E27FC236}">
              <a16:creationId xmlns:a16="http://schemas.microsoft.com/office/drawing/2014/main" id="{00000000-0008-0000-0000-000074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8" name="Text Box 9">
          <a:extLst>
            <a:ext uri="{FF2B5EF4-FFF2-40B4-BE49-F238E27FC236}">
              <a16:creationId xmlns:a16="http://schemas.microsoft.com/office/drawing/2014/main" id="{00000000-0008-0000-0000-000075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89" name="Text Box 8">
          <a:extLst>
            <a:ext uri="{FF2B5EF4-FFF2-40B4-BE49-F238E27FC236}">
              <a16:creationId xmlns:a16="http://schemas.microsoft.com/office/drawing/2014/main" id="{00000000-0008-0000-0000-000076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0" name="Text Box 9">
          <a:extLst>
            <a:ext uri="{FF2B5EF4-FFF2-40B4-BE49-F238E27FC236}">
              <a16:creationId xmlns:a16="http://schemas.microsoft.com/office/drawing/2014/main" id="{00000000-0008-0000-0000-000077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1" name="Text Box 8">
          <a:extLst>
            <a:ext uri="{FF2B5EF4-FFF2-40B4-BE49-F238E27FC236}">
              <a16:creationId xmlns:a16="http://schemas.microsoft.com/office/drawing/2014/main" id="{00000000-0008-0000-0000-000078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2" name="Text Box 9">
          <a:extLst>
            <a:ext uri="{FF2B5EF4-FFF2-40B4-BE49-F238E27FC236}">
              <a16:creationId xmlns:a16="http://schemas.microsoft.com/office/drawing/2014/main" id="{00000000-0008-0000-0000-000079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3" name="Text Box 8">
          <a:extLst>
            <a:ext uri="{FF2B5EF4-FFF2-40B4-BE49-F238E27FC236}">
              <a16:creationId xmlns:a16="http://schemas.microsoft.com/office/drawing/2014/main" id="{00000000-0008-0000-0000-00007A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4" name="Text Box 9">
          <a:extLst>
            <a:ext uri="{FF2B5EF4-FFF2-40B4-BE49-F238E27FC236}">
              <a16:creationId xmlns:a16="http://schemas.microsoft.com/office/drawing/2014/main" id="{00000000-0008-0000-0000-00007B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95" name="Text Box 8">
          <a:extLst>
            <a:ext uri="{FF2B5EF4-FFF2-40B4-BE49-F238E27FC236}">
              <a16:creationId xmlns:a16="http://schemas.microsoft.com/office/drawing/2014/main" id="{00000000-0008-0000-0000-00007C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296" name="Text Box 9">
          <a:extLst>
            <a:ext uri="{FF2B5EF4-FFF2-40B4-BE49-F238E27FC236}">
              <a16:creationId xmlns:a16="http://schemas.microsoft.com/office/drawing/2014/main" id="{00000000-0008-0000-0000-00007D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97" name="Text Box 8">
          <a:extLst>
            <a:ext uri="{FF2B5EF4-FFF2-40B4-BE49-F238E27FC236}">
              <a16:creationId xmlns:a16="http://schemas.microsoft.com/office/drawing/2014/main" id="{00000000-0008-0000-0000-00007E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298" name="Text Box 9">
          <a:extLst>
            <a:ext uri="{FF2B5EF4-FFF2-40B4-BE49-F238E27FC236}">
              <a16:creationId xmlns:a16="http://schemas.microsoft.com/office/drawing/2014/main" id="{00000000-0008-0000-0000-00007F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299" name="Text Box 8">
          <a:extLst>
            <a:ext uri="{FF2B5EF4-FFF2-40B4-BE49-F238E27FC236}">
              <a16:creationId xmlns:a16="http://schemas.microsoft.com/office/drawing/2014/main" id="{00000000-0008-0000-0000-000080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0" name="Text Box 9">
          <a:extLst>
            <a:ext uri="{FF2B5EF4-FFF2-40B4-BE49-F238E27FC236}">
              <a16:creationId xmlns:a16="http://schemas.microsoft.com/office/drawing/2014/main" id="{00000000-0008-0000-0000-000081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1" name="Text Box 8">
          <a:extLst>
            <a:ext uri="{FF2B5EF4-FFF2-40B4-BE49-F238E27FC236}">
              <a16:creationId xmlns:a16="http://schemas.microsoft.com/office/drawing/2014/main" id="{00000000-0008-0000-0000-000082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2" name="Text Box 9">
          <a:extLst>
            <a:ext uri="{FF2B5EF4-FFF2-40B4-BE49-F238E27FC236}">
              <a16:creationId xmlns:a16="http://schemas.microsoft.com/office/drawing/2014/main" id="{00000000-0008-0000-0000-000083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3" name="Text Box 8">
          <a:extLst>
            <a:ext uri="{FF2B5EF4-FFF2-40B4-BE49-F238E27FC236}">
              <a16:creationId xmlns:a16="http://schemas.microsoft.com/office/drawing/2014/main" id="{00000000-0008-0000-0000-000084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4" name="Text Box 9">
          <a:extLst>
            <a:ext uri="{FF2B5EF4-FFF2-40B4-BE49-F238E27FC236}">
              <a16:creationId xmlns:a16="http://schemas.microsoft.com/office/drawing/2014/main" id="{00000000-0008-0000-0000-000085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5" name="Text Box 8">
          <a:extLst>
            <a:ext uri="{FF2B5EF4-FFF2-40B4-BE49-F238E27FC236}">
              <a16:creationId xmlns:a16="http://schemas.microsoft.com/office/drawing/2014/main" id="{00000000-0008-0000-0000-000086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06" name="Text Box 9">
          <a:extLst>
            <a:ext uri="{FF2B5EF4-FFF2-40B4-BE49-F238E27FC236}">
              <a16:creationId xmlns:a16="http://schemas.microsoft.com/office/drawing/2014/main" id="{00000000-0008-0000-0000-000087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307" name="Text Box 8">
          <a:extLst>
            <a:ext uri="{FF2B5EF4-FFF2-40B4-BE49-F238E27FC236}">
              <a16:creationId xmlns:a16="http://schemas.microsoft.com/office/drawing/2014/main" id="{00000000-0008-0000-0000-000088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308" name="Text Box 9">
          <a:extLst>
            <a:ext uri="{FF2B5EF4-FFF2-40B4-BE49-F238E27FC236}">
              <a16:creationId xmlns:a16="http://schemas.microsoft.com/office/drawing/2014/main" id="{00000000-0008-0000-0000-000089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309" name="Text Box 8">
          <a:extLst>
            <a:ext uri="{FF2B5EF4-FFF2-40B4-BE49-F238E27FC236}">
              <a16:creationId xmlns:a16="http://schemas.microsoft.com/office/drawing/2014/main" id="{00000000-0008-0000-0000-00008A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310" name="Text Box 9">
          <a:extLst>
            <a:ext uri="{FF2B5EF4-FFF2-40B4-BE49-F238E27FC236}">
              <a16:creationId xmlns:a16="http://schemas.microsoft.com/office/drawing/2014/main" id="{00000000-0008-0000-0000-00008B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2311" name="Text Box 8">
          <a:extLst>
            <a:ext uri="{FF2B5EF4-FFF2-40B4-BE49-F238E27FC236}">
              <a16:creationId xmlns:a16="http://schemas.microsoft.com/office/drawing/2014/main" id="{00000000-0008-0000-0000-00008C14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84705</xdr:rowOff>
    </xdr:to>
    <xdr:sp macro="" textlink="">
      <xdr:nvSpPr>
        <xdr:cNvPr id="2312" name="Text Box 9">
          <a:extLst>
            <a:ext uri="{FF2B5EF4-FFF2-40B4-BE49-F238E27FC236}">
              <a16:creationId xmlns:a16="http://schemas.microsoft.com/office/drawing/2014/main" id="{00000000-0008-0000-0000-00008D140000}"/>
            </a:ext>
          </a:extLst>
        </xdr:cNvPr>
        <xdr:cNvSpPr txBox="1">
          <a:spLocks noChangeArrowheads="1"/>
        </xdr:cNvSpPr>
      </xdr:nvSpPr>
      <xdr:spPr bwMode="auto">
        <a:xfrm>
          <a:off x="1895475" y="75571350"/>
          <a:ext cx="0" cy="2847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2313" name="Text Box 8">
          <a:extLst>
            <a:ext uri="{FF2B5EF4-FFF2-40B4-BE49-F238E27FC236}">
              <a16:creationId xmlns:a16="http://schemas.microsoft.com/office/drawing/2014/main" id="{00000000-0008-0000-0000-00008E14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75180</xdr:rowOff>
    </xdr:to>
    <xdr:sp macro="" textlink="">
      <xdr:nvSpPr>
        <xdr:cNvPr id="2314" name="Text Box 9">
          <a:extLst>
            <a:ext uri="{FF2B5EF4-FFF2-40B4-BE49-F238E27FC236}">
              <a16:creationId xmlns:a16="http://schemas.microsoft.com/office/drawing/2014/main" id="{00000000-0008-0000-0000-00008F140000}"/>
            </a:ext>
          </a:extLst>
        </xdr:cNvPr>
        <xdr:cNvSpPr txBox="1">
          <a:spLocks noChangeArrowheads="1"/>
        </xdr:cNvSpPr>
      </xdr:nvSpPr>
      <xdr:spPr bwMode="auto">
        <a:xfrm>
          <a:off x="1895475" y="75571350"/>
          <a:ext cx="0" cy="275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15" name="Text Box 8">
          <a:extLst>
            <a:ext uri="{FF2B5EF4-FFF2-40B4-BE49-F238E27FC236}">
              <a16:creationId xmlns:a16="http://schemas.microsoft.com/office/drawing/2014/main" id="{00000000-0008-0000-0000-000090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16" name="Text Box 9">
          <a:extLst>
            <a:ext uri="{FF2B5EF4-FFF2-40B4-BE49-F238E27FC236}">
              <a16:creationId xmlns:a16="http://schemas.microsoft.com/office/drawing/2014/main" id="{00000000-0008-0000-0000-000091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17" name="Text Box 8">
          <a:extLst>
            <a:ext uri="{FF2B5EF4-FFF2-40B4-BE49-F238E27FC236}">
              <a16:creationId xmlns:a16="http://schemas.microsoft.com/office/drawing/2014/main" id="{00000000-0008-0000-0000-000092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56130</xdr:rowOff>
    </xdr:to>
    <xdr:sp macro="" textlink="">
      <xdr:nvSpPr>
        <xdr:cNvPr id="2318" name="Text Box 9">
          <a:extLst>
            <a:ext uri="{FF2B5EF4-FFF2-40B4-BE49-F238E27FC236}">
              <a16:creationId xmlns:a16="http://schemas.microsoft.com/office/drawing/2014/main" id="{00000000-0008-0000-0000-000093140000}"/>
            </a:ext>
          </a:extLst>
        </xdr:cNvPr>
        <xdr:cNvSpPr txBox="1">
          <a:spLocks noChangeArrowheads="1"/>
        </xdr:cNvSpPr>
      </xdr:nvSpPr>
      <xdr:spPr bwMode="auto">
        <a:xfrm>
          <a:off x="1895475" y="75571350"/>
          <a:ext cx="0" cy="2561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319" name="Text Box 8">
          <a:extLst>
            <a:ext uri="{FF2B5EF4-FFF2-40B4-BE49-F238E27FC236}">
              <a16:creationId xmlns:a16="http://schemas.microsoft.com/office/drawing/2014/main" id="{00000000-0008-0000-0000-000094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46605</xdr:rowOff>
    </xdr:to>
    <xdr:sp macro="" textlink="">
      <xdr:nvSpPr>
        <xdr:cNvPr id="2320" name="Text Box 9">
          <a:extLst>
            <a:ext uri="{FF2B5EF4-FFF2-40B4-BE49-F238E27FC236}">
              <a16:creationId xmlns:a16="http://schemas.microsoft.com/office/drawing/2014/main" id="{00000000-0008-0000-0000-000095140000}"/>
            </a:ext>
          </a:extLst>
        </xdr:cNvPr>
        <xdr:cNvSpPr txBox="1">
          <a:spLocks noChangeArrowheads="1"/>
        </xdr:cNvSpPr>
      </xdr:nvSpPr>
      <xdr:spPr bwMode="auto">
        <a:xfrm>
          <a:off x="1895475" y="75571350"/>
          <a:ext cx="0" cy="246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321" name="Text Box 8">
          <a:extLst>
            <a:ext uri="{FF2B5EF4-FFF2-40B4-BE49-F238E27FC236}">
              <a16:creationId xmlns:a16="http://schemas.microsoft.com/office/drawing/2014/main" id="{00000000-0008-0000-0000-000096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332</xdr:row>
      <xdr:rowOff>0</xdr:rowOff>
    </xdr:from>
    <xdr:to>
      <xdr:col>1</xdr:col>
      <xdr:colOff>1304925</xdr:colOff>
      <xdr:row>333</xdr:row>
      <xdr:rowOff>37080</xdr:rowOff>
    </xdr:to>
    <xdr:sp macro="" textlink="">
      <xdr:nvSpPr>
        <xdr:cNvPr id="2322" name="Text Box 9">
          <a:extLst>
            <a:ext uri="{FF2B5EF4-FFF2-40B4-BE49-F238E27FC236}">
              <a16:creationId xmlns:a16="http://schemas.microsoft.com/office/drawing/2014/main" id="{00000000-0008-0000-0000-000097140000}"/>
            </a:ext>
          </a:extLst>
        </xdr:cNvPr>
        <xdr:cNvSpPr txBox="1">
          <a:spLocks noChangeArrowheads="1"/>
        </xdr:cNvSpPr>
      </xdr:nvSpPr>
      <xdr:spPr bwMode="auto">
        <a:xfrm>
          <a:off x="1895475" y="75571350"/>
          <a:ext cx="0" cy="237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23" name="Text Box 8">
          <a:extLst>
            <a:ext uri="{FF2B5EF4-FFF2-40B4-BE49-F238E27FC236}">
              <a16:creationId xmlns:a16="http://schemas.microsoft.com/office/drawing/2014/main" id="{00000000-0008-0000-0000-000098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24" name="Text Box 9">
          <a:extLst>
            <a:ext uri="{FF2B5EF4-FFF2-40B4-BE49-F238E27FC236}">
              <a16:creationId xmlns:a16="http://schemas.microsoft.com/office/drawing/2014/main" id="{00000000-0008-0000-0000-000099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25" name="Text Box 8">
          <a:extLst>
            <a:ext uri="{FF2B5EF4-FFF2-40B4-BE49-F238E27FC236}">
              <a16:creationId xmlns:a16="http://schemas.microsoft.com/office/drawing/2014/main" id="{00000000-0008-0000-0000-00009A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26" name="Text Box 9">
          <a:extLst>
            <a:ext uri="{FF2B5EF4-FFF2-40B4-BE49-F238E27FC236}">
              <a16:creationId xmlns:a16="http://schemas.microsoft.com/office/drawing/2014/main" id="{00000000-0008-0000-0000-00009B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27" name="Text Box 8">
          <a:extLst>
            <a:ext uri="{FF2B5EF4-FFF2-40B4-BE49-F238E27FC236}">
              <a16:creationId xmlns:a16="http://schemas.microsoft.com/office/drawing/2014/main" id="{00000000-0008-0000-0000-00009C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28" name="Text Box 9">
          <a:extLst>
            <a:ext uri="{FF2B5EF4-FFF2-40B4-BE49-F238E27FC236}">
              <a16:creationId xmlns:a16="http://schemas.microsoft.com/office/drawing/2014/main" id="{00000000-0008-0000-0000-00009D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29" name="Text Box 8">
          <a:extLst>
            <a:ext uri="{FF2B5EF4-FFF2-40B4-BE49-F238E27FC236}">
              <a16:creationId xmlns:a16="http://schemas.microsoft.com/office/drawing/2014/main" id="{00000000-0008-0000-0000-00009E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30" name="Text Box 9">
          <a:extLst>
            <a:ext uri="{FF2B5EF4-FFF2-40B4-BE49-F238E27FC236}">
              <a16:creationId xmlns:a16="http://schemas.microsoft.com/office/drawing/2014/main" id="{00000000-0008-0000-0000-00009F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31" name="Text Box 8">
          <a:extLst>
            <a:ext uri="{FF2B5EF4-FFF2-40B4-BE49-F238E27FC236}">
              <a16:creationId xmlns:a16="http://schemas.microsoft.com/office/drawing/2014/main" id="{00000000-0008-0000-0000-0000A0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32" name="Text Box 9">
          <a:extLst>
            <a:ext uri="{FF2B5EF4-FFF2-40B4-BE49-F238E27FC236}">
              <a16:creationId xmlns:a16="http://schemas.microsoft.com/office/drawing/2014/main" id="{00000000-0008-0000-0000-0000A1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33" name="Text Box 8">
          <a:extLst>
            <a:ext uri="{FF2B5EF4-FFF2-40B4-BE49-F238E27FC236}">
              <a16:creationId xmlns:a16="http://schemas.microsoft.com/office/drawing/2014/main" id="{00000000-0008-0000-0000-0000A2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34" name="Text Box 9">
          <a:extLst>
            <a:ext uri="{FF2B5EF4-FFF2-40B4-BE49-F238E27FC236}">
              <a16:creationId xmlns:a16="http://schemas.microsoft.com/office/drawing/2014/main" id="{00000000-0008-0000-0000-0000A3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35" name="Text Box 8">
          <a:extLst>
            <a:ext uri="{FF2B5EF4-FFF2-40B4-BE49-F238E27FC236}">
              <a16:creationId xmlns:a16="http://schemas.microsoft.com/office/drawing/2014/main" id="{00000000-0008-0000-0000-0000A4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36" name="Text Box 9">
          <a:extLst>
            <a:ext uri="{FF2B5EF4-FFF2-40B4-BE49-F238E27FC236}">
              <a16:creationId xmlns:a16="http://schemas.microsoft.com/office/drawing/2014/main" id="{00000000-0008-0000-0000-0000A5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37" name="Text Box 8">
          <a:extLst>
            <a:ext uri="{FF2B5EF4-FFF2-40B4-BE49-F238E27FC236}">
              <a16:creationId xmlns:a16="http://schemas.microsoft.com/office/drawing/2014/main" id="{00000000-0008-0000-0000-0000A6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38" name="Text Box 9">
          <a:extLst>
            <a:ext uri="{FF2B5EF4-FFF2-40B4-BE49-F238E27FC236}">
              <a16:creationId xmlns:a16="http://schemas.microsoft.com/office/drawing/2014/main" id="{00000000-0008-0000-0000-0000A7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39" name="Text Box 8">
          <a:extLst>
            <a:ext uri="{FF2B5EF4-FFF2-40B4-BE49-F238E27FC236}">
              <a16:creationId xmlns:a16="http://schemas.microsoft.com/office/drawing/2014/main" id="{00000000-0008-0000-0000-0000A8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40" name="Text Box 9">
          <a:extLst>
            <a:ext uri="{FF2B5EF4-FFF2-40B4-BE49-F238E27FC236}">
              <a16:creationId xmlns:a16="http://schemas.microsoft.com/office/drawing/2014/main" id="{00000000-0008-0000-0000-0000A9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41" name="Text Box 8">
          <a:extLst>
            <a:ext uri="{FF2B5EF4-FFF2-40B4-BE49-F238E27FC236}">
              <a16:creationId xmlns:a16="http://schemas.microsoft.com/office/drawing/2014/main" id="{00000000-0008-0000-0000-0000AA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42" name="Text Box 9">
          <a:extLst>
            <a:ext uri="{FF2B5EF4-FFF2-40B4-BE49-F238E27FC236}">
              <a16:creationId xmlns:a16="http://schemas.microsoft.com/office/drawing/2014/main" id="{00000000-0008-0000-0000-0000AB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43" name="Text Box 8">
          <a:extLst>
            <a:ext uri="{FF2B5EF4-FFF2-40B4-BE49-F238E27FC236}">
              <a16:creationId xmlns:a16="http://schemas.microsoft.com/office/drawing/2014/main" id="{00000000-0008-0000-0000-0000AC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44" name="Text Box 9">
          <a:extLst>
            <a:ext uri="{FF2B5EF4-FFF2-40B4-BE49-F238E27FC236}">
              <a16:creationId xmlns:a16="http://schemas.microsoft.com/office/drawing/2014/main" id="{00000000-0008-0000-0000-0000AD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45" name="Text Box 8">
          <a:extLst>
            <a:ext uri="{FF2B5EF4-FFF2-40B4-BE49-F238E27FC236}">
              <a16:creationId xmlns:a16="http://schemas.microsoft.com/office/drawing/2014/main" id="{00000000-0008-0000-0000-0000AE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46" name="Text Box 9">
          <a:extLst>
            <a:ext uri="{FF2B5EF4-FFF2-40B4-BE49-F238E27FC236}">
              <a16:creationId xmlns:a16="http://schemas.microsoft.com/office/drawing/2014/main" id="{00000000-0008-0000-0000-0000AF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47" name="Text Box 8">
          <a:extLst>
            <a:ext uri="{FF2B5EF4-FFF2-40B4-BE49-F238E27FC236}">
              <a16:creationId xmlns:a16="http://schemas.microsoft.com/office/drawing/2014/main" id="{00000000-0008-0000-0000-0000B0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48" name="Text Box 9">
          <a:extLst>
            <a:ext uri="{FF2B5EF4-FFF2-40B4-BE49-F238E27FC236}">
              <a16:creationId xmlns:a16="http://schemas.microsoft.com/office/drawing/2014/main" id="{00000000-0008-0000-0000-0000B1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49" name="Text Box 8">
          <a:extLst>
            <a:ext uri="{FF2B5EF4-FFF2-40B4-BE49-F238E27FC236}">
              <a16:creationId xmlns:a16="http://schemas.microsoft.com/office/drawing/2014/main" id="{00000000-0008-0000-0000-0000B2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50" name="Text Box 9">
          <a:extLst>
            <a:ext uri="{FF2B5EF4-FFF2-40B4-BE49-F238E27FC236}">
              <a16:creationId xmlns:a16="http://schemas.microsoft.com/office/drawing/2014/main" id="{00000000-0008-0000-0000-0000B3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51" name="Text Box 8">
          <a:extLst>
            <a:ext uri="{FF2B5EF4-FFF2-40B4-BE49-F238E27FC236}">
              <a16:creationId xmlns:a16="http://schemas.microsoft.com/office/drawing/2014/main" id="{00000000-0008-0000-0000-0000B4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52" name="Text Box 9">
          <a:extLst>
            <a:ext uri="{FF2B5EF4-FFF2-40B4-BE49-F238E27FC236}">
              <a16:creationId xmlns:a16="http://schemas.microsoft.com/office/drawing/2014/main" id="{00000000-0008-0000-0000-0000B5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53" name="Text Box 8">
          <a:extLst>
            <a:ext uri="{FF2B5EF4-FFF2-40B4-BE49-F238E27FC236}">
              <a16:creationId xmlns:a16="http://schemas.microsoft.com/office/drawing/2014/main" id="{00000000-0008-0000-0000-0000B6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54" name="Text Box 9">
          <a:extLst>
            <a:ext uri="{FF2B5EF4-FFF2-40B4-BE49-F238E27FC236}">
              <a16:creationId xmlns:a16="http://schemas.microsoft.com/office/drawing/2014/main" id="{00000000-0008-0000-0000-0000B7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55" name="Text Box 8">
          <a:extLst>
            <a:ext uri="{FF2B5EF4-FFF2-40B4-BE49-F238E27FC236}">
              <a16:creationId xmlns:a16="http://schemas.microsoft.com/office/drawing/2014/main" id="{00000000-0008-0000-0000-0000B8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56" name="Text Box 9">
          <a:extLst>
            <a:ext uri="{FF2B5EF4-FFF2-40B4-BE49-F238E27FC236}">
              <a16:creationId xmlns:a16="http://schemas.microsoft.com/office/drawing/2014/main" id="{00000000-0008-0000-0000-0000B9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57" name="Text Box 8">
          <a:extLst>
            <a:ext uri="{FF2B5EF4-FFF2-40B4-BE49-F238E27FC236}">
              <a16:creationId xmlns:a16="http://schemas.microsoft.com/office/drawing/2014/main" id="{00000000-0008-0000-0000-0000BA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58" name="Text Box 9">
          <a:extLst>
            <a:ext uri="{FF2B5EF4-FFF2-40B4-BE49-F238E27FC236}">
              <a16:creationId xmlns:a16="http://schemas.microsoft.com/office/drawing/2014/main" id="{00000000-0008-0000-0000-0000BB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59" name="Text Box 8">
          <a:extLst>
            <a:ext uri="{FF2B5EF4-FFF2-40B4-BE49-F238E27FC236}">
              <a16:creationId xmlns:a16="http://schemas.microsoft.com/office/drawing/2014/main" id="{00000000-0008-0000-0000-0000BC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60" name="Text Box 9">
          <a:extLst>
            <a:ext uri="{FF2B5EF4-FFF2-40B4-BE49-F238E27FC236}">
              <a16:creationId xmlns:a16="http://schemas.microsoft.com/office/drawing/2014/main" id="{00000000-0008-0000-0000-0000BD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61" name="Text Box 8">
          <a:extLst>
            <a:ext uri="{FF2B5EF4-FFF2-40B4-BE49-F238E27FC236}">
              <a16:creationId xmlns:a16="http://schemas.microsoft.com/office/drawing/2014/main" id="{00000000-0008-0000-0000-0000BE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62" name="Text Box 9">
          <a:extLst>
            <a:ext uri="{FF2B5EF4-FFF2-40B4-BE49-F238E27FC236}">
              <a16:creationId xmlns:a16="http://schemas.microsoft.com/office/drawing/2014/main" id="{00000000-0008-0000-0000-0000BF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63" name="Text Box 8">
          <a:extLst>
            <a:ext uri="{FF2B5EF4-FFF2-40B4-BE49-F238E27FC236}">
              <a16:creationId xmlns:a16="http://schemas.microsoft.com/office/drawing/2014/main" id="{00000000-0008-0000-0000-0000C0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64" name="Text Box 9">
          <a:extLst>
            <a:ext uri="{FF2B5EF4-FFF2-40B4-BE49-F238E27FC236}">
              <a16:creationId xmlns:a16="http://schemas.microsoft.com/office/drawing/2014/main" id="{00000000-0008-0000-0000-0000C1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65" name="Text Box 8">
          <a:extLst>
            <a:ext uri="{FF2B5EF4-FFF2-40B4-BE49-F238E27FC236}">
              <a16:creationId xmlns:a16="http://schemas.microsoft.com/office/drawing/2014/main" id="{00000000-0008-0000-0000-0000C2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66" name="Text Box 9">
          <a:extLst>
            <a:ext uri="{FF2B5EF4-FFF2-40B4-BE49-F238E27FC236}">
              <a16:creationId xmlns:a16="http://schemas.microsoft.com/office/drawing/2014/main" id="{00000000-0008-0000-0000-0000C3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67" name="Text Box 8">
          <a:extLst>
            <a:ext uri="{FF2B5EF4-FFF2-40B4-BE49-F238E27FC236}">
              <a16:creationId xmlns:a16="http://schemas.microsoft.com/office/drawing/2014/main" id="{00000000-0008-0000-0000-0000C4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68" name="Text Box 9">
          <a:extLst>
            <a:ext uri="{FF2B5EF4-FFF2-40B4-BE49-F238E27FC236}">
              <a16:creationId xmlns:a16="http://schemas.microsoft.com/office/drawing/2014/main" id="{00000000-0008-0000-0000-0000C5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69" name="Text Box 8">
          <a:extLst>
            <a:ext uri="{FF2B5EF4-FFF2-40B4-BE49-F238E27FC236}">
              <a16:creationId xmlns:a16="http://schemas.microsoft.com/office/drawing/2014/main" id="{00000000-0008-0000-0000-0000C6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70" name="Text Box 9">
          <a:extLst>
            <a:ext uri="{FF2B5EF4-FFF2-40B4-BE49-F238E27FC236}">
              <a16:creationId xmlns:a16="http://schemas.microsoft.com/office/drawing/2014/main" id="{00000000-0008-0000-0000-0000C7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71" name="Text Box 8">
          <a:extLst>
            <a:ext uri="{FF2B5EF4-FFF2-40B4-BE49-F238E27FC236}">
              <a16:creationId xmlns:a16="http://schemas.microsoft.com/office/drawing/2014/main" id="{00000000-0008-0000-0000-0000C8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72" name="Text Box 9">
          <a:extLst>
            <a:ext uri="{FF2B5EF4-FFF2-40B4-BE49-F238E27FC236}">
              <a16:creationId xmlns:a16="http://schemas.microsoft.com/office/drawing/2014/main" id="{00000000-0008-0000-0000-0000C9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73" name="Text Box 8">
          <a:extLst>
            <a:ext uri="{FF2B5EF4-FFF2-40B4-BE49-F238E27FC236}">
              <a16:creationId xmlns:a16="http://schemas.microsoft.com/office/drawing/2014/main" id="{00000000-0008-0000-0000-0000CA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74" name="Text Box 9">
          <a:extLst>
            <a:ext uri="{FF2B5EF4-FFF2-40B4-BE49-F238E27FC236}">
              <a16:creationId xmlns:a16="http://schemas.microsoft.com/office/drawing/2014/main" id="{00000000-0008-0000-0000-0000CB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75" name="Text Box 8">
          <a:extLst>
            <a:ext uri="{FF2B5EF4-FFF2-40B4-BE49-F238E27FC236}">
              <a16:creationId xmlns:a16="http://schemas.microsoft.com/office/drawing/2014/main" id="{00000000-0008-0000-0000-0000CC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76" name="Text Box 9">
          <a:extLst>
            <a:ext uri="{FF2B5EF4-FFF2-40B4-BE49-F238E27FC236}">
              <a16:creationId xmlns:a16="http://schemas.microsoft.com/office/drawing/2014/main" id="{00000000-0008-0000-0000-0000CD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77" name="Text Box 8">
          <a:extLst>
            <a:ext uri="{FF2B5EF4-FFF2-40B4-BE49-F238E27FC236}">
              <a16:creationId xmlns:a16="http://schemas.microsoft.com/office/drawing/2014/main" id="{00000000-0008-0000-0000-0000CE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78" name="Text Box 9">
          <a:extLst>
            <a:ext uri="{FF2B5EF4-FFF2-40B4-BE49-F238E27FC236}">
              <a16:creationId xmlns:a16="http://schemas.microsoft.com/office/drawing/2014/main" id="{00000000-0008-0000-0000-0000CF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79" name="Text Box 8">
          <a:extLst>
            <a:ext uri="{FF2B5EF4-FFF2-40B4-BE49-F238E27FC236}">
              <a16:creationId xmlns:a16="http://schemas.microsoft.com/office/drawing/2014/main" id="{00000000-0008-0000-0000-0000D0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80" name="Text Box 9">
          <a:extLst>
            <a:ext uri="{FF2B5EF4-FFF2-40B4-BE49-F238E27FC236}">
              <a16:creationId xmlns:a16="http://schemas.microsoft.com/office/drawing/2014/main" id="{00000000-0008-0000-0000-0000D1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81" name="Text Box 8">
          <a:extLst>
            <a:ext uri="{FF2B5EF4-FFF2-40B4-BE49-F238E27FC236}">
              <a16:creationId xmlns:a16="http://schemas.microsoft.com/office/drawing/2014/main" id="{00000000-0008-0000-0000-0000D2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82" name="Text Box 9">
          <a:extLst>
            <a:ext uri="{FF2B5EF4-FFF2-40B4-BE49-F238E27FC236}">
              <a16:creationId xmlns:a16="http://schemas.microsoft.com/office/drawing/2014/main" id="{00000000-0008-0000-0000-0000D3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83" name="Text Box 8">
          <a:extLst>
            <a:ext uri="{FF2B5EF4-FFF2-40B4-BE49-F238E27FC236}">
              <a16:creationId xmlns:a16="http://schemas.microsoft.com/office/drawing/2014/main" id="{00000000-0008-0000-0000-0000D4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84" name="Text Box 9">
          <a:extLst>
            <a:ext uri="{FF2B5EF4-FFF2-40B4-BE49-F238E27FC236}">
              <a16:creationId xmlns:a16="http://schemas.microsoft.com/office/drawing/2014/main" id="{00000000-0008-0000-0000-0000D5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85" name="Text Box 8">
          <a:extLst>
            <a:ext uri="{FF2B5EF4-FFF2-40B4-BE49-F238E27FC236}">
              <a16:creationId xmlns:a16="http://schemas.microsoft.com/office/drawing/2014/main" id="{00000000-0008-0000-0000-0000D6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21431</xdr:rowOff>
    </xdr:to>
    <xdr:sp macro="" textlink="">
      <xdr:nvSpPr>
        <xdr:cNvPr id="2386" name="Text Box 9">
          <a:extLst>
            <a:ext uri="{FF2B5EF4-FFF2-40B4-BE49-F238E27FC236}">
              <a16:creationId xmlns:a16="http://schemas.microsoft.com/office/drawing/2014/main" id="{00000000-0008-0000-0000-0000D7140000}"/>
            </a:ext>
          </a:extLst>
        </xdr:cNvPr>
        <xdr:cNvSpPr txBox="1">
          <a:spLocks noChangeArrowheads="1"/>
        </xdr:cNvSpPr>
      </xdr:nvSpPr>
      <xdr:spPr bwMode="auto">
        <a:xfrm>
          <a:off x="1895475" y="92363925"/>
          <a:ext cx="0"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87" name="Text Box 8">
          <a:extLst>
            <a:ext uri="{FF2B5EF4-FFF2-40B4-BE49-F238E27FC236}">
              <a16:creationId xmlns:a16="http://schemas.microsoft.com/office/drawing/2014/main" id="{00000000-0008-0000-0000-0000D8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411</xdr:row>
      <xdr:rowOff>2381</xdr:rowOff>
    </xdr:to>
    <xdr:sp macro="" textlink="">
      <xdr:nvSpPr>
        <xdr:cNvPr id="2388" name="Text Box 9">
          <a:extLst>
            <a:ext uri="{FF2B5EF4-FFF2-40B4-BE49-F238E27FC236}">
              <a16:creationId xmlns:a16="http://schemas.microsoft.com/office/drawing/2014/main" id="{00000000-0008-0000-0000-0000D9140000}"/>
            </a:ext>
          </a:extLst>
        </xdr:cNvPr>
        <xdr:cNvSpPr txBox="1">
          <a:spLocks noChangeArrowheads="1"/>
        </xdr:cNvSpPr>
      </xdr:nvSpPr>
      <xdr:spPr bwMode="auto">
        <a:xfrm>
          <a:off x="1895475" y="92363925"/>
          <a:ext cx="0"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89" name="Text Box 8">
          <a:extLst>
            <a:ext uri="{FF2B5EF4-FFF2-40B4-BE49-F238E27FC236}">
              <a16:creationId xmlns:a16="http://schemas.microsoft.com/office/drawing/2014/main" id="{00000000-0008-0000-0000-0000DA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192881</xdr:rowOff>
    </xdr:to>
    <xdr:sp macro="" textlink="">
      <xdr:nvSpPr>
        <xdr:cNvPr id="2390" name="Text Box 9">
          <a:extLst>
            <a:ext uri="{FF2B5EF4-FFF2-40B4-BE49-F238E27FC236}">
              <a16:creationId xmlns:a16="http://schemas.microsoft.com/office/drawing/2014/main" id="{00000000-0008-0000-0000-0000DB140000}"/>
            </a:ext>
          </a:extLst>
        </xdr:cNvPr>
        <xdr:cNvSpPr txBox="1">
          <a:spLocks noChangeArrowheads="1"/>
        </xdr:cNvSpPr>
      </xdr:nvSpPr>
      <xdr:spPr bwMode="auto">
        <a:xfrm>
          <a:off x="1895475" y="92363925"/>
          <a:ext cx="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91" name="Text Box 8">
          <a:extLst>
            <a:ext uri="{FF2B5EF4-FFF2-40B4-BE49-F238E27FC236}">
              <a16:creationId xmlns:a16="http://schemas.microsoft.com/office/drawing/2014/main" id="{00000000-0008-0000-0000-0000DC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183356</xdr:rowOff>
    </xdr:to>
    <xdr:sp macro="" textlink="">
      <xdr:nvSpPr>
        <xdr:cNvPr id="2392" name="Text Box 9">
          <a:extLst>
            <a:ext uri="{FF2B5EF4-FFF2-40B4-BE49-F238E27FC236}">
              <a16:creationId xmlns:a16="http://schemas.microsoft.com/office/drawing/2014/main" id="{00000000-0008-0000-0000-0000DD140000}"/>
            </a:ext>
          </a:extLst>
        </xdr:cNvPr>
        <xdr:cNvSpPr txBox="1">
          <a:spLocks noChangeArrowheads="1"/>
        </xdr:cNvSpPr>
      </xdr:nvSpPr>
      <xdr:spPr bwMode="auto">
        <a:xfrm>
          <a:off x="1895475" y="92363925"/>
          <a:ext cx="0" cy="38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93" name="Text Box 8">
          <a:extLst>
            <a:ext uri="{FF2B5EF4-FFF2-40B4-BE49-F238E27FC236}">
              <a16:creationId xmlns:a16="http://schemas.microsoft.com/office/drawing/2014/main" id="{00000000-0008-0000-0000-0000DE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1304925</xdr:colOff>
      <xdr:row>410</xdr:row>
      <xdr:rowOff>173831</xdr:rowOff>
    </xdr:to>
    <xdr:sp macro="" textlink="">
      <xdr:nvSpPr>
        <xdr:cNvPr id="2394" name="Text Box 9">
          <a:extLst>
            <a:ext uri="{FF2B5EF4-FFF2-40B4-BE49-F238E27FC236}">
              <a16:creationId xmlns:a16="http://schemas.microsoft.com/office/drawing/2014/main" id="{00000000-0008-0000-0000-0000DF140000}"/>
            </a:ext>
          </a:extLst>
        </xdr:cNvPr>
        <xdr:cNvSpPr txBox="1">
          <a:spLocks noChangeArrowheads="1"/>
        </xdr:cNvSpPr>
      </xdr:nvSpPr>
      <xdr:spPr bwMode="auto">
        <a:xfrm>
          <a:off x="1895475" y="92363925"/>
          <a:ext cx="0" cy="373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395" name="Text Box 9">
          <a:extLst>
            <a:ext uri="{FF2B5EF4-FFF2-40B4-BE49-F238E27FC236}">
              <a16:creationId xmlns:a16="http://schemas.microsoft.com/office/drawing/2014/main" id="{00000000-0008-0000-0000-0000E0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2381</xdr:rowOff>
    </xdr:to>
    <xdr:sp macro="" textlink="">
      <xdr:nvSpPr>
        <xdr:cNvPr id="2396" name="Text Box 8">
          <a:extLst>
            <a:ext uri="{FF2B5EF4-FFF2-40B4-BE49-F238E27FC236}">
              <a16:creationId xmlns:a16="http://schemas.microsoft.com/office/drawing/2014/main" id="{00000000-0008-0000-0000-0000E1140000}"/>
            </a:ext>
          </a:extLst>
        </xdr:cNvPr>
        <xdr:cNvSpPr txBox="1">
          <a:spLocks noChangeArrowheads="1"/>
        </xdr:cNvSpPr>
      </xdr:nvSpPr>
      <xdr:spPr bwMode="auto">
        <a:xfrm>
          <a:off x="1895475" y="92363925"/>
          <a:ext cx="104775"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2381</xdr:rowOff>
    </xdr:to>
    <xdr:sp macro="" textlink="">
      <xdr:nvSpPr>
        <xdr:cNvPr id="2397" name="Text Box 9">
          <a:extLst>
            <a:ext uri="{FF2B5EF4-FFF2-40B4-BE49-F238E27FC236}">
              <a16:creationId xmlns:a16="http://schemas.microsoft.com/office/drawing/2014/main" id="{00000000-0008-0000-0000-0000E2140000}"/>
            </a:ext>
          </a:extLst>
        </xdr:cNvPr>
        <xdr:cNvSpPr txBox="1">
          <a:spLocks noChangeArrowheads="1"/>
        </xdr:cNvSpPr>
      </xdr:nvSpPr>
      <xdr:spPr bwMode="auto">
        <a:xfrm>
          <a:off x="1895475" y="92363925"/>
          <a:ext cx="104775"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398" name="Text Box 8">
          <a:extLst>
            <a:ext uri="{FF2B5EF4-FFF2-40B4-BE49-F238E27FC236}">
              <a16:creationId xmlns:a16="http://schemas.microsoft.com/office/drawing/2014/main" id="{00000000-0008-0000-0000-0000E3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399" name="Text Box 9">
          <a:extLst>
            <a:ext uri="{FF2B5EF4-FFF2-40B4-BE49-F238E27FC236}">
              <a16:creationId xmlns:a16="http://schemas.microsoft.com/office/drawing/2014/main" id="{00000000-0008-0000-0000-0000E4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2381</xdr:rowOff>
    </xdr:to>
    <xdr:sp macro="" textlink="">
      <xdr:nvSpPr>
        <xdr:cNvPr id="2400" name="Text Box 8">
          <a:extLst>
            <a:ext uri="{FF2B5EF4-FFF2-40B4-BE49-F238E27FC236}">
              <a16:creationId xmlns:a16="http://schemas.microsoft.com/office/drawing/2014/main" id="{00000000-0008-0000-0000-0000E5140000}"/>
            </a:ext>
          </a:extLst>
        </xdr:cNvPr>
        <xdr:cNvSpPr txBox="1">
          <a:spLocks noChangeArrowheads="1"/>
        </xdr:cNvSpPr>
      </xdr:nvSpPr>
      <xdr:spPr bwMode="auto">
        <a:xfrm>
          <a:off x="1895475" y="92363925"/>
          <a:ext cx="104775"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2381</xdr:rowOff>
    </xdr:to>
    <xdr:sp macro="" textlink="">
      <xdr:nvSpPr>
        <xdr:cNvPr id="2401" name="Text Box 9">
          <a:extLst>
            <a:ext uri="{FF2B5EF4-FFF2-40B4-BE49-F238E27FC236}">
              <a16:creationId xmlns:a16="http://schemas.microsoft.com/office/drawing/2014/main" id="{00000000-0008-0000-0000-0000E6140000}"/>
            </a:ext>
          </a:extLst>
        </xdr:cNvPr>
        <xdr:cNvSpPr txBox="1">
          <a:spLocks noChangeArrowheads="1"/>
        </xdr:cNvSpPr>
      </xdr:nvSpPr>
      <xdr:spPr bwMode="auto">
        <a:xfrm>
          <a:off x="1895475" y="92363925"/>
          <a:ext cx="104775" cy="402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21431</xdr:rowOff>
    </xdr:to>
    <xdr:sp macro="" textlink="">
      <xdr:nvSpPr>
        <xdr:cNvPr id="2402" name="Text Box 9">
          <a:extLst>
            <a:ext uri="{FF2B5EF4-FFF2-40B4-BE49-F238E27FC236}">
              <a16:creationId xmlns:a16="http://schemas.microsoft.com/office/drawing/2014/main" id="{00000000-0008-0000-0000-0000E7140000}"/>
            </a:ext>
          </a:extLst>
        </xdr:cNvPr>
        <xdr:cNvSpPr txBox="1">
          <a:spLocks noChangeArrowheads="1"/>
        </xdr:cNvSpPr>
      </xdr:nvSpPr>
      <xdr:spPr bwMode="auto">
        <a:xfrm>
          <a:off x="1895475" y="92363925"/>
          <a:ext cx="104775"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403" name="Text Box 8">
          <a:extLst>
            <a:ext uri="{FF2B5EF4-FFF2-40B4-BE49-F238E27FC236}">
              <a16:creationId xmlns:a16="http://schemas.microsoft.com/office/drawing/2014/main" id="{00000000-0008-0000-0000-0000E8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404" name="Text Box 9">
          <a:extLst>
            <a:ext uri="{FF2B5EF4-FFF2-40B4-BE49-F238E27FC236}">
              <a16:creationId xmlns:a16="http://schemas.microsoft.com/office/drawing/2014/main" id="{00000000-0008-0000-0000-0000E9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21431</xdr:rowOff>
    </xdr:to>
    <xdr:sp macro="" textlink="">
      <xdr:nvSpPr>
        <xdr:cNvPr id="2405" name="Text Box 8">
          <a:extLst>
            <a:ext uri="{FF2B5EF4-FFF2-40B4-BE49-F238E27FC236}">
              <a16:creationId xmlns:a16="http://schemas.microsoft.com/office/drawing/2014/main" id="{00000000-0008-0000-0000-0000EA140000}"/>
            </a:ext>
          </a:extLst>
        </xdr:cNvPr>
        <xdr:cNvSpPr txBox="1">
          <a:spLocks noChangeArrowheads="1"/>
        </xdr:cNvSpPr>
      </xdr:nvSpPr>
      <xdr:spPr bwMode="auto">
        <a:xfrm>
          <a:off x="1895475" y="92363925"/>
          <a:ext cx="104775"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21431</xdr:rowOff>
    </xdr:to>
    <xdr:sp macro="" textlink="">
      <xdr:nvSpPr>
        <xdr:cNvPr id="2406" name="Text Box 9">
          <a:extLst>
            <a:ext uri="{FF2B5EF4-FFF2-40B4-BE49-F238E27FC236}">
              <a16:creationId xmlns:a16="http://schemas.microsoft.com/office/drawing/2014/main" id="{00000000-0008-0000-0000-0000EB140000}"/>
            </a:ext>
          </a:extLst>
        </xdr:cNvPr>
        <xdr:cNvSpPr txBox="1">
          <a:spLocks noChangeArrowheads="1"/>
        </xdr:cNvSpPr>
      </xdr:nvSpPr>
      <xdr:spPr bwMode="auto">
        <a:xfrm>
          <a:off x="1895475" y="92363925"/>
          <a:ext cx="104775" cy="4214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409</xdr:row>
      <xdr:rowOff>0</xdr:rowOff>
    </xdr:from>
    <xdr:to>
      <xdr:col>1</xdr:col>
      <xdr:colOff>1409700</xdr:colOff>
      <xdr:row>411</xdr:row>
      <xdr:rowOff>11906</xdr:rowOff>
    </xdr:to>
    <xdr:sp macro="" textlink="">
      <xdr:nvSpPr>
        <xdr:cNvPr id="2407" name="Text Box 8">
          <a:extLst>
            <a:ext uri="{FF2B5EF4-FFF2-40B4-BE49-F238E27FC236}">
              <a16:creationId xmlns:a16="http://schemas.microsoft.com/office/drawing/2014/main" id="{00000000-0008-0000-0000-0000EC140000}"/>
            </a:ext>
          </a:extLst>
        </xdr:cNvPr>
        <xdr:cNvSpPr txBox="1">
          <a:spLocks noChangeArrowheads="1"/>
        </xdr:cNvSpPr>
      </xdr:nvSpPr>
      <xdr:spPr bwMode="auto">
        <a:xfrm>
          <a:off x="1895475" y="92363925"/>
          <a:ext cx="104775" cy="411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08" name="Text Box 32">
          <a:extLst>
            <a:ext uri="{FF2B5EF4-FFF2-40B4-BE49-F238E27FC236}">
              <a16:creationId xmlns:a16="http://schemas.microsoft.com/office/drawing/2014/main" id="{00000000-0008-0000-0000-0000EE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09" name="Text Box 63">
          <a:extLst>
            <a:ext uri="{FF2B5EF4-FFF2-40B4-BE49-F238E27FC236}">
              <a16:creationId xmlns:a16="http://schemas.microsoft.com/office/drawing/2014/main" id="{00000000-0008-0000-0000-0000EF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0" name="Text Box 32">
          <a:extLst>
            <a:ext uri="{FF2B5EF4-FFF2-40B4-BE49-F238E27FC236}">
              <a16:creationId xmlns:a16="http://schemas.microsoft.com/office/drawing/2014/main" id="{00000000-0008-0000-0000-0000F0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1" name="Text Box 63">
          <a:extLst>
            <a:ext uri="{FF2B5EF4-FFF2-40B4-BE49-F238E27FC236}">
              <a16:creationId xmlns:a16="http://schemas.microsoft.com/office/drawing/2014/main" id="{00000000-0008-0000-0000-0000F1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2" name="Text Box 32">
          <a:extLst>
            <a:ext uri="{FF2B5EF4-FFF2-40B4-BE49-F238E27FC236}">
              <a16:creationId xmlns:a16="http://schemas.microsoft.com/office/drawing/2014/main" id="{00000000-0008-0000-0000-0000F2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3" name="Text Box 63">
          <a:extLst>
            <a:ext uri="{FF2B5EF4-FFF2-40B4-BE49-F238E27FC236}">
              <a16:creationId xmlns:a16="http://schemas.microsoft.com/office/drawing/2014/main" id="{00000000-0008-0000-0000-0000F3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4" name="Text Box 32">
          <a:extLst>
            <a:ext uri="{FF2B5EF4-FFF2-40B4-BE49-F238E27FC236}">
              <a16:creationId xmlns:a16="http://schemas.microsoft.com/office/drawing/2014/main" id="{00000000-0008-0000-0000-0000F4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5" name="Text Box 63">
          <a:extLst>
            <a:ext uri="{FF2B5EF4-FFF2-40B4-BE49-F238E27FC236}">
              <a16:creationId xmlns:a16="http://schemas.microsoft.com/office/drawing/2014/main" id="{00000000-0008-0000-0000-0000F5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6" name="Text Box 32">
          <a:extLst>
            <a:ext uri="{FF2B5EF4-FFF2-40B4-BE49-F238E27FC236}">
              <a16:creationId xmlns:a16="http://schemas.microsoft.com/office/drawing/2014/main" id="{00000000-0008-0000-0000-0000F6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7" name="Text Box 63">
          <a:extLst>
            <a:ext uri="{FF2B5EF4-FFF2-40B4-BE49-F238E27FC236}">
              <a16:creationId xmlns:a16="http://schemas.microsoft.com/office/drawing/2014/main" id="{00000000-0008-0000-0000-0000F7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8" name="Text Box 32">
          <a:extLst>
            <a:ext uri="{FF2B5EF4-FFF2-40B4-BE49-F238E27FC236}">
              <a16:creationId xmlns:a16="http://schemas.microsoft.com/office/drawing/2014/main" id="{00000000-0008-0000-0000-0000F8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19" name="Text Box 63">
          <a:extLst>
            <a:ext uri="{FF2B5EF4-FFF2-40B4-BE49-F238E27FC236}">
              <a16:creationId xmlns:a16="http://schemas.microsoft.com/office/drawing/2014/main" id="{00000000-0008-0000-0000-0000F9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0" name="Text Box 32">
          <a:extLst>
            <a:ext uri="{FF2B5EF4-FFF2-40B4-BE49-F238E27FC236}">
              <a16:creationId xmlns:a16="http://schemas.microsoft.com/office/drawing/2014/main" id="{00000000-0008-0000-0000-0000FA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1" name="Text Box 63">
          <a:extLst>
            <a:ext uri="{FF2B5EF4-FFF2-40B4-BE49-F238E27FC236}">
              <a16:creationId xmlns:a16="http://schemas.microsoft.com/office/drawing/2014/main" id="{00000000-0008-0000-0000-0000FB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2" name="Text Box 32">
          <a:extLst>
            <a:ext uri="{FF2B5EF4-FFF2-40B4-BE49-F238E27FC236}">
              <a16:creationId xmlns:a16="http://schemas.microsoft.com/office/drawing/2014/main" id="{00000000-0008-0000-0000-0000FC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3" name="Text Box 63">
          <a:extLst>
            <a:ext uri="{FF2B5EF4-FFF2-40B4-BE49-F238E27FC236}">
              <a16:creationId xmlns:a16="http://schemas.microsoft.com/office/drawing/2014/main" id="{00000000-0008-0000-0000-0000FD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4" name="Text Box 32">
          <a:extLst>
            <a:ext uri="{FF2B5EF4-FFF2-40B4-BE49-F238E27FC236}">
              <a16:creationId xmlns:a16="http://schemas.microsoft.com/office/drawing/2014/main" id="{00000000-0008-0000-0000-0000FE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5" name="Text Box 63">
          <a:extLst>
            <a:ext uri="{FF2B5EF4-FFF2-40B4-BE49-F238E27FC236}">
              <a16:creationId xmlns:a16="http://schemas.microsoft.com/office/drawing/2014/main" id="{00000000-0008-0000-0000-0000FF14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6" name="Text Box 32">
          <a:extLst>
            <a:ext uri="{FF2B5EF4-FFF2-40B4-BE49-F238E27FC236}">
              <a16:creationId xmlns:a16="http://schemas.microsoft.com/office/drawing/2014/main" id="{00000000-0008-0000-0000-00000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7" name="Text Box 63">
          <a:extLst>
            <a:ext uri="{FF2B5EF4-FFF2-40B4-BE49-F238E27FC236}">
              <a16:creationId xmlns:a16="http://schemas.microsoft.com/office/drawing/2014/main" id="{00000000-0008-0000-0000-00000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8" name="Text Box 32">
          <a:extLst>
            <a:ext uri="{FF2B5EF4-FFF2-40B4-BE49-F238E27FC236}">
              <a16:creationId xmlns:a16="http://schemas.microsoft.com/office/drawing/2014/main" id="{00000000-0008-0000-0000-00000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29" name="Text Box 63">
          <a:extLst>
            <a:ext uri="{FF2B5EF4-FFF2-40B4-BE49-F238E27FC236}">
              <a16:creationId xmlns:a16="http://schemas.microsoft.com/office/drawing/2014/main" id="{00000000-0008-0000-0000-00000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0" name="Text Box 32">
          <a:extLst>
            <a:ext uri="{FF2B5EF4-FFF2-40B4-BE49-F238E27FC236}">
              <a16:creationId xmlns:a16="http://schemas.microsoft.com/office/drawing/2014/main" id="{00000000-0008-0000-0000-00000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1" name="Text Box 63">
          <a:extLst>
            <a:ext uri="{FF2B5EF4-FFF2-40B4-BE49-F238E27FC236}">
              <a16:creationId xmlns:a16="http://schemas.microsoft.com/office/drawing/2014/main" id="{00000000-0008-0000-0000-00000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2" name="Text Box 32">
          <a:extLst>
            <a:ext uri="{FF2B5EF4-FFF2-40B4-BE49-F238E27FC236}">
              <a16:creationId xmlns:a16="http://schemas.microsoft.com/office/drawing/2014/main" id="{00000000-0008-0000-0000-00000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3" name="Text Box 63">
          <a:extLst>
            <a:ext uri="{FF2B5EF4-FFF2-40B4-BE49-F238E27FC236}">
              <a16:creationId xmlns:a16="http://schemas.microsoft.com/office/drawing/2014/main" id="{00000000-0008-0000-0000-00000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4" name="Text Box 32">
          <a:extLst>
            <a:ext uri="{FF2B5EF4-FFF2-40B4-BE49-F238E27FC236}">
              <a16:creationId xmlns:a16="http://schemas.microsoft.com/office/drawing/2014/main" id="{00000000-0008-0000-0000-00000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5" name="Text Box 63">
          <a:extLst>
            <a:ext uri="{FF2B5EF4-FFF2-40B4-BE49-F238E27FC236}">
              <a16:creationId xmlns:a16="http://schemas.microsoft.com/office/drawing/2014/main" id="{00000000-0008-0000-0000-00000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6" name="Text Box 32">
          <a:extLst>
            <a:ext uri="{FF2B5EF4-FFF2-40B4-BE49-F238E27FC236}">
              <a16:creationId xmlns:a16="http://schemas.microsoft.com/office/drawing/2014/main" id="{00000000-0008-0000-0000-00000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7" name="Text Box 63">
          <a:extLst>
            <a:ext uri="{FF2B5EF4-FFF2-40B4-BE49-F238E27FC236}">
              <a16:creationId xmlns:a16="http://schemas.microsoft.com/office/drawing/2014/main" id="{00000000-0008-0000-0000-00000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8" name="Text Box 32">
          <a:extLst>
            <a:ext uri="{FF2B5EF4-FFF2-40B4-BE49-F238E27FC236}">
              <a16:creationId xmlns:a16="http://schemas.microsoft.com/office/drawing/2014/main" id="{00000000-0008-0000-0000-00000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39" name="Text Box 63">
          <a:extLst>
            <a:ext uri="{FF2B5EF4-FFF2-40B4-BE49-F238E27FC236}">
              <a16:creationId xmlns:a16="http://schemas.microsoft.com/office/drawing/2014/main" id="{00000000-0008-0000-0000-00000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0" name="Text Box 32">
          <a:extLst>
            <a:ext uri="{FF2B5EF4-FFF2-40B4-BE49-F238E27FC236}">
              <a16:creationId xmlns:a16="http://schemas.microsoft.com/office/drawing/2014/main" id="{00000000-0008-0000-0000-00000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1" name="Text Box 63">
          <a:extLst>
            <a:ext uri="{FF2B5EF4-FFF2-40B4-BE49-F238E27FC236}">
              <a16:creationId xmlns:a16="http://schemas.microsoft.com/office/drawing/2014/main" id="{00000000-0008-0000-0000-00000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2" name="Text Box 32">
          <a:extLst>
            <a:ext uri="{FF2B5EF4-FFF2-40B4-BE49-F238E27FC236}">
              <a16:creationId xmlns:a16="http://schemas.microsoft.com/office/drawing/2014/main" id="{00000000-0008-0000-0000-00001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3" name="Text Box 63">
          <a:extLst>
            <a:ext uri="{FF2B5EF4-FFF2-40B4-BE49-F238E27FC236}">
              <a16:creationId xmlns:a16="http://schemas.microsoft.com/office/drawing/2014/main" id="{00000000-0008-0000-0000-00001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4" name="Text Box 32">
          <a:extLst>
            <a:ext uri="{FF2B5EF4-FFF2-40B4-BE49-F238E27FC236}">
              <a16:creationId xmlns:a16="http://schemas.microsoft.com/office/drawing/2014/main" id="{00000000-0008-0000-0000-00001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5" name="Text Box 63">
          <a:extLst>
            <a:ext uri="{FF2B5EF4-FFF2-40B4-BE49-F238E27FC236}">
              <a16:creationId xmlns:a16="http://schemas.microsoft.com/office/drawing/2014/main" id="{00000000-0008-0000-0000-00001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6" name="Text Box 32">
          <a:extLst>
            <a:ext uri="{FF2B5EF4-FFF2-40B4-BE49-F238E27FC236}">
              <a16:creationId xmlns:a16="http://schemas.microsoft.com/office/drawing/2014/main" id="{00000000-0008-0000-0000-00001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7" name="Text Box 63">
          <a:extLst>
            <a:ext uri="{FF2B5EF4-FFF2-40B4-BE49-F238E27FC236}">
              <a16:creationId xmlns:a16="http://schemas.microsoft.com/office/drawing/2014/main" id="{00000000-0008-0000-0000-00001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8" name="Text Box 32">
          <a:extLst>
            <a:ext uri="{FF2B5EF4-FFF2-40B4-BE49-F238E27FC236}">
              <a16:creationId xmlns:a16="http://schemas.microsoft.com/office/drawing/2014/main" id="{00000000-0008-0000-0000-00001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49" name="Text Box 63">
          <a:extLst>
            <a:ext uri="{FF2B5EF4-FFF2-40B4-BE49-F238E27FC236}">
              <a16:creationId xmlns:a16="http://schemas.microsoft.com/office/drawing/2014/main" id="{00000000-0008-0000-0000-00001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0" name="Text Box 32">
          <a:extLst>
            <a:ext uri="{FF2B5EF4-FFF2-40B4-BE49-F238E27FC236}">
              <a16:creationId xmlns:a16="http://schemas.microsoft.com/office/drawing/2014/main" id="{00000000-0008-0000-0000-00001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1" name="Text Box 63">
          <a:extLst>
            <a:ext uri="{FF2B5EF4-FFF2-40B4-BE49-F238E27FC236}">
              <a16:creationId xmlns:a16="http://schemas.microsoft.com/office/drawing/2014/main" id="{00000000-0008-0000-0000-00001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2" name="Text Box 32">
          <a:extLst>
            <a:ext uri="{FF2B5EF4-FFF2-40B4-BE49-F238E27FC236}">
              <a16:creationId xmlns:a16="http://schemas.microsoft.com/office/drawing/2014/main" id="{00000000-0008-0000-0000-00001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3" name="Text Box 63">
          <a:extLst>
            <a:ext uri="{FF2B5EF4-FFF2-40B4-BE49-F238E27FC236}">
              <a16:creationId xmlns:a16="http://schemas.microsoft.com/office/drawing/2014/main" id="{00000000-0008-0000-0000-00001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4" name="Text Box 32">
          <a:extLst>
            <a:ext uri="{FF2B5EF4-FFF2-40B4-BE49-F238E27FC236}">
              <a16:creationId xmlns:a16="http://schemas.microsoft.com/office/drawing/2014/main" id="{00000000-0008-0000-0000-00001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5" name="Text Box 63">
          <a:extLst>
            <a:ext uri="{FF2B5EF4-FFF2-40B4-BE49-F238E27FC236}">
              <a16:creationId xmlns:a16="http://schemas.microsoft.com/office/drawing/2014/main" id="{00000000-0008-0000-0000-00001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6" name="Text Box 32">
          <a:extLst>
            <a:ext uri="{FF2B5EF4-FFF2-40B4-BE49-F238E27FC236}">
              <a16:creationId xmlns:a16="http://schemas.microsoft.com/office/drawing/2014/main" id="{00000000-0008-0000-0000-00001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7" name="Text Box 63">
          <a:extLst>
            <a:ext uri="{FF2B5EF4-FFF2-40B4-BE49-F238E27FC236}">
              <a16:creationId xmlns:a16="http://schemas.microsoft.com/office/drawing/2014/main" id="{00000000-0008-0000-0000-00001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8" name="Text Box 32">
          <a:extLst>
            <a:ext uri="{FF2B5EF4-FFF2-40B4-BE49-F238E27FC236}">
              <a16:creationId xmlns:a16="http://schemas.microsoft.com/office/drawing/2014/main" id="{00000000-0008-0000-0000-00002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59" name="Text Box 63">
          <a:extLst>
            <a:ext uri="{FF2B5EF4-FFF2-40B4-BE49-F238E27FC236}">
              <a16:creationId xmlns:a16="http://schemas.microsoft.com/office/drawing/2014/main" id="{00000000-0008-0000-0000-00002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0" name="Text Box 32">
          <a:extLst>
            <a:ext uri="{FF2B5EF4-FFF2-40B4-BE49-F238E27FC236}">
              <a16:creationId xmlns:a16="http://schemas.microsoft.com/office/drawing/2014/main" id="{00000000-0008-0000-0000-00002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1" name="Text Box 63">
          <a:extLst>
            <a:ext uri="{FF2B5EF4-FFF2-40B4-BE49-F238E27FC236}">
              <a16:creationId xmlns:a16="http://schemas.microsoft.com/office/drawing/2014/main" id="{00000000-0008-0000-0000-00002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2" name="Text Box 32">
          <a:extLst>
            <a:ext uri="{FF2B5EF4-FFF2-40B4-BE49-F238E27FC236}">
              <a16:creationId xmlns:a16="http://schemas.microsoft.com/office/drawing/2014/main" id="{00000000-0008-0000-0000-00002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3" name="Text Box 63">
          <a:extLst>
            <a:ext uri="{FF2B5EF4-FFF2-40B4-BE49-F238E27FC236}">
              <a16:creationId xmlns:a16="http://schemas.microsoft.com/office/drawing/2014/main" id="{00000000-0008-0000-0000-00002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4" name="Text Box 32">
          <a:extLst>
            <a:ext uri="{FF2B5EF4-FFF2-40B4-BE49-F238E27FC236}">
              <a16:creationId xmlns:a16="http://schemas.microsoft.com/office/drawing/2014/main" id="{00000000-0008-0000-0000-00002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5" name="Text Box 63">
          <a:extLst>
            <a:ext uri="{FF2B5EF4-FFF2-40B4-BE49-F238E27FC236}">
              <a16:creationId xmlns:a16="http://schemas.microsoft.com/office/drawing/2014/main" id="{00000000-0008-0000-0000-00002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6" name="Text Box 32">
          <a:extLst>
            <a:ext uri="{FF2B5EF4-FFF2-40B4-BE49-F238E27FC236}">
              <a16:creationId xmlns:a16="http://schemas.microsoft.com/office/drawing/2014/main" id="{00000000-0008-0000-0000-00002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7" name="Text Box 63">
          <a:extLst>
            <a:ext uri="{FF2B5EF4-FFF2-40B4-BE49-F238E27FC236}">
              <a16:creationId xmlns:a16="http://schemas.microsoft.com/office/drawing/2014/main" id="{00000000-0008-0000-0000-00002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8" name="Text Box 32">
          <a:extLst>
            <a:ext uri="{FF2B5EF4-FFF2-40B4-BE49-F238E27FC236}">
              <a16:creationId xmlns:a16="http://schemas.microsoft.com/office/drawing/2014/main" id="{00000000-0008-0000-0000-00002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69" name="Text Box 63">
          <a:extLst>
            <a:ext uri="{FF2B5EF4-FFF2-40B4-BE49-F238E27FC236}">
              <a16:creationId xmlns:a16="http://schemas.microsoft.com/office/drawing/2014/main" id="{00000000-0008-0000-0000-00002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0" name="Text Box 32">
          <a:extLst>
            <a:ext uri="{FF2B5EF4-FFF2-40B4-BE49-F238E27FC236}">
              <a16:creationId xmlns:a16="http://schemas.microsoft.com/office/drawing/2014/main" id="{00000000-0008-0000-0000-00002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1" name="Text Box 63">
          <a:extLst>
            <a:ext uri="{FF2B5EF4-FFF2-40B4-BE49-F238E27FC236}">
              <a16:creationId xmlns:a16="http://schemas.microsoft.com/office/drawing/2014/main" id="{00000000-0008-0000-0000-00002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2" name="Text Box 32">
          <a:extLst>
            <a:ext uri="{FF2B5EF4-FFF2-40B4-BE49-F238E27FC236}">
              <a16:creationId xmlns:a16="http://schemas.microsoft.com/office/drawing/2014/main" id="{00000000-0008-0000-0000-00002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3" name="Text Box 63">
          <a:extLst>
            <a:ext uri="{FF2B5EF4-FFF2-40B4-BE49-F238E27FC236}">
              <a16:creationId xmlns:a16="http://schemas.microsoft.com/office/drawing/2014/main" id="{00000000-0008-0000-0000-00002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4" name="Text Box 32">
          <a:extLst>
            <a:ext uri="{FF2B5EF4-FFF2-40B4-BE49-F238E27FC236}">
              <a16:creationId xmlns:a16="http://schemas.microsoft.com/office/drawing/2014/main" id="{00000000-0008-0000-0000-00003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5" name="Text Box 63">
          <a:extLst>
            <a:ext uri="{FF2B5EF4-FFF2-40B4-BE49-F238E27FC236}">
              <a16:creationId xmlns:a16="http://schemas.microsoft.com/office/drawing/2014/main" id="{00000000-0008-0000-0000-00003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6" name="Text Box 32">
          <a:extLst>
            <a:ext uri="{FF2B5EF4-FFF2-40B4-BE49-F238E27FC236}">
              <a16:creationId xmlns:a16="http://schemas.microsoft.com/office/drawing/2014/main" id="{00000000-0008-0000-0000-00003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7" name="Text Box 63">
          <a:extLst>
            <a:ext uri="{FF2B5EF4-FFF2-40B4-BE49-F238E27FC236}">
              <a16:creationId xmlns:a16="http://schemas.microsoft.com/office/drawing/2014/main" id="{00000000-0008-0000-0000-00003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8" name="Text Box 32">
          <a:extLst>
            <a:ext uri="{FF2B5EF4-FFF2-40B4-BE49-F238E27FC236}">
              <a16:creationId xmlns:a16="http://schemas.microsoft.com/office/drawing/2014/main" id="{00000000-0008-0000-0000-00003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79" name="Text Box 63">
          <a:extLst>
            <a:ext uri="{FF2B5EF4-FFF2-40B4-BE49-F238E27FC236}">
              <a16:creationId xmlns:a16="http://schemas.microsoft.com/office/drawing/2014/main" id="{00000000-0008-0000-0000-00003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0" name="Text Box 32">
          <a:extLst>
            <a:ext uri="{FF2B5EF4-FFF2-40B4-BE49-F238E27FC236}">
              <a16:creationId xmlns:a16="http://schemas.microsoft.com/office/drawing/2014/main" id="{00000000-0008-0000-0000-00003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1" name="Text Box 63">
          <a:extLst>
            <a:ext uri="{FF2B5EF4-FFF2-40B4-BE49-F238E27FC236}">
              <a16:creationId xmlns:a16="http://schemas.microsoft.com/office/drawing/2014/main" id="{00000000-0008-0000-0000-00003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2" name="Text Box 32">
          <a:extLst>
            <a:ext uri="{FF2B5EF4-FFF2-40B4-BE49-F238E27FC236}">
              <a16:creationId xmlns:a16="http://schemas.microsoft.com/office/drawing/2014/main" id="{00000000-0008-0000-0000-00003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3" name="Text Box 63">
          <a:extLst>
            <a:ext uri="{FF2B5EF4-FFF2-40B4-BE49-F238E27FC236}">
              <a16:creationId xmlns:a16="http://schemas.microsoft.com/office/drawing/2014/main" id="{00000000-0008-0000-0000-00003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4" name="Text Box 32">
          <a:extLst>
            <a:ext uri="{FF2B5EF4-FFF2-40B4-BE49-F238E27FC236}">
              <a16:creationId xmlns:a16="http://schemas.microsoft.com/office/drawing/2014/main" id="{00000000-0008-0000-0000-00003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5" name="Text Box 63">
          <a:extLst>
            <a:ext uri="{FF2B5EF4-FFF2-40B4-BE49-F238E27FC236}">
              <a16:creationId xmlns:a16="http://schemas.microsoft.com/office/drawing/2014/main" id="{00000000-0008-0000-0000-00003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6" name="Text Box 32">
          <a:extLst>
            <a:ext uri="{FF2B5EF4-FFF2-40B4-BE49-F238E27FC236}">
              <a16:creationId xmlns:a16="http://schemas.microsoft.com/office/drawing/2014/main" id="{00000000-0008-0000-0000-00003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7" name="Text Box 63">
          <a:extLst>
            <a:ext uri="{FF2B5EF4-FFF2-40B4-BE49-F238E27FC236}">
              <a16:creationId xmlns:a16="http://schemas.microsoft.com/office/drawing/2014/main" id="{00000000-0008-0000-0000-00003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8" name="Text Box 32">
          <a:extLst>
            <a:ext uri="{FF2B5EF4-FFF2-40B4-BE49-F238E27FC236}">
              <a16:creationId xmlns:a16="http://schemas.microsoft.com/office/drawing/2014/main" id="{00000000-0008-0000-0000-00003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89" name="Text Box 63">
          <a:extLst>
            <a:ext uri="{FF2B5EF4-FFF2-40B4-BE49-F238E27FC236}">
              <a16:creationId xmlns:a16="http://schemas.microsoft.com/office/drawing/2014/main" id="{00000000-0008-0000-0000-00003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0" name="Text Box 32">
          <a:extLst>
            <a:ext uri="{FF2B5EF4-FFF2-40B4-BE49-F238E27FC236}">
              <a16:creationId xmlns:a16="http://schemas.microsoft.com/office/drawing/2014/main" id="{00000000-0008-0000-0000-00004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1" name="Text Box 63">
          <a:extLst>
            <a:ext uri="{FF2B5EF4-FFF2-40B4-BE49-F238E27FC236}">
              <a16:creationId xmlns:a16="http://schemas.microsoft.com/office/drawing/2014/main" id="{00000000-0008-0000-0000-00004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2" name="Text Box 32">
          <a:extLst>
            <a:ext uri="{FF2B5EF4-FFF2-40B4-BE49-F238E27FC236}">
              <a16:creationId xmlns:a16="http://schemas.microsoft.com/office/drawing/2014/main" id="{00000000-0008-0000-0000-00004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3" name="Text Box 63">
          <a:extLst>
            <a:ext uri="{FF2B5EF4-FFF2-40B4-BE49-F238E27FC236}">
              <a16:creationId xmlns:a16="http://schemas.microsoft.com/office/drawing/2014/main" id="{00000000-0008-0000-0000-00004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4" name="Text Box 32">
          <a:extLst>
            <a:ext uri="{FF2B5EF4-FFF2-40B4-BE49-F238E27FC236}">
              <a16:creationId xmlns:a16="http://schemas.microsoft.com/office/drawing/2014/main" id="{00000000-0008-0000-0000-00004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5" name="Text Box 63">
          <a:extLst>
            <a:ext uri="{FF2B5EF4-FFF2-40B4-BE49-F238E27FC236}">
              <a16:creationId xmlns:a16="http://schemas.microsoft.com/office/drawing/2014/main" id="{00000000-0008-0000-0000-00004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6" name="Text Box 32">
          <a:extLst>
            <a:ext uri="{FF2B5EF4-FFF2-40B4-BE49-F238E27FC236}">
              <a16:creationId xmlns:a16="http://schemas.microsoft.com/office/drawing/2014/main" id="{00000000-0008-0000-0000-00004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7" name="Text Box 63">
          <a:extLst>
            <a:ext uri="{FF2B5EF4-FFF2-40B4-BE49-F238E27FC236}">
              <a16:creationId xmlns:a16="http://schemas.microsoft.com/office/drawing/2014/main" id="{00000000-0008-0000-0000-00004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8" name="Text Box 32">
          <a:extLst>
            <a:ext uri="{FF2B5EF4-FFF2-40B4-BE49-F238E27FC236}">
              <a16:creationId xmlns:a16="http://schemas.microsoft.com/office/drawing/2014/main" id="{00000000-0008-0000-0000-00004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499" name="Text Box 63">
          <a:extLst>
            <a:ext uri="{FF2B5EF4-FFF2-40B4-BE49-F238E27FC236}">
              <a16:creationId xmlns:a16="http://schemas.microsoft.com/office/drawing/2014/main" id="{00000000-0008-0000-0000-00004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0" name="Text Box 32">
          <a:extLst>
            <a:ext uri="{FF2B5EF4-FFF2-40B4-BE49-F238E27FC236}">
              <a16:creationId xmlns:a16="http://schemas.microsoft.com/office/drawing/2014/main" id="{00000000-0008-0000-0000-00004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1" name="Text Box 63">
          <a:extLst>
            <a:ext uri="{FF2B5EF4-FFF2-40B4-BE49-F238E27FC236}">
              <a16:creationId xmlns:a16="http://schemas.microsoft.com/office/drawing/2014/main" id="{00000000-0008-0000-0000-00004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2" name="Text Box 32">
          <a:extLst>
            <a:ext uri="{FF2B5EF4-FFF2-40B4-BE49-F238E27FC236}">
              <a16:creationId xmlns:a16="http://schemas.microsoft.com/office/drawing/2014/main" id="{00000000-0008-0000-0000-00004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3" name="Text Box 63">
          <a:extLst>
            <a:ext uri="{FF2B5EF4-FFF2-40B4-BE49-F238E27FC236}">
              <a16:creationId xmlns:a16="http://schemas.microsoft.com/office/drawing/2014/main" id="{00000000-0008-0000-0000-00004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4" name="Text Box 32">
          <a:extLst>
            <a:ext uri="{FF2B5EF4-FFF2-40B4-BE49-F238E27FC236}">
              <a16:creationId xmlns:a16="http://schemas.microsoft.com/office/drawing/2014/main" id="{00000000-0008-0000-0000-00004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5" name="Text Box 63">
          <a:extLst>
            <a:ext uri="{FF2B5EF4-FFF2-40B4-BE49-F238E27FC236}">
              <a16:creationId xmlns:a16="http://schemas.microsoft.com/office/drawing/2014/main" id="{00000000-0008-0000-0000-00004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6" name="Text Box 32">
          <a:extLst>
            <a:ext uri="{FF2B5EF4-FFF2-40B4-BE49-F238E27FC236}">
              <a16:creationId xmlns:a16="http://schemas.microsoft.com/office/drawing/2014/main" id="{00000000-0008-0000-0000-00005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7" name="Text Box 63">
          <a:extLst>
            <a:ext uri="{FF2B5EF4-FFF2-40B4-BE49-F238E27FC236}">
              <a16:creationId xmlns:a16="http://schemas.microsoft.com/office/drawing/2014/main" id="{00000000-0008-0000-0000-00005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8" name="Text Box 32">
          <a:extLst>
            <a:ext uri="{FF2B5EF4-FFF2-40B4-BE49-F238E27FC236}">
              <a16:creationId xmlns:a16="http://schemas.microsoft.com/office/drawing/2014/main" id="{00000000-0008-0000-0000-00005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09" name="Text Box 63">
          <a:extLst>
            <a:ext uri="{FF2B5EF4-FFF2-40B4-BE49-F238E27FC236}">
              <a16:creationId xmlns:a16="http://schemas.microsoft.com/office/drawing/2014/main" id="{00000000-0008-0000-0000-00005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0" name="Text Box 32">
          <a:extLst>
            <a:ext uri="{FF2B5EF4-FFF2-40B4-BE49-F238E27FC236}">
              <a16:creationId xmlns:a16="http://schemas.microsoft.com/office/drawing/2014/main" id="{00000000-0008-0000-0000-00005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1" name="Text Box 63">
          <a:extLst>
            <a:ext uri="{FF2B5EF4-FFF2-40B4-BE49-F238E27FC236}">
              <a16:creationId xmlns:a16="http://schemas.microsoft.com/office/drawing/2014/main" id="{00000000-0008-0000-0000-00005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2" name="Text Box 32">
          <a:extLst>
            <a:ext uri="{FF2B5EF4-FFF2-40B4-BE49-F238E27FC236}">
              <a16:creationId xmlns:a16="http://schemas.microsoft.com/office/drawing/2014/main" id="{00000000-0008-0000-0000-00005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3" name="Text Box 63">
          <a:extLst>
            <a:ext uri="{FF2B5EF4-FFF2-40B4-BE49-F238E27FC236}">
              <a16:creationId xmlns:a16="http://schemas.microsoft.com/office/drawing/2014/main" id="{00000000-0008-0000-0000-00005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4" name="Text Box 32">
          <a:extLst>
            <a:ext uri="{FF2B5EF4-FFF2-40B4-BE49-F238E27FC236}">
              <a16:creationId xmlns:a16="http://schemas.microsoft.com/office/drawing/2014/main" id="{00000000-0008-0000-0000-00005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5" name="Text Box 63">
          <a:extLst>
            <a:ext uri="{FF2B5EF4-FFF2-40B4-BE49-F238E27FC236}">
              <a16:creationId xmlns:a16="http://schemas.microsoft.com/office/drawing/2014/main" id="{00000000-0008-0000-0000-00005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6" name="Text Box 32">
          <a:extLst>
            <a:ext uri="{FF2B5EF4-FFF2-40B4-BE49-F238E27FC236}">
              <a16:creationId xmlns:a16="http://schemas.microsoft.com/office/drawing/2014/main" id="{00000000-0008-0000-0000-00005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7" name="Text Box 63">
          <a:extLst>
            <a:ext uri="{FF2B5EF4-FFF2-40B4-BE49-F238E27FC236}">
              <a16:creationId xmlns:a16="http://schemas.microsoft.com/office/drawing/2014/main" id="{00000000-0008-0000-0000-00005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8" name="Text Box 32">
          <a:extLst>
            <a:ext uri="{FF2B5EF4-FFF2-40B4-BE49-F238E27FC236}">
              <a16:creationId xmlns:a16="http://schemas.microsoft.com/office/drawing/2014/main" id="{00000000-0008-0000-0000-00005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19" name="Text Box 63">
          <a:extLst>
            <a:ext uri="{FF2B5EF4-FFF2-40B4-BE49-F238E27FC236}">
              <a16:creationId xmlns:a16="http://schemas.microsoft.com/office/drawing/2014/main" id="{00000000-0008-0000-0000-00005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0" name="Text Box 32">
          <a:extLst>
            <a:ext uri="{FF2B5EF4-FFF2-40B4-BE49-F238E27FC236}">
              <a16:creationId xmlns:a16="http://schemas.microsoft.com/office/drawing/2014/main" id="{00000000-0008-0000-0000-00005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1" name="Text Box 63">
          <a:extLst>
            <a:ext uri="{FF2B5EF4-FFF2-40B4-BE49-F238E27FC236}">
              <a16:creationId xmlns:a16="http://schemas.microsoft.com/office/drawing/2014/main" id="{00000000-0008-0000-0000-00005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2" name="Text Box 32">
          <a:extLst>
            <a:ext uri="{FF2B5EF4-FFF2-40B4-BE49-F238E27FC236}">
              <a16:creationId xmlns:a16="http://schemas.microsoft.com/office/drawing/2014/main" id="{00000000-0008-0000-0000-00006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3" name="Text Box 63">
          <a:extLst>
            <a:ext uri="{FF2B5EF4-FFF2-40B4-BE49-F238E27FC236}">
              <a16:creationId xmlns:a16="http://schemas.microsoft.com/office/drawing/2014/main" id="{00000000-0008-0000-0000-00006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4" name="Text Box 32">
          <a:extLst>
            <a:ext uri="{FF2B5EF4-FFF2-40B4-BE49-F238E27FC236}">
              <a16:creationId xmlns:a16="http://schemas.microsoft.com/office/drawing/2014/main" id="{00000000-0008-0000-0000-00006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5" name="Text Box 63">
          <a:extLst>
            <a:ext uri="{FF2B5EF4-FFF2-40B4-BE49-F238E27FC236}">
              <a16:creationId xmlns:a16="http://schemas.microsoft.com/office/drawing/2014/main" id="{00000000-0008-0000-0000-00006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6" name="Text Box 32">
          <a:extLst>
            <a:ext uri="{FF2B5EF4-FFF2-40B4-BE49-F238E27FC236}">
              <a16:creationId xmlns:a16="http://schemas.microsoft.com/office/drawing/2014/main" id="{00000000-0008-0000-0000-00006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7" name="Text Box 63">
          <a:extLst>
            <a:ext uri="{FF2B5EF4-FFF2-40B4-BE49-F238E27FC236}">
              <a16:creationId xmlns:a16="http://schemas.microsoft.com/office/drawing/2014/main" id="{00000000-0008-0000-0000-00006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8" name="Text Box 32">
          <a:extLst>
            <a:ext uri="{FF2B5EF4-FFF2-40B4-BE49-F238E27FC236}">
              <a16:creationId xmlns:a16="http://schemas.microsoft.com/office/drawing/2014/main" id="{00000000-0008-0000-0000-00006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29" name="Text Box 63">
          <a:extLst>
            <a:ext uri="{FF2B5EF4-FFF2-40B4-BE49-F238E27FC236}">
              <a16:creationId xmlns:a16="http://schemas.microsoft.com/office/drawing/2014/main" id="{00000000-0008-0000-0000-00006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0" name="Text Box 32">
          <a:extLst>
            <a:ext uri="{FF2B5EF4-FFF2-40B4-BE49-F238E27FC236}">
              <a16:creationId xmlns:a16="http://schemas.microsoft.com/office/drawing/2014/main" id="{00000000-0008-0000-0000-00006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1" name="Text Box 63">
          <a:extLst>
            <a:ext uri="{FF2B5EF4-FFF2-40B4-BE49-F238E27FC236}">
              <a16:creationId xmlns:a16="http://schemas.microsoft.com/office/drawing/2014/main" id="{00000000-0008-0000-0000-00006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2" name="Text Box 32">
          <a:extLst>
            <a:ext uri="{FF2B5EF4-FFF2-40B4-BE49-F238E27FC236}">
              <a16:creationId xmlns:a16="http://schemas.microsoft.com/office/drawing/2014/main" id="{00000000-0008-0000-0000-00006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3" name="Text Box 63">
          <a:extLst>
            <a:ext uri="{FF2B5EF4-FFF2-40B4-BE49-F238E27FC236}">
              <a16:creationId xmlns:a16="http://schemas.microsoft.com/office/drawing/2014/main" id="{00000000-0008-0000-0000-00006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4" name="Text Box 32">
          <a:extLst>
            <a:ext uri="{FF2B5EF4-FFF2-40B4-BE49-F238E27FC236}">
              <a16:creationId xmlns:a16="http://schemas.microsoft.com/office/drawing/2014/main" id="{00000000-0008-0000-0000-00006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535" name="Text Box 63">
          <a:extLst>
            <a:ext uri="{FF2B5EF4-FFF2-40B4-BE49-F238E27FC236}">
              <a16:creationId xmlns:a16="http://schemas.microsoft.com/office/drawing/2014/main" id="{00000000-0008-0000-0000-00006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36" name="Text Box 32">
          <a:extLst>
            <a:ext uri="{FF2B5EF4-FFF2-40B4-BE49-F238E27FC236}">
              <a16:creationId xmlns:a16="http://schemas.microsoft.com/office/drawing/2014/main" id="{00000000-0008-0000-0000-00006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37" name="Text Box 63">
          <a:extLst>
            <a:ext uri="{FF2B5EF4-FFF2-40B4-BE49-F238E27FC236}">
              <a16:creationId xmlns:a16="http://schemas.microsoft.com/office/drawing/2014/main" id="{00000000-0008-0000-0000-00006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38" name="Text Box 32">
          <a:extLst>
            <a:ext uri="{FF2B5EF4-FFF2-40B4-BE49-F238E27FC236}">
              <a16:creationId xmlns:a16="http://schemas.microsoft.com/office/drawing/2014/main" id="{00000000-0008-0000-0000-00007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39" name="Text Box 63">
          <a:extLst>
            <a:ext uri="{FF2B5EF4-FFF2-40B4-BE49-F238E27FC236}">
              <a16:creationId xmlns:a16="http://schemas.microsoft.com/office/drawing/2014/main" id="{00000000-0008-0000-0000-00007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0" name="Text Box 32">
          <a:extLst>
            <a:ext uri="{FF2B5EF4-FFF2-40B4-BE49-F238E27FC236}">
              <a16:creationId xmlns:a16="http://schemas.microsoft.com/office/drawing/2014/main" id="{00000000-0008-0000-0000-00007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1" name="Text Box 63">
          <a:extLst>
            <a:ext uri="{FF2B5EF4-FFF2-40B4-BE49-F238E27FC236}">
              <a16:creationId xmlns:a16="http://schemas.microsoft.com/office/drawing/2014/main" id="{00000000-0008-0000-0000-00007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2" name="Text Box 32">
          <a:extLst>
            <a:ext uri="{FF2B5EF4-FFF2-40B4-BE49-F238E27FC236}">
              <a16:creationId xmlns:a16="http://schemas.microsoft.com/office/drawing/2014/main" id="{00000000-0008-0000-0000-00007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3" name="Text Box 63">
          <a:extLst>
            <a:ext uri="{FF2B5EF4-FFF2-40B4-BE49-F238E27FC236}">
              <a16:creationId xmlns:a16="http://schemas.microsoft.com/office/drawing/2014/main" id="{00000000-0008-0000-0000-00007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4" name="Text Box 32">
          <a:extLst>
            <a:ext uri="{FF2B5EF4-FFF2-40B4-BE49-F238E27FC236}">
              <a16:creationId xmlns:a16="http://schemas.microsoft.com/office/drawing/2014/main" id="{00000000-0008-0000-0000-00007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5" name="Text Box 63">
          <a:extLst>
            <a:ext uri="{FF2B5EF4-FFF2-40B4-BE49-F238E27FC236}">
              <a16:creationId xmlns:a16="http://schemas.microsoft.com/office/drawing/2014/main" id="{00000000-0008-0000-0000-00007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6" name="Text Box 32">
          <a:extLst>
            <a:ext uri="{FF2B5EF4-FFF2-40B4-BE49-F238E27FC236}">
              <a16:creationId xmlns:a16="http://schemas.microsoft.com/office/drawing/2014/main" id="{00000000-0008-0000-0000-00007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7" name="Text Box 63">
          <a:extLst>
            <a:ext uri="{FF2B5EF4-FFF2-40B4-BE49-F238E27FC236}">
              <a16:creationId xmlns:a16="http://schemas.microsoft.com/office/drawing/2014/main" id="{00000000-0008-0000-0000-00007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8" name="Text Box 32">
          <a:extLst>
            <a:ext uri="{FF2B5EF4-FFF2-40B4-BE49-F238E27FC236}">
              <a16:creationId xmlns:a16="http://schemas.microsoft.com/office/drawing/2014/main" id="{00000000-0008-0000-0000-00007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49" name="Text Box 63">
          <a:extLst>
            <a:ext uri="{FF2B5EF4-FFF2-40B4-BE49-F238E27FC236}">
              <a16:creationId xmlns:a16="http://schemas.microsoft.com/office/drawing/2014/main" id="{00000000-0008-0000-0000-00007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0" name="Text Box 32">
          <a:extLst>
            <a:ext uri="{FF2B5EF4-FFF2-40B4-BE49-F238E27FC236}">
              <a16:creationId xmlns:a16="http://schemas.microsoft.com/office/drawing/2014/main" id="{00000000-0008-0000-0000-00007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1" name="Text Box 63">
          <a:extLst>
            <a:ext uri="{FF2B5EF4-FFF2-40B4-BE49-F238E27FC236}">
              <a16:creationId xmlns:a16="http://schemas.microsoft.com/office/drawing/2014/main" id="{00000000-0008-0000-0000-00007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2" name="Text Box 32">
          <a:extLst>
            <a:ext uri="{FF2B5EF4-FFF2-40B4-BE49-F238E27FC236}">
              <a16:creationId xmlns:a16="http://schemas.microsoft.com/office/drawing/2014/main" id="{00000000-0008-0000-0000-00007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3" name="Text Box 63">
          <a:extLst>
            <a:ext uri="{FF2B5EF4-FFF2-40B4-BE49-F238E27FC236}">
              <a16:creationId xmlns:a16="http://schemas.microsoft.com/office/drawing/2014/main" id="{00000000-0008-0000-0000-00007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4" name="Text Box 32">
          <a:extLst>
            <a:ext uri="{FF2B5EF4-FFF2-40B4-BE49-F238E27FC236}">
              <a16:creationId xmlns:a16="http://schemas.microsoft.com/office/drawing/2014/main" id="{00000000-0008-0000-0000-00008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5" name="Text Box 63">
          <a:extLst>
            <a:ext uri="{FF2B5EF4-FFF2-40B4-BE49-F238E27FC236}">
              <a16:creationId xmlns:a16="http://schemas.microsoft.com/office/drawing/2014/main" id="{00000000-0008-0000-0000-00008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6" name="Text Box 32">
          <a:extLst>
            <a:ext uri="{FF2B5EF4-FFF2-40B4-BE49-F238E27FC236}">
              <a16:creationId xmlns:a16="http://schemas.microsoft.com/office/drawing/2014/main" id="{00000000-0008-0000-0000-00008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7" name="Text Box 63">
          <a:extLst>
            <a:ext uri="{FF2B5EF4-FFF2-40B4-BE49-F238E27FC236}">
              <a16:creationId xmlns:a16="http://schemas.microsoft.com/office/drawing/2014/main" id="{00000000-0008-0000-0000-00008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8" name="Text Box 32">
          <a:extLst>
            <a:ext uri="{FF2B5EF4-FFF2-40B4-BE49-F238E27FC236}">
              <a16:creationId xmlns:a16="http://schemas.microsoft.com/office/drawing/2014/main" id="{00000000-0008-0000-0000-00008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59" name="Text Box 63">
          <a:extLst>
            <a:ext uri="{FF2B5EF4-FFF2-40B4-BE49-F238E27FC236}">
              <a16:creationId xmlns:a16="http://schemas.microsoft.com/office/drawing/2014/main" id="{00000000-0008-0000-0000-00008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0" name="Text Box 32">
          <a:extLst>
            <a:ext uri="{FF2B5EF4-FFF2-40B4-BE49-F238E27FC236}">
              <a16:creationId xmlns:a16="http://schemas.microsoft.com/office/drawing/2014/main" id="{00000000-0008-0000-0000-00008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1" name="Text Box 63">
          <a:extLst>
            <a:ext uri="{FF2B5EF4-FFF2-40B4-BE49-F238E27FC236}">
              <a16:creationId xmlns:a16="http://schemas.microsoft.com/office/drawing/2014/main" id="{00000000-0008-0000-0000-00008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2" name="Text Box 32">
          <a:extLst>
            <a:ext uri="{FF2B5EF4-FFF2-40B4-BE49-F238E27FC236}">
              <a16:creationId xmlns:a16="http://schemas.microsoft.com/office/drawing/2014/main" id="{00000000-0008-0000-0000-00008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3" name="Text Box 63">
          <a:extLst>
            <a:ext uri="{FF2B5EF4-FFF2-40B4-BE49-F238E27FC236}">
              <a16:creationId xmlns:a16="http://schemas.microsoft.com/office/drawing/2014/main" id="{00000000-0008-0000-0000-00008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4" name="Text Box 32">
          <a:extLst>
            <a:ext uri="{FF2B5EF4-FFF2-40B4-BE49-F238E27FC236}">
              <a16:creationId xmlns:a16="http://schemas.microsoft.com/office/drawing/2014/main" id="{00000000-0008-0000-0000-00008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5" name="Text Box 63">
          <a:extLst>
            <a:ext uri="{FF2B5EF4-FFF2-40B4-BE49-F238E27FC236}">
              <a16:creationId xmlns:a16="http://schemas.microsoft.com/office/drawing/2014/main" id="{00000000-0008-0000-0000-00008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6" name="Text Box 32">
          <a:extLst>
            <a:ext uri="{FF2B5EF4-FFF2-40B4-BE49-F238E27FC236}">
              <a16:creationId xmlns:a16="http://schemas.microsoft.com/office/drawing/2014/main" id="{00000000-0008-0000-0000-00008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7" name="Text Box 63">
          <a:extLst>
            <a:ext uri="{FF2B5EF4-FFF2-40B4-BE49-F238E27FC236}">
              <a16:creationId xmlns:a16="http://schemas.microsoft.com/office/drawing/2014/main" id="{00000000-0008-0000-0000-00008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8" name="Text Box 32">
          <a:extLst>
            <a:ext uri="{FF2B5EF4-FFF2-40B4-BE49-F238E27FC236}">
              <a16:creationId xmlns:a16="http://schemas.microsoft.com/office/drawing/2014/main" id="{00000000-0008-0000-0000-00008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69" name="Text Box 63">
          <a:extLst>
            <a:ext uri="{FF2B5EF4-FFF2-40B4-BE49-F238E27FC236}">
              <a16:creationId xmlns:a16="http://schemas.microsoft.com/office/drawing/2014/main" id="{00000000-0008-0000-0000-00008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0" name="Text Box 32">
          <a:extLst>
            <a:ext uri="{FF2B5EF4-FFF2-40B4-BE49-F238E27FC236}">
              <a16:creationId xmlns:a16="http://schemas.microsoft.com/office/drawing/2014/main" id="{00000000-0008-0000-0000-00009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1" name="Text Box 63">
          <a:extLst>
            <a:ext uri="{FF2B5EF4-FFF2-40B4-BE49-F238E27FC236}">
              <a16:creationId xmlns:a16="http://schemas.microsoft.com/office/drawing/2014/main" id="{00000000-0008-0000-0000-00009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2" name="Text Box 32">
          <a:extLst>
            <a:ext uri="{FF2B5EF4-FFF2-40B4-BE49-F238E27FC236}">
              <a16:creationId xmlns:a16="http://schemas.microsoft.com/office/drawing/2014/main" id="{00000000-0008-0000-0000-00009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3" name="Text Box 63">
          <a:extLst>
            <a:ext uri="{FF2B5EF4-FFF2-40B4-BE49-F238E27FC236}">
              <a16:creationId xmlns:a16="http://schemas.microsoft.com/office/drawing/2014/main" id="{00000000-0008-0000-0000-00009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4" name="Text Box 32">
          <a:extLst>
            <a:ext uri="{FF2B5EF4-FFF2-40B4-BE49-F238E27FC236}">
              <a16:creationId xmlns:a16="http://schemas.microsoft.com/office/drawing/2014/main" id="{00000000-0008-0000-0000-00009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5" name="Text Box 63">
          <a:extLst>
            <a:ext uri="{FF2B5EF4-FFF2-40B4-BE49-F238E27FC236}">
              <a16:creationId xmlns:a16="http://schemas.microsoft.com/office/drawing/2014/main" id="{00000000-0008-0000-0000-00009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6" name="Text Box 32">
          <a:extLst>
            <a:ext uri="{FF2B5EF4-FFF2-40B4-BE49-F238E27FC236}">
              <a16:creationId xmlns:a16="http://schemas.microsoft.com/office/drawing/2014/main" id="{00000000-0008-0000-0000-00009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7" name="Text Box 63">
          <a:extLst>
            <a:ext uri="{FF2B5EF4-FFF2-40B4-BE49-F238E27FC236}">
              <a16:creationId xmlns:a16="http://schemas.microsoft.com/office/drawing/2014/main" id="{00000000-0008-0000-0000-00009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8" name="Text Box 32">
          <a:extLst>
            <a:ext uri="{FF2B5EF4-FFF2-40B4-BE49-F238E27FC236}">
              <a16:creationId xmlns:a16="http://schemas.microsoft.com/office/drawing/2014/main" id="{00000000-0008-0000-0000-00009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79" name="Text Box 63">
          <a:extLst>
            <a:ext uri="{FF2B5EF4-FFF2-40B4-BE49-F238E27FC236}">
              <a16:creationId xmlns:a16="http://schemas.microsoft.com/office/drawing/2014/main" id="{00000000-0008-0000-0000-00009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0" name="Text Box 32">
          <a:extLst>
            <a:ext uri="{FF2B5EF4-FFF2-40B4-BE49-F238E27FC236}">
              <a16:creationId xmlns:a16="http://schemas.microsoft.com/office/drawing/2014/main" id="{00000000-0008-0000-0000-00009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1" name="Text Box 63">
          <a:extLst>
            <a:ext uri="{FF2B5EF4-FFF2-40B4-BE49-F238E27FC236}">
              <a16:creationId xmlns:a16="http://schemas.microsoft.com/office/drawing/2014/main" id="{00000000-0008-0000-0000-00009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2" name="Text Box 32">
          <a:extLst>
            <a:ext uri="{FF2B5EF4-FFF2-40B4-BE49-F238E27FC236}">
              <a16:creationId xmlns:a16="http://schemas.microsoft.com/office/drawing/2014/main" id="{00000000-0008-0000-0000-00009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3" name="Text Box 63">
          <a:extLst>
            <a:ext uri="{FF2B5EF4-FFF2-40B4-BE49-F238E27FC236}">
              <a16:creationId xmlns:a16="http://schemas.microsoft.com/office/drawing/2014/main" id="{00000000-0008-0000-0000-00009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4" name="Text Box 32">
          <a:extLst>
            <a:ext uri="{FF2B5EF4-FFF2-40B4-BE49-F238E27FC236}">
              <a16:creationId xmlns:a16="http://schemas.microsoft.com/office/drawing/2014/main" id="{00000000-0008-0000-0000-00009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5" name="Text Box 63">
          <a:extLst>
            <a:ext uri="{FF2B5EF4-FFF2-40B4-BE49-F238E27FC236}">
              <a16:creationId xmlns:a16="http://schemas.microsoft.com/office/drawing/2014/main" id="{00000000-0008-0000-0000-00009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6" name="Text Box 32">
          <a:extLst>
            <a:ext uri="{FF2B5EF4-FFF2-40B4-BE49-F238E27FC236}">
              <a16:creationId xmlns:a16="http://schemas.microsoft.com/office/drawing/2014/main" id="{00000000-0008-0000-0000-0000A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7" name="Text Box 63">
          <a:extLst>
            <a:ext uri="{FF2B5EF4-FFF2-40B4-BE49-F238E27FC236}">
              <a16:creationId xmlns:a16="http://schemas.microsoft.com/office/drawing/2014/main" id="{00000000-0008-0000-0000-0000A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8" name="Text Box 32">
          <a:extLst>
            <a:ext uri="{FF2B5EF4-FFF2-40B4-BE49-F238E27FC236}">
              <a16:creationId xmlns:a16="http://schemas.microsoft.com/office/drawing/2014/main" id="{00000000-0008-0000-0000-0000A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89" name="Text Box 63">
          <a:extLst>
            <a:ext uri="{FF2B5EF4-FFF2-40B4-BE49-F238E27FC236}">
              <a16:creationId xmlns:a16="http://schemas.microsoft.com/office/drawing/2014/main" id="{00000000-0008-0000-0000-0000A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0" name="Text Box 32">
          <a:extLst>
            <a:ext uri="{FF2B5EF4-FFF2-40B4-BE49-F238E27FC236}">
              <a16:creationId xmlns:a16="http://schemas.microsoft.com/office/drawing/2014/main" id="{00000000-0008-0000-0000-0000A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1" name="Text Box 63">
          <a:extLst>
            <a:ext uri="{FF2B5EF4-FFF2-40B4-BE49-F238E27FC236}">
              <a16:creationId xmlns:a16="http://schemas.microsoft.com/office/drawing/2014/main" id="{00000000-0008-0000-0000-0000A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2" name="Text Box 32">
          <a:extLst>
            <a:ext uri="{FF2B5EF4-FFF2-40B4-BE49-F238E27FC236}">
              <a16:creationId xmlns:a16="http://schemas.microsoft.com/office/drawing/2014/main" id="{00000000-0008-0000-0000-0000A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3" name="Text Box 63">
          <a:extLst>
            <a:ext uri="{FF2B5EF4-FFF2-40B4-BE49-F238E27FC236}">
              <a16:creationId xmlns:a16="http://schemas.microsoft.com/office/drawing/2014/main" id="{00000000-0008-0000-0000-0000A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4" name="Text Box 32">
          <a:extLst>
            <a:ext uri="{FF2B5EF4-FFF2-40B4-BE49-F238E27FC236}">
              <a16:creationId xmlns:a16="http://schemas.microsoft.com/office/drawing/2014/main" id="{00000000-0008-0000-0000-0000A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5" name="Text Box 63">
          <a:extLst>
            <a:ext uri="{FF2B5EF4-FFF2-40B4-BE49-F238E27FC236}">
              <a16:creationId xmlns:a16="http://schemas.microsoft.com/office/drawing/2014/main" id="{00000000-0008-0000-0000-0000A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6" name="Text Box 32">
          <a:extLst>
            <a:ext uri="{FF2B5EF4-FFF2-40B4-BE49-F238E27FC236}">
              <a16:creationId xmlns:a16="http://schemas.microsoft.com/office/drawing/2014/main" id="{00000000-0008-0000-0000-0000A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7" name="Text Box 63">
          <a:extLst>
            <a:ext uri="{FF2B5EF4-FFF2-40B4-BE49-F238E27FC236}">
              <a16:creationId xmlns:a16="http://schemas.microsoft.com/office/drawing/2014/main" id="{00000000-0008-0000-0000-0000A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8" name="Text Box 32">
          <a:extLst>
            <a:ext uri="{FF2B5EF4-FFF2-40B4-BE49-F238E27FC236}">
              <a16:creationId xmlns:a16="http://schemas.microsoft.com/office/drawing/2014/main" id="{00000000-0008-0000-0000-0000A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599" name="Text Box 63">
          <a:extLst>
            <a:ext uri="{FF2B5EF4-FFF2-40B4-BE49-F238E27FC236}">
              <a16:creationId xmlns:a16="http://schemas.microsoft.com/office/drawing/2014/main" id="{00000000-0008-0000-0000-0000A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0" name="Text Box 32">
          <a:extLst>
            <a:ext uri="{FF2B5EF4-FFF2-40B4-BE49-F238E27FC236}">
              <a16:creationId xmlns:a16="http://schemas.microsoft.com/office/drawing/2014/main" id="{00000000-0008-0000-0000-0000A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1" name="Text Box 63">
          <a:extLst>
            <a:ext uri="{FF2B5EF4-FFF2-40B4-BE49-F238E27FC236}">
              <a16:creationId xmlns:a16="http://schemas.microsoft.com/office/drawing/2014/main" id="{00000000-0008-0000-0000-0000A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2" name="Text Box 32">
          <a:extLst>
            <a:ext uri="{FF2B5EF4-FFF2-40B4-BE49-F238E27FC236}">
              <a16:creationId xmlns:a16="http://schemas.microsoft.com/office/drawing/2014/main" id="{00000000-0008-0000-0000-0000B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3" name="Text Box 63">
          <a:extLst>
            <a:ext uri="{FF2B5EF4-FFF2-40B4-BE49-F238E27FC236}">
              <a16:creationId xmlns:a16="http://schemas.microsoft.com/office/drawing/2014/main" id="{00000000-0008-0000-0000-0000B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4" name="Text Box 32">
          <a:extLst>
            <a:ext uri="{FF2B5EF4-FFF2-40B4-BE49-F238E27FC236}">
              <a16:creationId xmlns:a16="http://schemas.microsoft.com/office/drawing/2014/main" id="{00000000-0008-0000-0000-0000B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5" name="Text Box 63">
          <a:extLst>
            <a:ext uri="{FF2B5EF4-FFF2-40B4-BE49-F238E27FC236}">
              <a16:creationId xmlns:a16="http://schemas.microsoft.com/office/drawing/2014/main" id="{00000000-0008-0000-0000-0000B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6" name="Text Box 32">
          <a:extLst>
            <a:ext uri="{FF2B5EF4-FFF2-40B4-BE49-F238E27FC236}">
              <a16:creationId xmlns:a16="http://schemas.microsoft.com/office/drawing/2014/main" id="{00000000-0008-0000-0000-0000B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7" name="Text Box 63">
          <a:extLst>
            <a:ext uri="{FF2B5EF4-FFF2-40B4-BE49-F238E27FC236}">
              <a16:creationId xmlns:a16="http://schemas.microsoft.com/office/drawing/2014/main" id="{00000000-0008-0000-0000-0000B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8" name="Text Box 32">
          <a:extLst>
            <a:ext uri="{FF2B5EF4-FFF2-40B4-BE49-F238E27FC236}">
              <a16:creationId xmlns:a16="http://schemas.microsoft.com/office/drawing/2014/main" id="{00000000-0008-0000-0000-0000B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09" name="Text Box 63">
          <a:extLst>
            <a:ext uri="{FF2B5EF4-FFF2-40B4-BE49-F238E27FC236}">
              <a16:creationId xmlns:a16="http://schemas.microsoft.com/office/drawing/2014/main" id="{00000000-0008-0000-0000-0000B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0" name="Text Box 32">
          <a:extLst>
            <a:ext uri="{FF2B5EF4-FFF2-40B4-BE49-F238E27FC236}">
              <a16:creationId xmlns:a16="http://schemas.microsoft.com/office/drawing/2014/main" id="{00000000-0008-0000-0000-0000B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1" name="Text Box 63">
          <a:extLst>
            <a:ext uri="{FF2B5EF4-FFF2-40B4-BE49-F238E27FC236}">
              <a16:creationId xmlns:a16="http://schemas.microsoft.com/office/drawing/2014/main" id="{00000000-0008-0000-0000-0000B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2" name="Text Box 32">
          <a:extLst>
            <a:ext uri="{FF2B5EF4-FFF2-40B4-BE49-F238E27FC236}">
              <a16:creationId xmlns:a16="http://schemas.microsoft.com/office/drawing/2014/main" id="{00000000-0008-0000-0000-0000B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3" name="Text Box 63">
          <a:extLst>
            <a:ext uri="{FF2B5EF4-FFF2-40B4-BE49-F238E27FC236}">
              <a16:creationId xmlns:a16="http://schemas.microsoft.com/office/drawing/2014/main" id="{00000000-0008-0000-0000-0000B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4" name="Text Box 32">
          <a:extLst>
            <a:ext uri="{FF2B5EF4-FFF2-40B4-BE49-F238E27FC236}">
              <a16:creationId xmlns:a16="http://schemas.microsoft.com/office/drawing/2014/main" id="{00000000-0008-0000-0000-0000B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5" name="Text Box 63">
          <a:extLst>
            <a:ext uri="{FF2B5EF4-FFF2-40B4-BE49-F238E27FC236}">
              <a16:creationId xmlns:a16="http://schemas.microsoft.com/office/drawing/2014/main" id="{00000000-0008-0000-0000-0000B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6" name="Text Box 32">
          <a:extLst>
            <a:ext uri="{FF2B5EF4-FFF2-40B4-BE49-F238E27FC236}">
              <a16:creationId xmlns:a16="http://schemas.microsoft.com/office/drawing/2014/main" id="{00000000-0008-0000-0000-0000B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7" name="Text Box 63">
          <a:extLst>
            <a:ext uri="{FF2B5EF4-FFF2-40B4-BE49-F238E27FC236}">
              <a16:creationId xmlns:a16="http://schemas.microsoft.com/office/drawing/2014/main" id="{00000000-0008-0000-0000-0000B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8" name="Text Box 32">
          <a:extLst>
            <a:ext uri="{FF2B5EF4-FFF2-40B4-BE49-F238E27FC236}">
              <a16:creationId xmlns:a16="http://schemas.microsoft.com/office/drawing/2014/main" id="{00000000-0008-0000-0000-0000C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19" name="Text Box 63">
          <a:extLst>
            <a:ext uri="{FF2B5EF4-FFF2-40B4-BE49-F238E27FC236}">
              <a16:creationId xmlns:a16="http://schemas.microsoft.com/office/drawing/2014/main" id="{00000000-0008-0000-0000-0000C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0" name="Text Box 32">
          <a:extLst>
            <a:ext uri="{FF2B5EF4-FFF2-40B4-BE49-F238E27FC236}">
              <a16:creationId xmlns:a16="http://schemas.microsoft.com/office/drawing/2014/main" id="{00000000-0008-0000-0000-0000C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1" name="Text Box 63">
          <a:extLst>
            <a:ext uri="{FF2B5EF4-FFF2-40B4-BE49-F238E27FC236}">
              <a16:creationId xmlns:a16="http://schemas.microsoft.com/office/drawing/2014/main" id="{00000000-0008-0000-0000-0000C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2" name="Text Box 32">
          <a:extLst>
            <a:ext uri="{FF2B5EF4-FFF2-40B4-BE49-F238E27FC236}">
              <a16:creationId xmlns:a16="http://schemas.microsoft.com/office/drawing/2014/main" id="{00000000-0008-0000-0000-0000C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3" name="Text Box 63">
          <a:extLst>
            <a:ext uri="{FF2B5EF4-FFF2-40B4-BE49-F238E27FC236}">
              <a16:creationId xmlns:a16="http://schemas.microsoft.com/office/drawing/2014/main" id="{00000000-0008-0000-0000-0000C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4" name="Text Box 32">
          <a:extLst>
            <a:ext uri="{FF2B5EF4-FFF2-40B4-BE49-F238E27FC236}">
              <a16:creationId xmlns:a16="http://schemas.microsoft.com/office/drawing/2014/main" id="{00000000-0008-0000-0000-0000C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5" name="Text Box 63">
          <a:extLst>
            <a:ext uri="{FF2B5EF4-FFF2-40B4-BE49-F238E27FC236}">
              <a16:creationId xmlns:a16="http://schemas.microsoft.com/office/drawing/2014/main" id="{00000000-0008-0000-0000-0000C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6" name="Text Box 32">
          <a:extLst>
            <a:ext uri="{FF2B5EF4-FFF2-40B4-BE49-F238E27FC236}">
              <a16:creationId xmlns:a16="http://schemas.microsoft.com/office/drawing/2014/main" id="{00000000-0008-0000-0000-0000C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7" name="Text Box 63">
          <a:extLst>
            <a:ext uri="{FF2B5EF4-FFF2-40B4-BE49-F238E27FC236}">
              <a16:creationId xmlns:a16="http://schemas.microsoft.com/office/drawing/2014/main" id="{00000000-0008-0000-0000-0000C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8" name="Text Box 32">
          <a:extLst>
            <a:ext uri="{FF2B5EF4-FFF2-40B4-BE49-F238E27FC236}">
              <a16:creationId xmlns:a16="http://schemas.microsoft.com/office/drawing/2014/main" id="{00000000-0008-0000-0000-0000C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29" name="Text Box 63">
          <a:extLst>
            <a:ext uri="{FF2B5EF4-FFF2-40B4-BE49-F238E27FC236}">
              <a16:creationId xmlns:a16="http://schemas.microsoft.com/office/drawing/2014/main" id="{00000000-0008-0000-0000-0000C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0" name="Text Box 32">
          <a:extLst>
            <a:ext uri="{FF2B5EF4-FFF2-40B4-BE49-F238E27FC236}">
              <a16:creationId xmlns:a16="http://schemas.microsoft.com/office/drawing/2014/main" id="{00000000-0008-0000-0000-0000C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1" name="Text Box 63">
          <a:extLst>
            <a:ext uri="{FF2B5EF4-FFF2-40B4-BE49-F238E27FC236}">
              <a16:creationId xmlns:a16="http://schemas.microsoft.com/office/drawing/2014/main" id="{00000000-0008-0000-0000-0000C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2" name="Text Box 32">
          <a:extLst>
            <a:ext uri="{FF2B5EF4-FFF2-40B4-BE49-F238E27FC236}">
              <a16:creationId xmlns:a16="http://schemas.microsoft.com/office/drawing/2014/main" id="{00000000-0008-0000-0000-0000C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3" name="Text Box 63">
          <a:extLst>
            <a:ext uri="{FF2B5EF4-FFF2-40B4-BE49-F238E27FC236}">
              <a16:creationId xmlns:a16="http://schemas.microsoft.com/office/drawing/2014/main" id="{00000000-0008-0000-0000-0000C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4" name="Text Box 32">
          <a:extLst>
            <a:ext uri="{FF2B5EF4-FFF2-40B4-BE49-F238E27FC236}">
              <a16:creationId xmlns:a16="http://schemas.microsoft.com/office/drawing/2014/main" id="{00000000-0008-0000-0000-0000D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5" name="Text Box 63">
          <a:extLst>
            <a:ext uri="{FF2B5EF4-FFF2-40B4-BE49-F238E27FC236}">
              <a16:creationId xmlns:a16="http://schemas.microsoft.com/office/drawing/2014/main" id="{00000000-0008-0000-0000-0000D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6" name="Text Box 32">
          <a:extLst>
            <a:ext uri="{FF2B5EF4-FFF2-40B4-BE49-F238E27FC236}">
              <a16:creationId xmlns:a16="http://schemas.microsoft.com/office/drawing/2014/main" id="{00000000-0008-0000-0000-0000D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7" name="Text Box 63">
          <a:extLst>
            <a:ext uri="{FF2B5EF4-FFF2-40B4-BE49-F238E27FC236}">
              <a16:creationId xmlns:a16="http://schemas.microsoft.com/office/drawing/2014/main" id="{00000000-0008-0000-0000-0000D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8" name="Text Box 32">
          <a:extLst>
            <a:ext uri="{FF2B5EF4-FFF2-40B4-BE49-F238E27FC236}">
              <a16:creationId xmlns:a16="http://schemas.microsoft.com/office/drawing/2014/main" id="{00000000-0008-0000-0000-0000D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39" name="Text Box 63">
          <a:extLst>
            <a:ext uri="{FF2B5EF4-FFF2-40B4-BE49-F238E27FC236}">
              <a16:creationId xmlns:a16="http://schemas.microsoft.com/office/drawing/2014/main" id="{00000000-0008-0000-0000-0000D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0" name="Text Box 32">
          <a:extLst>
            <a:ext uri="{FF2B5EF4-FFF2-40B4-BE49-F238E27FC236}">
              <a16:creationId xmlns:a16="http://schemas.microsoft.com/office/drawing/2014/main" id="{00000000-0008-0000-0000-0000D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1" name="Text Box 63">
          <a:extLst>
            <a:ext uri="{FF2B5EF4-FFF2-40B4-BE49-F238E27FC236}">
              <a16:creationId xmlns:a16="http://schemas.microsoft.com/office/drawing/2014/main" id="{00000000-0008-0000-0000-0000D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2" name="Text Box 32">
          <a:extLst>
            <a:ext uri="{FF2B5EF4-FFF2-40B4-BE49-F238E27FC236}">
              <a16:creationId xmlns:a16="http://schemas.microsoft.com/office/drawing/2014/main" id="{00000000-0008-0000-0000-0000D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3" name="Text Box 63">
          <a:extLst>
            <a:ext uri="{FF2B5EF4-FFF2-40B4-BE49-F238E27FC236}">
              <a16:creationId xmlns:a16="http://schemas.microsoft.com/office/drawing/2014/main" id="{00000000-0008-0000-0000-0000D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4" name="Text Box 32">
          <a:extLst>
            <a:ext uri="{FF2B5EF4-FFF2-40B4-BE49-F238E27FC236}">
              <a16:creationId xmlns:a16="http://schemas.microsoft.com/office/drawing/2014/main" id="{00000000-0008-0000-0000-0000D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5" name="Text Box 63">
          <a:extLst>
            <a:ext uri="{FF2B5EF4-FFF2-40B4-BE49-F238E27FC236}">
              <a16:creationId xmlns:a16="http://schemas.microsoft.com/office/drawing/2014/main" id="{00000000-0008-0000-0000-0000D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6" name="Text Box 32">
          <a:extLst>
            <a:ext uri="{FF2B5EF4-FFF2-40B4-BE49-F238E27FC236}">
              <a16:creationId xmlns:a16="http://schemas.microsoft.com/office/drawing/2014/main" id="{00000000-0008-0000-0000-0000D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7" name="Text Box 63">
          <a:extLst>
            <a:ext uri="{FF2B5EF4-FFF2-40B4-BE49-F238E27FC236}">
              <a16:creationId xmlns:a16="http://schemas.microsoft.com/office/drawing/2014/main" id="{00000000-0008-0000-0000-0000D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8" name="Text Box 32">
          <a:extLst>
            <a:ext uri="{FF2B5EF4-FFF2-40B4-BE49-F238E27FC236}">
              <a16:creationId xmlns:a16="http://schemas.microsoft.com/office/drawing/2014/main" id="{00000000-0008-0000-0000-0000DE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49" name="Text Box 63">
          <a:extLst>
            <a:ext uri="{FF2B5EF4-FFF2-40B4-BE49-F238E27FC236}">
              <a16:creationId xmlns:a16="http://schemas.microsoft.com/office/drawing/2014/main" id="{00000000-0008-0000-0000-0000DF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0" name="Text Box 32">
          <a:extLst>
            <a:ext uri="{FF2B5EF4-FFF2-40B4-BE49-F238E27FC236}">
              <a16:creationId xmlns:a16="http://schemas.microsoft.com/office/drawing/2014/main" id="{00000000-0008-0000-0000-0000E0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1" name="Text Box 63">
          <a:extLst>
            <a:ext uri="{FF2B5EF4-FFF2-40B4-BE49-F238E27FC236}">
              <a16:creationId xmlns:a16="http://schemas.microsoft.com/office/drawing/2014/main" id="{00000000-0008-0000-0000-0000E1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2" name="Text Box 32">
          <a:extLst>
            <a:ext uri="{FF2B5EF4-FFF2-40B4-BE49-F238E27FC236}">
              <a16:creationId xmlns:a16="http://schemas.microsoft.com/office/drawing/2014/main" id="{00000000-0008-0000-0000-0000E2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3" name="Text Box 63">
          <a:extLst>
            <a:ext uri="{FF2B5EF4-FFF2-40B4-BE49-F238E27FC236}">
              <a16:creationId xmlns:a16="http://schemas.microsoft.com/office/drawing/2014/main" id="{00000000-0008-0000-0000-0000E3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4" name="Text Box 32">
          <a:extLst>
            <a:ext uri="{FF2B5EF4-FFF2-40B4-BE49-F238E27FC236}">
              <a16:creationId xmlns:a16="http://schemas.microsoft.com/office/drawing/2014/main" id="{00000000-0008-0000-0000-0000E4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5" name="Text Box 63">
          <a:extLst>
            <a:ext uri="{FF2B5EF4-FFF2-40B4-BE49-F238E27FC236}">
              <a16:creationId xmlns:a16="http://schemas.microsoft.com/office/drawing/2014/main" id="{00000000-0008-0000-0000-0000E5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6" name="Text Box 32">
          <a:extLst>
            <a:ext uri="{FF2B5EF4-FFF2-40B4-BE49-F238E27FC236}">
              <a16:creationId xmlns:a16="http://schemas.microsoft.com/office/drawing/2014/main" id="{00000000-0008-0000-0000-0000E6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7" name="Text Box 63">
          <a:extLst>
            <a:ext uri="{FF2B5EF4-FFF2-40B4-BE49-F238E27FC236}">
              <a16:creationId xmlns:a16="http://schemas.microsoft.com/office/drawing/2014/main" id="{00000000-0008-0000-0000-0000E7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8" name="Text Box 32">
          <a:extLst>
            <a:ext uri="{FF2B5EF4-FFF2-40B4-BE49-F238E27FC236}">
              <a16:creationId xmlns:a16="http://schemas.microsoft.com/office/drawing/2014/main" id="{00000000-0008-0000-0000-0000E8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59" name="Text Box 63">
          <a:extLst>
            <a:ext uri="{FF2B5EF4-FFF2-40B4-BE49-F238E27FC236}">
              <a16:creationId xmlns:a16="http://schemas.microsoft.com/office/drawing/2014/main" id="{00000000-0008-0000-0000-0000E9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60" name="Text Box 32">
          <a:extLst>
            <a:ext uri="{FF2B5EF4-FFF2-40B4-BE49-F238E27FC236}">
              <a16:creationId xmlns:a16="http://schemas.microsoft.com/office/drawing/2014/main" id="{00000000-0008-0000-0000-0000EA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61" name="Text Box 63">
          <a:extLst>
            <a:ext uri="{FF2B5EF4-FFF2-40B4-BE49-F238E27FC236}">
              <a16:creationId xmlns:a16="http://schemas.microsoft.com/office/drawing/2014/main" id="{00000000-0008-0000-0000-0000EB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62" name="Text Box 32">
          <a:extLst>
            <a:ext uri="{FF2B5EF4-FFF2-40B4-BE49-F238E27FC236}">
              <a16:creationId xmlns:a16="http://schemas.microsoft.com/office/drawing/2014/main" id="{00000000-0008-0000-0000-0000EC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476</xdr:row>
      <xdr:rowOff>0</xdr:rowOff>
    </xdr:from>
    <xdr:to>
      <xdr:col>1</xdr:col>
      <xdr:colOff>2438400</xdr:colOff>
      <xdr:row>476</xdr:row>
      <xdr:rowOff>114300</xdr:rowOff>
    </xdr:to>
    <xdr:sp macro="" textlink="">
      <xdr:nvSpPr>
        <xdr:cNvPr id="2663" name="Text Box 63">
          <a:extLst>
            <a:ext uri="{FF2B5EF4-FFF2-40B4-BE49-F238E27FC236}">
              <a16:creationId xmlns:a16="http://schemas.microsoft.com/office/drawing/2014/main" id="{00000000-0008-0000-0000-0000ED150000}"/>
            </a:ext>
          </a:extLst>
        </xdr:cNvPr>
        <xdr:cNvSpPr txBox="1">
          <a:spLocks noChangeArrowheads="1"/>
        </xdr:cNvSpPr>
      </xdr:nvSpPr>
      <xdr:spPr bwMode="auto">
        <a:xfrm>
          <a:off x="3028950" y="1091946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4" name="Text Box 32">
          <a:extLst>
            <a:ext uri="{FF2B5EF4-FFF2-40B4-BE49-F238E27FC236}">
              <a16:creationId xmlns:a16="http://schemas.microsoft.com/office/drawing/2014/main" id="{00000000-0008-0000-0000-0000E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5" name="Text Box 63">
          <a:extLst>
            <a:ext uri="{FF2B5EF4-FFF2-40B4-BE49-F238E27FC236}">
              <a16:creationId xmlns:a16="http://schemas.microsoft.com/office/drawing/2014/main" id="{00000000-0008-0000-0000-0000E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6" name="Text Box 32">
          <a:extLst>
            <a:ext uri="{FF2B5EF4-FFF2-40B4-BE49-F238E27FC236}">
              <a16:creationId xmlns:a16="http://schemas.microsoft.com/office/drawing/2014/main" id="{00000000-0008-0000-0000-0000F0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7" name="Text Box 63">
          <a:extLst>
            <a:ext uri="{FF2B5EF4-FFF2-40B4-BE49-F238E27FC236}">
              <a16:creationId xmlns:a16="http://schemas.microsoft.com/office/drawing/2014/main" id="{00000000-0008-0000-0000-0000F1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8" name="Text Box 32">
          <a:extLst>
            <a:ext uri="{FF2B5EF4-FFF2-40B4-BE49-F238E27FC236}">
              <a16:creationId xmlns:a16="http://schemas.microsoft.com/office/drawing/2014/main" id="{00000000-0008-0000-0000-0000F2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69" name="Text Box 63">
          <a:extLst>
            <a:ext uri="{FF2B5EF4-FFF2-40B4-BE49-F238E27FC236}">
              <a16:creationId xmlns:a16="http://schemas.microsoft.com/office/drawing/2014/main" id="{00000000-0008-0000-0000-0000F3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0" name="Text Box 32">
          <a:extLst>
            <a:ext uri="{FF2B5EF4-FFF2-40B4-BE49-F238E27FC236}">
              <a16:creationId xmlns:a16="http://schemas.microsoft.com/office/drawing/2014/main" id="{00000000-0008-0000-0000-0000F4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1" name="Text Box 63">
          <a:extLst>
            <a:ext uri="{FF2B5EF4-FFF2-40B4-BE49-F238E27FC236}">
              <a16:creationId xmlns:a16="http://schemas.microsoft.com/office/drawing/2014/main" id="{00000000-0008-0000-0000-0000F5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2" name="Text Box 32">
          <a:extLst>
            <a:ext uri="{FF2B5EF4-FFF2-40B4-BE49-F238E27FC236}">
              <a16:creationId xmlns:a16="http://schemas.microsoft.com/office/drawing/2014/main" id="{00000000-0008-0000-0000-0000F6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3" name="Text Box 63">
          <a:extLst>
            <a:ext uri="{FF2B5EF4-FFF2-40B4-BE49-F238E27FC236}">
              <a16:creationId xmlns:a16="http://schemas.microsoft.com/office/drawing/2014/main" id="{00000000-0008-0000-0000-0000F7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4" name="Text Box 32">
          <a:extLst>
            <a:ext uri="{FF2B5EF4-FFF2-40B4-BE49-F238E27FC236}">
              <a16:creationId xmlns:a16="http://schemas.microsoft.com/office/drawing/2014/main" id="{00000000-0008-0000-0000-0000F8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5" name="Text Box 63">
          <a:extLst>
            <a:ext uri="{FF2B5EF4-FFF2-40B4-BE49-F238E27FC236}">
              <a16:creationId xmlns:a16="http://schemas.microsoft.com/office/drawing/2014/main" id="{00000000-0008-0000-0000-0000F9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6" name="Text Box 32">
          <a:extLst>
            <a:ext uri="{FF2B5EF4-FFF2-40B4-BE49-F238E27FC236}">
              <a16:creationId xmlns:a16="http://schemas.microsoft.com/office/drawing/2014/main" id="{00000000-0008-0000-0000-0000FA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7" name="Text Box 63">
          <a:extLst>
            <a:ext uri="{FF2B5EF4-FFF2-40B4-BE49-F238E27FC236}">
              <a16:creationId xmlns:a16="http://schemas.microsoft.com/office/drawing/2014/main" id="{00000000-0008-0000-0000-0000FB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8" name="Text Box 32">
          <a:extLst>
            <a:ext uri="{FF2B5EF4-FFF2-40B4-BE49-F238E27FC236}">
              <a16:creationId xmlns:a16="http://schemas.microsoft.com/office/drawing/2014/main" id="{00000000-0008-0000-0000-0000FC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79" name="Text Box 63">
          <a:extLst>
            <a:ext uri="{FF2B5EF4-FFF2-40B4-BE49-F238E27FC236}">
              <a16:creationId xmlns:a16="http://schemas.microsoft.com/office/drawing/2014/main" id="{00000000-0008-0000-0000-0000FD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0" name="Text Box 32">
          <a:extLst>
            <a:ext uri="{FF2B5EF4-FFF2-40B4-BE49-F238E27FC236}">
              <a16:creationId xmlns:a16="http://schemas.microsoft.com/office/drawing/2014/main" id="{00000000-0008-0000-0000-0000FE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1" name="Text Box 63">
          <a:extLst>
            <a:ext uri="{FF2B5EF4-FFF2-40B4-BE49-F238E27FC236}">
              <a16:creationId xmlns:a16="http://schemas.microsoft.com/office/drawing/2014/main" id="{00000000-0008-0000-0000-0000FF15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2" name="Text Box 32">
          <a:extLst>
            <a:ext uri="{FF2B5EF4-FFF2-40B4-BE49-F238E27FC236}">
              <a16:creationId xmlns:a16="http://schemas.microsoft.com/office/drawing/2014/main" id="{00000000-0008-0000-0000-00000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3" name="Text Box 63">
          <a:extLst>
            <a:ext uri="{FF2B5EF4-FFF2-40B4-BE49-F238E27FC236}">
              <a16:creationId xmlns:a16="http://schemas.microsoft.com/office/drawing/2014/main" id="{00000000-0008-0000-0000-00000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4" name="Text Box 32">
          <a:extLst>
            <a:ext uri="{FF2B5EF4-FFF2-40B4-BE49-F238E27FC236}">
              <a16:creationId xmlns:a16="http://schemas.microsoft.com/office/drawing/2014/main" id="{00000000-0008-0000-0000-00000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5" name="Text Box 63">
          <a:extLst>
            <a:ext uri="{FF2B5EF4-FFF2-40B4-BE49-F238E27FC236}">
              <a16:creationId xmlns:a16="http://schemas.microsoft.com/office/drawing/2014/main" id="{00000000-0008-0000-0000-00000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6" name="Text Box 32">
          <a:extLst>
            <a:ext uri="{FF2B5EF4-FFF2-40B4-BE49-F238E27FC236}">
              <a16:creationId xmlns:a16="http://schemas.microsoft.com/office/drawing/2014/main" id="{00000000-0008-0000-0000-00000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7" name="Text Box 63">
          <a:extLst>
            <a:ext uri="{FF2B5EF4-FFF2-40B4-BE49-F238E27FC236}">
              <a16:creationId xmlns:a16="http://schemas.microsoft.com/office/drawing/2014/main" id="{00000000-0008-0000-0000-00000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8" name="Text Box 32">
          <a:extLst>
            <a:ext uri="{FF2B5EF4-FFF2-40B4-BE49-F238E27FC236}">
              <a16:creationId xmlns:a16="http://schemas.microsoft.com/office/drawing/2014/main" id="{00000000-0008-0000-0000-00000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89" name="Text Box 63">
          <a:extLst>
            <a:ext uri="{FF2B5EF4-FFF2-40B4-BE49-F238E27FC236}">
              <a16:creationId xmlns:a16="http://schemas.microsoft.com/office/drawing/2014/main" id="{00000000-0008-0000-0000-00000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0" name="Text Box 32">
          <a:extLst>
            <a:ext uri="{FF2B5EF4-FFF2-40B4-BE49-F238E27FC236}">
              <a16:creationId xmlns:a16="http://schemas.microsoft.com/office/drawing/2014/main" id="{00000000-0008-0000-0000-00000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1" name="Text Box 63">
          <a:extLst>
            <a:ext uri="{FF2B5EF4-FFF2-40B4-BE49-F238E27FC236}">
              <a16:creationId xmlns:a16="http://schemas.microsoft.com/office/drawing/2014/main" id="{00000000-0008-0000-0000-00000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2" name="Text Box 32">
          <a:extLst>
            <a:ext uri="{FF2B5EF4-FFF2-40B4-BE49-F238E27FC236}">
              <a16:creationId xmlns:a16="http://schemas.microsoft.com/office/drawing/2014/main" id="{00000000-0008-0000-0000-00000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3" name="Text Box 63">
          <a:extLst>
            <a:ext uri="{FF2B5EF4-FFF2-40B4-BE49-F238E27FC236}">
              <a16:creationId xmlns:a16="http://schemas.microsoft.com/office/drawing/2014/main" id="{00000000-0008-0000-0000-00000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4" name="Text Box 32">
          <a:extLst>
            <a:ext uri="{FF2B5EF4-FFF2-40B4-BE49-F238E27FC236}">
              <a16:creationId xmlns:a16="http://schemas.microsoft.com/office/drawing/2014/main" id="{00000000-0008-0000-0000-00000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5" name="Text Box 63">
          <a:extLst>
            <a:ext uri="{FF2B5EF4-FFF2-40B4-BE49-F238E27FC236}">
              <a16:creationId xmlns:a16="http://schemas.microsoft.com/office/drawing/2014/main" id="{00000000-0008-0000-0000-00000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6" name="Text Box 32">
          <a:extLst>
            <a:ext uri="{FF2B5EF4-FFF2-40B4-BE49-F238E27FC236}">
              <a16:creationId xmlns:a16="http://schemas.microsoft.com/office/drawing/2014/main" id="{00000000-0008-0000-0000-00000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7" name="Text Box 63">
          <a:extLst>
            <a:ext uri="{FF2B5EF4-FFF2-40B4-BE49-F238E27FC236}">
              <a16:creationId xmlns:a16="http://schemas.microsoft.com/office/drawing/2014/main" id="{00000000-0008-0000-0000-00000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8" name="Text Box 32">
          <a:extLst>
            <a:ext uri="{FF2B5EF4-FFF2-40B4-BE49-F238E27FC236}">
              <a16:creationId xmlns:a16="http://schemas.microsoft.com/office/drawing/2014/main" id="{00000000-0008-0000-0000-00001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699" name="Text Box 63">
          <a:extLst>
            <a:ext uri="{FF2B5EF4-FFF2-40B4-BE49-F238E27FC236}">
              <a16:creationId xmlns:a16="http://schemas.microsoft.com/office/drawing/2014/main" id="{00000000-0008-0000-0000-00001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0" name="Text Box 32">
          <a:extLst>
            <a:ext uri="{FF2B5EF4-FFF2-40B4-BE49-F238E27FC236}">
              <a16:creationId xmlns:a16="http://schemas.microsoft.com/office/drawing/2014/main" id="{00000000-0008-0000-0000-00001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1" name="Text Box 63">
          <a:extLst>
            <a:ext uri="{FF2B5EF4-FFF2-40B4-BE49-F238E27FC236}">
              <a16:creationId xmlns:a16="http://schemas.microsoft.com/office/drawing/2014/main" id="{00000000-0008-0000-0000-00001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2" name="Text Box 32">
          <a:extLst>
            <a:ext uri="{FF2B5EF4-FFF2-40B4-BE49-F238E27FC236}">
              <a16:creationId xmlns:a16="http://schemas.microsoft.com/office/drawing/2014/main" id="{00000000-0008-0000-0000-00001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3" name="Text Box 63">
          <a:extLst>
            <a:ext uri="{FF2B5EF4-FFF2-40B4-BE49-F238E27FC236}">
              <a16:creationId xmlns:a16="http://schemas.microsoft.com/office/drawing/2014/main" id="{00000000-0008-0000-0000-00001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4" name="Text Box 32">
          <a:extLst>
            <a:ext uri="{FF2B5EF4-FFF2-40B4-BE49-F238E27FC236}">
              <a16:creationId xmlns:a16="http://schemas.microsoft.com/office/drawing/2014/main" id="{00000000-0008-0000-0000-00001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5" name="Text Box 63">
          <a:extLst>
            <a:ext uri="{FF2B5EF4-FFF2-40B4-BE49-F238E27FC236}">
              <a16:creationId xmlns:a16="http://schemas.microsoft.com/office/drawing/2014/main" id="{00000000-0008-0000-0000-00001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6" name="Text Box 32">
          <a:extLst>
            <a:ext uri="{FF2B5EF4-FFF2-40B4-BE49-F238E27FC236}">
              <a16:creationId xmlns:a16="http://schemas.microsoft.com/office/drawing/2014/main" id="{00000000-0008-0000-0000-00001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7" name="Text Box 63">
          <a:extLst>
            <a:ext uri="{FF2B5EF4-FFF2-40B4-BE49-F238E27FC236}">
              <a16:creationId xmlns:a16="http://schemas.microsoft.com/office/drawing/2014/main" id="{00000000-0008-0000-0000-00001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8" name="Text Box 32">
          <a:extLst>
            <a:ext uri="{FF2B5EF4-FFF2-40B4-BE49-F238E27FC236}">
              <a16:creationId xmlns:a16="http://schemas.microsoft.com/office/drawing/2014/main" id="{00000000-0008-0000-0000-00001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09" name="Text Box 63">
          <a:extLst>
            <a:ext uri="{FF2B5EF4-FFF2-40B4-BE49-F238E27FC236}">
              <a16:creationId xmlns:a16="http://schemas.microsoft.com/office/drawing/2014/main" id="{00000000-0008-0000-0000-00001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0" name="Text Box 32">
          <a:extLst>
            <a:ext uri="{FF2B5EF4-FFF2-40B4-BE49-F238E27FC236}">
              <a16:creationId xmlns:a16="http://schemas.microsoft.com/office/drawing/2014/main" id="{00000000-0008-0000-0000-00001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1" name="Text Box 63">
          <a:extLst>
            <a:ext uri="{FF2B5EF4-FFF2-40B4-BE49-F238E27FC236}">
              <a16:creationId xmlns:a16="http://schemas.microsoft.com/office/drawing/2014/main" id="{00000000-0008-0000-0000-00001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2" name="Text Box 32">
          <a:extLst>
            <a:ext uri="{FF2B5EF4-FFF2-40B4-BE49-F238E27FC236}">
              <a16:creationId xmlns:a16="http://schemas.microsoft.com/office/drawing/2014/main" id="{00000000-0008-0000-0000-00001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3" name="Text Box 63">
          <a:extLst>
            <a:ext uri="{FF2B5EF4-FFF2-40B4-BE49-F238E27FC236}">
              <a16:creationId xmlns:a16="http://schemas.microsoft.com/office/drawing/2014/main" id="{00000000-0008-0000-0000-00001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4" name="Text Box 32">
          <a:extLst>
            <a:ext uri="{FF2B5EF4-FFF2-40B4-BE49-F238E27FC236}">
              <a16:creationId xmlns:a16="http://schemas.microsoft.com/office/drawing/2014/main" id="{00000000-0008-0000-0000-00002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5" name="Text Box 63">
          <a:extLst>
            <a:ext uri="{FF2B5EF4-FFF2-40B4-BE49-F238E27FC236}">
              <a16:creationId xmlns:a16="http://schemas.microsoft.com/office/drawing/2014/main" id="{00000000-0008-0000-0000-00002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6" name="Text Box 32">
          <a:extLst>
            <a:ext uri="{FF2B5EF4-FFF2-40B4-BE49-F238E27FC236}">
              <a16:creationId xmlns:a16="http://schemas.microsoft.com/office/drawing/2014/main" id="{00000000-0008-0000-0000-00002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7" name="Text Box 63">
          <a:extLst>
            <a:ext uri="{FF2B5EF4-FFF2-40B4-BE49-F238E27FC236}">
              <a16:creationId xmlns:a16="http://schemas.microsoft.com/office/drawing/2014/main" id="{00000000-0008-0000-0000-00002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8" name="Text Box 32">
          <a:extLst>
            <a:ext uri="{FF2B5EF4-FFF2-40B4-BE49-F238E27FC236}">
              <a16:creationId xmlns:a16="http://schemas.microsoft.com/office/drawing/2014/main" id="{00000000-0008-0000-0000-00002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19" name="Text Box 63">
          <a:extLst>
            <a:ext uri="{FF2B5EF4-FFF2-40B4-BE49-F238E27FC236}">
              <a16:creationId xmlns:a16="http://schemas.microsoft.com/office/drawing/2014/main" id="{00000000-0008-0000-0000-00002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0" name="Text Box 32">
          <a:extLst>
            <a:ext uri="{FF2B5EF4-FFF2-40B4-BE49-F238E27FC236}">
              <a16:creationId xmlns:a16="http://schemas.microsoft.com/office/drawing/2014/main" id="{00000000-0008-0000-0000-00002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1" name="Text Box 63">
          <a:extLst>
            <a:ext uri="{FF2B5EF4-FFF2-40B4-BE49-F238E27FC236}">
              <a16:creationId xmlns:a16="http://schemas.microsoft.com/office/drawing/2014/main" id="{00000000-0008-0000-0000-00002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2" name="Text Box 32">
          <a:extLst>
            <a:ext uri="{FF2B5EF4-FFF2-40B4-BE49-F238E27FC236}">
              <a16:creationId xmlns:a16="http://schemas.microsoft.com/office/drawing/2014/main" id="{00000000-0008-0000-0000-00002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3" name="Text Box 63">
          <a:extLst>
            <a:ext uri="{FF2B5EF4-FFF2-40B4-BE49-F238E27FC236}">
              <a16:creationId xmlns:a16="http://schemas.microsoft.com/office/drawing/2014/main" id="{00000000-0008-0000-0000-00002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4" name="Text Box 32">
          <a:extLst>
            <a:ext uri="{FF2B5EF4-FFF2-40B4-BE49-F238E27FC236}">
              <a16:creationId xmlns:a16="http://schemas.microsoft.com/office/drawing/2014/main" id="{00000000-0008-0000-0000-00002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5" name="Text Box 63">
          <a:extLst>
            <a:ext uri="{FF2B5EF4-FFF2-40B4-BE49-F238E27FC236}">
              <a16:creationId xmlns:a16="http://schemas.microsoft.com/office/drawing/2014/main" id="{00000000-0008-0000-0000-00002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6" name="Text Box 32">
          <a:extLst>
            <a:ext uri="{FF2B5EF4-FFF2-40B4-BE49-F238E27FC236}">
              <a16:creationId xmlns:a16="http://schemas.microsoft.com/office/drawing/2014/main" id="{00000000-0008-0000-0000-00002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7" name="Text Box 63">
          <a:extLst>
            <a:ext uri="{FF2B5EF4-FFF2-40B4-BE49-F238E27FC236}">
              <a16:creationId xmlns:a16="http://schemas.microsoft.com/office/drawing/2014/main" id="{00000000-0008-0000-0000-00002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8" name="Text Box 32">
          <a:extLst>
            <a:ext uri="{FF2B5EF4-FFF2-40B4-BE49-F238E27FC236}">
              <a16:creationId xmlns:a16="http://schemas.microsoft.com/office/drawing/2014/main" id="{00000000-0008-0000-0000-00002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29" name="Text Box 63">
          <a:extLst>
            <a:ext uri="{FF2B5EF4-FFF2-40B4-BE49-F238E27FC236}">
              <a16:creationId xmlns:a16="http://schemas.microsoft.com/office/drawing/2014/main" id="{00000000-0008-0000-0000-00002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0" name="Text Box 32">
          <a:extLst>
            <a:ext uri="{FF2B5EF4-FFF2-40B4-BE49-F238E27FC236}">
              <a16:creationId xmlns:a16="http://schemas.microsoft.com/office/drawing/2014/main" id="{00000000-0008-0000-0000-00003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1" name="Text Box 63">
          <a:extLst>
            <a:ext uri="{FF2B5EF4-FFF2-40B4-BE49-F238E27FC236}">
              <a16:creationId xmlns:a16="http://schemas.microsoft.com/office/drawing/2014/main" id="{00000000-0008-0000-0000-00003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2" name="Text Box 32">
          <a:extLst>
            <a:ext uri="{FF2B5EF4-FFF2-40B4-BE49-F238E27FC236}">
              <a16:creationId xmlns:a16="http://schemas.microsoft.com/office/drawing/2014/main" id="{00000000-0008-0000-0000-00003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3" name="Text Box 63">
          <a:extLst>
            <a:ext uri="{FF2B5EF4-FFF2-40B4-BE49-F238E27FC236}">
              <a16:creationId xmlns:a16="http://schemas.microsoft.com/office/drawing/2014/main" id="{00000000-0008-0000-0000-00003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4" name="Text Box 32">
          <a:extLst>
            <a:ext uri="{FF2B5EF4-FFF2-40B4-BE49-F238E27FC236}">
              <a16:creationId xmlns:a16="http://schemas.microsoft.com/office/drawing/2014/main" id="{00000000-0008-0000-0000-00003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5" name="Text Box 63">
          <a:extLst>
            <a:ext uri="{FF2B5EF4-FFF2-40B4-BE49-F238E27FC236}">
              <a16:creationId xmlns:a16="http://schemas.microsoft.com/office/drawing/2014/main" id="{00000000-0008-0000-0000-00003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6" name="Text Box 32">
          <a:extLst>
            <a:ext uri="{FF2B5EF4-FFF2-40B4-BE49-F238E27FC236}">
              <a16:creationId xmlns:a16="http://schemas.microsoft.com/office/drawing/2014/main" id="{00000000-0008-0000-0000-00003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7" name="Text Box 63">
          <a:extLst>
            <a:ext uri="{FF2B5EF4-FFF2-40B4-BE49-F238E27FC236}">
              <a16:creationId xmlns:a16="http://schemas.microsoft.com/office/drawing/2014/main" id="{00000000-0008-0000-0000-00003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8" name="Text Box 32">
          <a:extLst>
            <a:ext uri="{FF2B5EF4-FFF2-40B4-BE49-F238E27FC236}">
              <a16:creationId xmlns:a16="http://schemas.microsoft.com/office/drawing/2014/main" id="{00000000-0008-0000-0000-00003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39" name="Text Box 63">
          <a:extLst>
            <a:ext uri="{FF2B5EF4-FFF2-40B4-BE49-F238E27FC236}">
              <a16:creationId xmlns:a16="http://schemas.microsoft.com/office/drawing/2014/main" id="{00000000-0008-0000-0000-00003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0" name="Text Box 32">
          <a:extLst>
            <a:ext uri="{FF2B5EF4-FFF2-40B4-BE49-F238E27FC236}">
              <a16:creationId xmlns:a16="http://schemas.microsoft.com/office/drawing/2014/main" id="{00000000-0008-0000-0000-00003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1" name="Text Box 63">
          <a:extLst>
            <a:ext uri="{FF2B5EF4-FFF2-40B4-BE49-F238E27FC236}">
              <a16:creationId xmlns:a16="http://schemas.microsoft.com/office/drawing/2014/main" id="{00000000-0008-0000-0000-00003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2" name="Text Box 32">
          <a:extLst>
            <a:ext uri="{FF2B5EF4-FFF2-40B4-BE49-F238E27FC236}">
              <a16:creationId xmlns:a16="http://schemas.microsoft.com/office/drawing/2014/main" id="{00000000-0008-0000-0000-00003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3" name="Text Box 63">
          <a:extLst>
            <a:ext uri="{FF2B5EF4-FFF2-40B4-BE49-F238E27FC236}">
              <a16:creationId xmlns:a16="http://schemas.microsoft.com/office/drawing/2014/main" id="{00000000-0008-0000-0000-00003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4" name="Text Box 32">
          <a:extLst>
            <a:ext uri="{FF2B5EF4-FFF2-40B4-BE49-F238E27FC236}">
              <a16:creationId xmlns:a16="http://schemas.microsoft.com/office/drawing/2014/main" id="{00000000-0008-0000-0000-00003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5" name="Text Box 63">
          <a:extLst>
            <a:ext uri="{FF2B5EF4-FFF2-40B4-BE49-F238E27FC236}">
              <a16:creationId xmlns:a16="http://schemas.microsoft.com/office/drawing/2014/main" id="{00000000-0008-0000-0000-00003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6" name="Text Box 32">
          <a:extLst>
            <a:ext uri="{FF2B5EF4-FFF2-40B4-BE49-F238E27FC236}">
              <a16:creationId xmlns:a16="http://schemas.microsoft.com/office/drawing/2014/main" id="{00000000-0008-0000-0000-00004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7" name="Text Box 63">
          <a:extLst>
            <a:ext uri="{FF2B5EF4-FFF2-40B4-BE49-F238E27FC236}">
              <a16:creationId xmlns:a16="http://schemas.microsoft.com/office/drawing/2014/main" id="{00000000-0008-0000-0000-00004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8" name="Text Box 32">
          <a:extLst>
            <a:ext uri="{FF2B5EF4-FFF2-40B4-BE49-F238E27FC236}">
              <a16:creationId xmlns:a16="http://schemas.microsoft.com/office/drawing/2014/main" id="{00000000-0008-0000-0000-00004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49" name="Text Box 63">
          <a:extLst>
            <a:ext uri="{FF2B5EF4-FFF2-40B4-BE49-F238E27FC236}">
              <a16:creationId xmlns:a16="http://schemas.microsoft.com/office/drawing/2014/main" id="{00000000-0008-0000-0000-00004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0" name="Text Box 32">
          <a:extLst>
            <a:ext uri="{FF2B5EF4-FFF2-40B4-BE49-F238E27FC236}">
              <a16:creationId xmlns:a16="http://schemas.microsoft.com/office/drawing/2014/main" id="{00000000-0008-0000-0000-00004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1" name="Text Box 63">
          <a:extLst>
            <a:ext uri="{FF2B5EF4-FFF2-40B4-BE49-F238E27FC236}">
              <a16:creationId xmlns:a16="http://schemas.microsoft.com/office/drawing/2014/main" id="{00000000-0008-0000-0000-00004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2" name="Text Box 32">
          <a:extLst>
            <a:ext uri="{FF2B5EF4-FFF2-40B4-BE49-F238E27FC236}">
              <a16:creationId xmlns:a16="http://schemas.microsoft.com/office/drawing/2014/main" id="{00000000-0008-0000-0000-00004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3" name="Text Box 63">
          <a:extLst>
            <a:ext uri="{FF2B5EF4-FFF2-40B4-BE49-F238E27FC236}">
              <a16:creationId xmlns:a16="http://schemas.microsoft.com/office/drawing/2014/main" id="{00000000-0008-0000-0000-00004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4" name="Text Box 32">
          <a:extLst>
            <a:ext uri="{FF2B5EF4-FFF2-40B4-BE49-F238E27FC236}">
              <a16:creationId xmlns:a16="http://schemas.microsoft.com/office/drawing/2014/main" id="{00000000-0008-0000-0000-00004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5" name="Text Box 63">
          <a:extLst>
            <a:ext uri="{FF2B5EF4-FFF2-40B4-BE49-F238E27FC236}">
              <a16:creationId xmlns:a16="http://schemas.microsoft.com/office/drawing/2014/main" id="{00000000-0008-0000-0000-00004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6" name="Text Box 32">
          <a:extLst>
            <a:ext uri="{FF2B5EF4-FFF2-40B4-BE49-F238E27FC236}">
              <a16:creationId xmlns:a16="http://schemas.microsoft.com/office/drawing/2014/main" id="{00000000-0008-0000-0000-00004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7" name="Text Box 63">
          <a:extLst>
            <a:ext uri="{FF2B5EF4-FFF2-40B4-BE49-F238E27FC236}">
              <a16:creationId xmlns:a16="http://schemas.microsoft.com/office/drawing/2014/main" id="{00000000-0008-0000-0000-00004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8" name="Text Box 32">
          <a:extLst>
            <a:ext uri="{FF2B5EF4-FFF2-40B4-BE49-F238E27FC236}">
              <a16:creationId xmlns:a16="http://schemas.microsoft.com/office/drawing/2014/main" id="{00000000-0008-0000-0000-00004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59" name="Text Box 63">
          <a:extLst>
            <a:ext uri="{FF2B5EF4-FFF2-40B4-BE49-F238E27FC236}">
              <a16:creationId xmlns:a16="http://schemas.microsoft.com/office/drawing/2014/main" id="{00000000-0008-0000-0000-00004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0" name="Text Box 32">
          <a:extLst>
            <a:ext uri="{FF2B5EF4-FFF2-40B4-BE49-F238E27FC236}">
              <a16:creationId xmlns:a16="http://schemas.microsoft.com/office/drawing/2014/main" id="{00000000-0008-0000-0000-00004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1" name="Text Box 63">
          <a:extLst>
            <a:ext uri="{FF2B5EF4-FFF2-40B4-BE49-F238E27FC236}">
              <a16:creationId xmlns:a16="http://schemas.microsoft.com/office/drawing/2014/main" id="{00000000-0008-0000-0000-00004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2" name="Text Box 32">
          <a:extLst>
            <a:ext uri="{FF2B5EF4-FFF2-40B4-BE49-F238E27FC236}">
              <a16:creationId xmlns:a16="http://schemas.microsoft.com/office/drawing/2014/main" id="{00000000-0008-0000-0000-00005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3" name="Text Box 63">
          <a:extLst>
            <a:ext uri="{FF2B5EF4-FFF2-40B4-BE49-F238E27FC236}">
              <a16:creationId xmlns:a16="http://schemas.microsoft.com/office/drawing/2014/main" id="{00000000-0008-0000-0000-00005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4" name="Text Box 32">
          <a:extLst>
            <a:ext uri="{FF2B5EF4-FFF2-40B4-BE49-F238E27FC236}">
              <a16:creationId xmlns:a16="http://schemas.microsoft.com/office/drawing/2014/main" id="{00000000-0008-0000-0000-00005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5" name="Text Box 63">
          <a:extLst>
            <a:ext uri="{FF2B5EF4-FFF2-40B4-BE49-F238E27FC236}">
              <a16:creationId xmlns:a16="http://schemas.microsoft.com/office/drawing/2014/main" id="{00000000-0008-0000-0000-00005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6" name="Text Box 32">
          <a:extLst>
            <a:ext uri="{FF2B5EF4-FFF2-40B4-BE49-F238E27FC236}">
              <a16:creationId xmlns:a16="http://schemas.microsoft.com/office/drawing/2014/main" id="{00000000-0008-0000-0000-00005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7" name="Text Box 63">
          <a:extLst>
            <a:ext uri="{FF2B5EF4-FFF2-40B4-BE49-F238E27FC236}">
              <a16:creationId xmlns:a16="http://schemas.microsoft.com/office/drawing/2014/main" id="{00000000-0008-0000-0000-00005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8" name="Text Box 32">
          <a:extLst>
            <a:ext uri="{FF2B5EF4-FFF2-40B4-BE49-F238E27FC236}">
              <a16:creationId xmlns:a16="http://schemas.microsoft.com/office/drawing/2014/main" id="{00000000-0008-0000-0000-00005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69" name="Text Box 63">
          <a:extLst>
            <a:ext uri="{FF2B5EF4-FFF2-40B4-BE49-F238E27FC236}">
              <a16:creationId xmlns:a16="http://schemas.microsoft.com/office/drawing/2014/main" id="{00000000-0008-0000-0000-00005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0" name="Text Box 32">
          <a:extLst>
            <a:ext uri="{FF2B5EF4-FFF2-40B4-BE49-F238E27FC236}">
              <a16:creationId xmlns:a16="http://schemas.microsoft.com/office/drawing/2014/main" id="{00000000-0008-0000-0000-00005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1" name="Text Box 63">
          <a:extLst>
            <a:ext uri="{FF2B5EF4-FFF2-40B4-BE49-F238E27FC236}">
              <a16:creationId xmlns:a16="http://schemas.microsoft.com/office/drawing/2014/main" id="{00000000-0008-0000-0000-00005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2" name="Text Box 32">
          <a:extLst>
            <a:ext uri="{FF2B5EF4-FFF2-40B4-BE49-F238E27FC236}">
              <a16:creationId xmlns:a16="http://schemas.microsoft.com/office/drawing/2014/main" id="{00000000-0008-0000-0000-00005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3" name="Text Box 63">
          <a:extLst>
            <a:ext uri="{FF2B5EF4-FFF2-40B4-BE49-F238E27FC236}">
              <a16:creationId xmlns:a16="http://schemas.microsoft.com/office/drawing/2014/main" id="{00000000-0008-0000-0000-00005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4" name="Text Box 32">
          <a:extLst>
            <a:ext uri="{FF2B5EF4-FFF2-40B4-BE49-F238E27FC236}">
              <a16:creationId xmlns:a16="http://schemas.microsoft.com/office/drawing/2014/main" id="{00000000-0008-0000-0000-00005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5" name="Text Box 63">
          <a:extLst>
            <a:ext uri="{FF2B5EF4-FFF2-40B4-BE49-F238E27FC236}">
              <a16:creationId xmlns:a16="http://schemas.microsoft.com/office/drawing/2014/main" id="{00000000-0008-0000-0000-00005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6" name="Text Box 32">
          <a:extLst>
            <a:ext uri="{FF2B5EF4-FFF2-40B4-BE49-F238E27FC236}">
              <a16:creationId xmlns:a16="http://schemas.microsoft.com/office/drawing/2014/main" id="{00000000-0008-0000-0000-00005E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7" name="Text Box 63">
          <a:extLst>
            <a:ext uri="{FF2B5EF4-FFF2-40B4-BE49-F238E27FC236}">
              <a16:creationId xmlns:a16="http://schemas.microsoft.com/office/drawing/2014/main" id="{00000000-0008-0000-0000-00005F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8" name="Text Box 32">
          <a:extLst>
            <a:ext uri="{FF2B5EF4-FFF2-40B4-BE49-F238E27FC236}">
              <a16:creationId xmlns:a16="http://schemas.microsoft.com/office/drawing/2014/main" id="{00000000-0008-0000-0000-000060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79" name="Text Box 63">
          <a:extLst>
            <a:ext uri="{FF2B5EF4-FFF2-40B4-BE49-F238E27FC236}">
              <a16:creationId xmlns:a16="http://schemas.microsoft.com/office/drawing/2014/main" id="{00000000-0008-0000-0000-000061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0" name="Text Box 32">
          <a:extLst>
            <a:ext uri="{FF2B5EF4-FFF2-40B4-BE49-F238E27FC236}">
              <a16:creationId xmlns:a16="http://schemas.microsoft.com/office/drawing/2014/main" id="{00000000-0008-0000-0000-000062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1" name="Text Box 63">
          <a:extLst>
            <a:ext uri="{FF2B5EF4-FFF2-40B4-BE49-F238E27FC236}">
              <a16:creationId xmlns:a16="http://schemas.microsoft.com/office/drawing/2014/main" id="{00000000-0008-0000-0000-000063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2" name="Text Box 32">
          <a:extLst>
            <a:ext uri="{FF2B5EF4-FFF2-40B4-BE49-F238E27FC236}">
              <a16:creationId xmlns:a16="http://schemas.microsoft.com/office/drawing/2014/main" id="{00000000-0008-0000-0000-000064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3" name="Text Box 63">
          <a:extLst>
            <a:ext uri="{FF2B5EF4-FFF2-40B4-BE49-F238E27FC236}">
              <a16:creationId xmlns:a16="http://schemas.microsoft.com/office/drawing/2014/main" id="{00000000-0008-0000-0000-000065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4" name="Text Box 32">
          <a:extLst>
            <a:ext uri="{FF2B5EF4-FFF2-40B4-BE49-F238E27FC236}">
              <a16:creationId xmlns:a16="http://schemas.microsoft.com/office/drawing/2014/main" id="{00000000-0008-0000-0000-000066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5" name="Text Box 63">
          <a:extLst>
            <a:ext uri="{FF2B5EF4-FFF2-40B4-BE49-F238E27FC236}">
              <a16:creationId xmlns:a16="http://schemas.microsoft.com/office/drawing/2014/main" id="{00000000-0008-0000-0000-000067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6" name="Text Box 32">
          <a:extLst>
            <a:ext uri="{FF2B5EF4-FFF2-40B4-BE49-F238E27FC236}">
              <a16:creationId xmlns:a16="http://schemas.microsoft.com/office/drawing/2014/main" id="{00000000-0008-0000-0000-000068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7" name="Text Box 63">
          <a:extLst>
            <a:ext uri="{FF2B5EF4-FFF2-40B4-BE49-F238E27FC236}">
              <a16:creationId xmlns:a16="http://schemas.microsoft.com/office/drawing/2014/main" id="{00000000-0008-0000-0000-000069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8" name="Text Box 32">
          <a:extLst>
            <a:ext uri="{FF2B5EF4-FFF2-40B4-BE49-F238E27FC236}">
              <a16:creationId xmlns:a16="http://schemas.microsoft.com/office/drawing/2014/main" id="{00000000-0008-0000-0000-00006A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89" name="Text Box 63">
          <a:extLst>
            <a:ext uri="{FF2B5EF4-FFF2-40B4-BE49-F238E27FC236}">
              <a16:creationId xmlns:a16="http://schemas.microsoft.com/office/drawing/2014/main" id="{00000000-0008-0000-0000-00006B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90" name="Text Box 32">
          <a:extLst>
            <a:ext uri="{FF2B5EF4-FFF2-40B4-BE49-F238E27FC236}">
              <a16:creationId xmlns:a16="http://schemas.microsoft.com/office/drawing/2014/main" id="{00000000-0008-0000-0000-00006C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477</xdr:row>
      <xdr:rowOff>0</xdr:rowOff>
    </xdr:from>
    <xdr:to>
      <xdr:col>1</xdr:col>
      <xdr:colOff>2438400</xdr:colOff>
      <xdr:row>477</xdr:row>
      <xdr:rowOff>114300</xdr:rowOff>
    </xdr:to>
    <xdr:sp macro="" textlink="">
      <xdr:nvSpPr>
        <xdr:cNvPr id="2791" name="Text Box 63">
          <a:extLst>
            <a:ext uri="{FF2B5EF4-FFF2-40B4-BE49-F238E27FC236}">
              <a16:creationId xmlns:a16="http://schemas.microsoft.com/office/drawing/2014/main" id="{00000000-0008-0000-0000-00006D160000}"/>
            </a:ext>
          </a:extLst>
        </xdr:cNvPr>
        <xdr:cNvSpPr txBox="1">
          <a:spLocks noChangeArrowheads="1"/>
        </xdr:cNvSpPr>
      </xdr:nvSpPr>
      <xdr:spPr bwMode="auto">
        <a:xfrm>
          <a:off x="3028950" y="1093851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93209</xdr:rowOff>
    </xdr:to>
    <xdr:sp macro="" textlink="">
      <xdr:nvSpPr>
        <xdr:cNvPr id="2792" name="Text Box 9">
          <a:extLst>
            <a:ext uri="{FF2B5EF4-FFF2-40B4-BE49-F238E27FC236}">
              <a16:creationId xmlns:a16="http://schemas.microsoft.com/office/drawing/2014/main" id="{00000000-0008-0000-0000-00006E160000}"/>
            </a:ext>
          </a:extLst>
        </xdr:cNvPr>
        <xdr:cNvSpPr txBox="1">
          <a:spLocks noChangeArrowheads="1"/>
        </xdr:cNvSpPr>
      </xdr:nvSpPr>
      <xdr:spPr bwMode="auto">
        <a:xfrm>
          <a:off x="1895475" y="12306300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83684</xdr:rowOff>
    </xdr:to>
    <xdr:sp macro="" textlink="">
      <xdr:nvSpPr>
        <xdr:cNvPr id="2793" name="Text Box 8">
          <a:extLst>
            <a:ext uri="{FF2B5EF4-FFF2-40B4-BE49-F238E27FC236}">
              <a16:creationId xmlns:a16="http://schemas.microsoft.com/office/drawing/2014/main" id="{00000000-0008-0000-0000-00006F160000}"/>
            </a:ext>
          </a:extLst>
        </xdr:cNvPr>
        <xdr:cNvSpPr txBox="1">
          <a:spLocks noChangeArrowheads="1"/>
        </xdr:cNvSpPr>
      </xdr:nvSpPr>
      <xdr:spPr bwMode="auto">
        <a:xfrm>
          <a:off x="1895475" y="123063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83684</xdr:rowOff>
    </xdr:to>
    <xdr:sp macro="" textlink="">
      <xdr:nvSpPr>
        <xdr:cNvPr id="2794" name="Text Box 9">
          <a:extLst>
            <a:ext uri="{FF2B5EF4-FFF2-40B4-BE49-F238E27FC236}">
              <a16:creationId xmlns:a16="http://schemas.microsoft.com/office/drawing/2014/main" id="{00000000-0008-0000-0000-000070160000}"/>
            </a:ext>
          </a:extLst>
        </xdr:cNvPr>
        <xdr:cNvSpPr txBox="1">
          <a:spLocks noChangeArrowheads="1"/>
        </xdr:cNvSpPr>
      </xdr:nvSpPr>
      <xdr:spPr bwMode="auto">
        <a:xfrm>
          <a:off x="1895475" y="123063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93209</xdr:rowOff>
    </xdr:to>
    <xdr:sp macro="" textlink="">
      <xdr:nvSpPr>
        <xdr:cNvPr id="2795" name="Text Box 8">
          <a:extLst>
            <a:ext uri="{FF2B5EF4-FFF2-40B4-BE49-F238E27FC236}">
              <a16:creationId xmlns:a16="http://schemas.microsoft.com/office/drawing/2014/main" id="{00000000-0008-0000-0000-000071160000}"/>
            </a:ext>
          </a:extLst>
        </xdr:cNvPr>
        <xdr:cNvSpPr txBox="1">
          <a:spLocks noChangeArrowheads="1"/>
        </xdr:cNvSpPr>
      </xdr:nvSpPr>
      <xdr:spPr bwMode="auto">
        <a:xfrm>
          <a:off x="1895475" y="12306300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93209</xdr:rowOff>
    </xdr:to>
    <xdr:sp macro="" textlink="">
      <xdr:nvSpPr>
        <xdr:cNvPr id="2796" name="Text Box 9">
          <a:extLst>
            <a:ext uri="{FF2B5EF4-FFF2-40B4-BE49-F238E27FC236}">
              <a16:creationId xmlns:a16="http://schemas.microsoft.com/office/drawing/2014/main" id="{00000000-0008-0000-0000-000072160000}"/>
            </a:ext>
          </a:extLst>
        </xdr:cNvPr>
        <xdr:cNvSpPr txBox="1">
          <a:spLocks noChangeArrowheads="1"/>
        </xdr:cNvSpPr>
      </xdr:nvSpPr>
      <xdr:spPr bwMode="auto">
        <a:xfrm>
          <a:off x="1895475" y="12306300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83684</xdr:rowOff>
    </xdr:to>
    <xdr:sp macro="" textlink="">
      <xdr:nvSpPr>
        <xdr:cNvPr id="2797" name="Text Box 8">
          <a:extLst>
            <a:ext uri="{FF2B5EF4-FFF2-40B4-BE49-F238E27FC236}">
              <a16:creationId xmlns:a16="http://schemas.microsoft.com/office/drawing/2014/main" id="{00000000-0008-0000-0000-000073160000}"/>
            </a:ext>
          </a:extLst>
        </xdr:cNvPr>
        <xdr:cNvSpPr txBox="1">
          <a:spLocks noChangeArrowheads="1"/>
        </xdr:cNvSpPr>
      </xdr:nvSpPr>
      <xdr:spPr bwMode="auto">
        <a:xfrm>
          <a:off x="1895475" y="123063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549</xdr:row>
      <xdr:rowOff>0</xdr:rowOff>
    </xdr:from>
    <xdr:to>
      <xdr:col>1</xdr:col>
      <xdr:colOff>1409700</xdr:colOff>
      <xdr:row>550</xdr:row>
      <xdr:rowOff>83684</xdr:rowOff>
    </xdr:to>
    <xdr:sp macro="" textlink="">
      <xdr:nvSpPr>
        <xdr:cNvPr id="2798" name="Text Box 9">
          <a:extLst>
            <a:ext uri="{FF2B5EF4-FFF2-40B4-BE49-F238E27FC236}">
              <a16:creationId xmlns:a16="http://schemas.microsoft.com/office/drawing/2014/main" id="{00000000-0008-0000-0000-000074160000}"/>
            </a:ext>
          </a:extLst>
        </xdr:cNvPr>
        <xdr:cNvSpPr txBox="1">
          <a:spLocks noChangeArrowheads="1"/>
        </xdr:cNvSpPr>
      </xdr:nvSpPr>
      <xdr:spPr bwMode="auto">
        <a:xfrm>
          <a:off x="1895475" y="1230630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799" name="Text Box 32">
          <a:extLst>
            <a:ext uri="{FF2B5EF4-FFF2-40B4-BE49-F238E27FC236}">
              <a16:creationId xmlns:a16="http://schemas.microsoft.com/office/drawing/2014/main" id="{00000000-0008-0000-0000-00007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0" name="Text Box 63">
          <a:extLst>
            <a:ext uri="{FF2B5EF4-FFF2-40B4-BE49-F238E27FC236}">
              <a16:creationId xmlns:a16="http://schemas.microsoft.com/office/drawing/2014/main" id="{00000000-0008-0000-0000-00007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1" name="Text Box 32">
          <a:extLst>
            <a:ext uri="{FF2B5EF4-FFF2-40B4-BE49-F238E27FC236}">
              <a16:creationId xmlns:a16="http://schemas.microsoft.com/office/drawing/2014/main" id="{00000000-0008-0000-0000-00007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2" name="Text Box 63">
          <a:extLst>
            <a:ext uri="{FF2B5EF4-FFF2-40B4-BE49-F238E27FC236}">
              <a16:creationId xmlns:a16="http://schemas.microsoft.com/office/drawing/2014/main" id="{00000000-0008-0000-0000-00007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3" name="Text Box 32">
          <a:extLst>
            <a:ext uri="{FF2B5EF4-FFF2-40B4-BE49-F238E27FC236}">
              <a16:creationId xmlns:a16="http://schemas.microsoft.com/office/drawing/2014/main" id="{00000000-0008-0000-0000-00007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4" name="Text Box 63">
          <a:extLst>
            <a:ext uri="{FF2B5EF4-FFF2-40B4-BE49-F238E27FC236}">
              <a16:creationId xmlns:a16="http://schemas.microsoft.com/office/drawing/2014/main" id="{00000000-0008-0000-0000-00007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5" name="Text Box 32">
          <a:extLst>
            <a:ext uri="{FF2B5EF4-FFF2-40B4-BE49-F238E27FC236}">
              <a16:creationId xmlns:a16="http://schemas.microsoft.com/office/drawing/2014/main" id="{00000000-0008-0000-0000-00007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6" name="Text Box 63">
          <a:extLst>
            <a:ext uri="{FF2B5EF4-FFF2-40B4-BE49-F238E27FC236}">
              <a16:creationId xmlns:a16="http://schemas.microsoft.com/office/drawing/2014/main" id="{00000000-0008-0000-0000-00007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7" name="Text Box 32">
          <a:extLst>
            <a:ext uri="{FF2B5EF4-FFF2-40B4-BE49-F238E27FC236}">
              <a16:creationId xmlns:a16="http://schemas.microsoft.com/office/drawing/2014/main" id="{00000000-0008-0000-0000-00007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8" name="Text Box 63">
          <a:extLst>
            <a:ext uri="{FF2B5EF4-FFF2-40B4-BE49-F238E27FC236}">
              <a16:creationId xmlns:a16="http://schemas.microsoft.com/office/drawing/2014/main" id="{00000000-0008-0000-0000-00007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09" name="Text Box 32">
          <a:extLst>
            <a:ext uri="{FF2B5EF4-FFF2-40B4-BE49-F238E27FC236}">
              <a16:creationId xmlns:a16="http://schemas.microsoft.com/office/drawing/2014/main" id="{00000000-0008-0000-0000-00007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0" name="Text Box 63">
          <a:extLst>
            <a:ext uri="{FF2B5EF4-FFF2-40B4-BE49-F238E27FC236}">
              <a16:creationId xmlns:a16="http://schemas.microsoft.com/office/drawing/2014/main" id="{00000000-0008-0000-0000-00008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1" name="Text Box 32">
          <a:extLst>
            <a:ext uri="{FF2B5EF4-FFF2-40B4-BE49-F238E27FC236}">
              <a16:creationId xmlns:a16="http://schemas.microsoft.com/office/drawing/2014/main" id="{00000000-0008-0000-0000-00008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2" name="Text Box 63">
          <a:extLst>
            <a:ext uri="{FF2B5EF4-FFF2-40B4-BE49-F238E27FC236}">
              <a16:creationId xmlns:a16="http://schemas.microsoft.com/office/drawing/2014/main" id="{00000000-0008-0000-0000-00008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3" name="Text Box 32">
          <a:extLst>
            <a:ext uri="{FF2B5EF4-FFF2-40B4-BE49-F238E27FC236}">
              <a16:creationId xmlns:a16="http://schemas.microsoft.com/office/drawing/2014/main" id="{00000000-0008-0000-0000-00008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4" name="Text Box 63">
          <a:extLst>
            <a:ext uri="{FF2B5EF4-FFF2-40B4-BE49-F238E27FC236}">
              <a16:creationId xmlns:a16="http://schemas.microsoft.com/office/drawing/2014/main" id="{00000000-0008-0000-0000-00008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5" name="Text Box 32">
          <a:extLst>
            <a:ext uri="{FF2B5EF4-FFF2-40B4-BE49-F238E27FC236}">
              <a16:creationId xmlns:a16="http://schemas.microsoft.com/office/drawing/2014/main" id="{00000000-0008-0000-0000-00008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6" name="Text Box 63">
          <a:extLst>
            <a:ext uri="{FF2B5EF4-FFF2-40B4-BE49-F238E27FC236}">
              <a16:creationId xmlns:a16="http://schemas.microsoft.com/office/drawing/2014/main" id="{00000000-0008-0000-0000-00008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7" name="Text Box 32">
          <a:extLst>
            <a:ext uri="{FF2B5EF4-FFF2-40B4-BE49-F238E27FC236}">
              <a16:creationId xmlns:a16="http://schemas.microsoft.com/office/drawing/2014/main" id="{00000000-0008-0000-0000-00008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8" name="Text Box 63">
          <a:extLst>
            <a:ext uri="{FF2B5EF4-FFF2-40B4-BE49-F238E27FC236}">
              <a16:creationId xmlns:a16="http://schemas.microsoft.com/office/drawing/2014/main" id="{00000000-0008-0000-0000-00008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19" name="Text Box 32">
          <a:extLst>
            <a:ext uri="{FF2B5EF4-FFF2-40B4-BE49-F238E27FC236}">
              <a16:creationId xmlns:a16="http://schemas.microsoft.com/office/drawing/2014/main" id="{00000000-0008-0000-0000-00008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0" name="Text Box 63">
          <a:extLst>
            <a:ext uri="{FF2B5EF4-FFF2-40B4-BE49-F238E27FC236}">
              <a16:creationId xmlns:a16="http://schemas.microsoft.com/office/drawing/2014/main" id="{00000000-0008-0000-0000-00008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1" name="Text Box 32">
          <a:extLst>
            <a:ext uri="{FF2B5EF4-FFF2-40B4-BE49-F238E27FC236}">
              <a16:creationId xmlns:a16="http://schemas.microsoft.com/office/drawing/2014/main" id="{00000000-0008-0000-0000-00008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2" name="Text Box 63">
          <a:extLst>
            <a:ext uri="{FF2B5EF4-FFF2-40B4-BE49-F238E27FC236}">
              <a16:creationId xmlns:a16="http://schemas.microsoft.com/office/drawing/2014/main" id="{00000000-0008-0000-0000-00008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3" name="Text Box 32">
          <a:extLst>
            <a:ext uri="{FF2B5EF4-FFF2-40B4-BE49-F238E27FC236}">
              <a16:creationId xmlns:a16="http://schemas.microsoft.com/office/drawing/2014/main" id="{00000000-0008-0000-0000-00008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4" name="Text Box 63">
          <a:extLst>
            <a:ext uri="{FF2B5EF4-FFF2-40B4-BE49-F238E27FC236}">
              <a16:creationId xmlns:a16="http://schemas.microsoft.com/office/drawing/2014/main" id="{00000000-0008-0000-0000-00008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5" name="Text Box 32">
          <a:extLst>
            <a:ext uri="{FF2B5EF4-FFF2-40B4-BE49-F238E27FC236}">
              <a16:creationId xmlns:a16="http://schemas.microsoft.com/office/drawing/2014/main" id="{00000000-0008-0000-0000-00008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6" name="Text Box 63">
          <a:extLst>
            <a:ext uri="{FF2B5EF4-FFF2-40B4-BE49-F238E27FC236}">
              <a16:creationId xmlns:a16="http://schemas.microsoft.com/office/drawing/2014/main" id="{00000000-0008-0000-0000-00009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7" name="Text Box 32">
          <a:extLst>
            <a:ext uri="{FF2B5EF4-FFF2-40B4-BE49-F238E27FC236}">
              <a16:creationId xmlns:a16="http://schemas.microsoft.com/office/drawing/2014/main" id="{00000000-0008-0000-0000-00009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8" name="Text Box 63">
          <a:extLst>
            <a:ext uri="{FF2B5EF4-FFF2-40B4-BE49-F238E27FC236}">
              <a16:creationId xmlns:a16="http://schemas.microsoft.com/office/drawing/2014/main" id="{00000000-0008-0000-0000-00009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29" name="Text Box 32">
          <a:extLst>
            <a:ext uri="{FF2B5EF4-FFF2-40B4-BE49-F238E27FC236}">
              <a16:creationId xmlns:a16="http://schemas.microsoft.com/office/drawing/2014/main" id="{00000000-0008-0000-0000-00009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0" name="Text Box 63">
          <a:extLst>
            <a:ext uri="{FF2B5EF4-FFF2-40B4-BE49-F238E27FC236}">
              <a16:creationId xmlns:a16="http://schemas.microsoft.com/office/drawing/2014/main" id="{00000000-0008-0000-0000-00009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1" name="Text Box 32">
          <a:extLst>
            <a:ext uri="{FF2B5EF4-FFF2-40B4-BE49-F238E27FC236}">
              <a16:creationId xmlns:a16="http://schemas.microsoft.com/office/drawing/2014/main" id="{00000000-0008-0000-0000-00009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2" name="Text Box 63">
          <a:extLst>
            <a:ext uri="{FF2B5EF4-FFF2-40B4-BE49-F238E27FC236}">
              <a16:creationId xmlns:a16="http://schemas.microsoft.com/office/drawing/2014/main" id="{00000000-0008-0000-0000-00009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3" name="Text Box 32">
          <a:extLst>
            <a:ext uri="{FF2B5EF4-FFF2-40B4-BE49-F238E27FC236}">
              <a16:creationId xmlns:a16="http://schemas.microsoft.com/office/drawing/2014/main" id="{00000000-0008-0000-0000-00009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4" name="Text Box 63">
          <a:extLst>
            <a:ext uri="{FF2B5EF4-FFF2-40B4-BE49-F238E27FC236}">
              <a16:creationId xmlns:a16="http://schemas.microsoft.com/office/drawing/2014/main" id="{00000000-0008-0000-0000-00009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5" name="Text Box 32">
          <a:extLst>
            <a:ext uri="{FF2B5EF4-FFF2-40B4-BE49-F238E27FC236}">
              <a16:creationId xmlns:a16="http://schemas.microsoft.com/office/drawing/2014/main" id="{00000000-0008-0000-0000-00009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6" name="Text Box 63">
          <a:extLst>
            <a:ext uri="{FF2B5EF4-FFF2-40B4-BE49-F238E27FC236}">
              <a16:creationId xmlns:a16="http://schemas.microsoft.com/office/drawing/2014/main" id="{00000000-0008-0000-0000-00009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7" name="Text Box 32">
          <a:extLst>
            <a:ext uri="{FF2B5EF4-FFF2-40B4-BE49-F238E27FC236}">
              <a16:creationId xmlns:a16="http://schemas.microsoft.com/office/drawing/2014/main" id="{00000000-0008-0000-0000-00009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8" name="Text Box 63">
          <a:extLst>
            <a:ext uri="{FF2B5EF4-FFF2-40B4-BE49-F238E27FC236}">
              <a16:creationId xmlns:a16="http://schemas.microsoft.com/office/drawing/2014/main" id="{00000000-0008-0000-0000-00009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39" name="Text Box 32">
          <a:extLst>
            <a:ext uri="{FF2B5EF4-FFF2-40B4-BE49-F238E27FC236}">
              <a16:creationId xmlns:a16="http://schemas.microsoft.com/office/drawing/2014/main" id="{00000000-0008-0000-0000-00009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0" name="Text Box 63">
          <a:extLst>
            <a:ext uri="{FF2B5EF4-FFF2-40B4-BE49-F238E27FC236}">
              <a16:creationId xmlns:a16="http://schemas.microsoft.com/office/drawing/2014/main" id="{00000000-0008-0000-0000-00009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1" name="Text Box 32">
          <a:extLst>
            <a:ext uri="{FF2B5EF4-FFF2-40B4-BE49-F238E27FC236}">
              <a16:creationId xmlns:a16="http://schemas.microsoft.com/office/drawing/2014/main" id="{00000000-0008-0000-0000-00009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2" name="Text Box 63">
          <a:extLst>
            <a:ext uri="{FF2B5EF4-FFF2-40B4-BE49-F238E27FC236}">
              <a16:creationId xmlns:a16="http://schemas.microsoft.com/office/drawing/2014/main" id="{00000000-0008-0000-0000-0000A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3" name="Text Box 32">
          <a:extLst>
            <a:ext uri="{FF2B5EF4-FFF2-40B4-BE49-F238E27FC236}">
              <a16:creationId xmlns:a16="http://schemas.microsoft.com/office/drawing/2014/main" id="{00000000-0008-0000-0000-0000A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4" name="Text Box 63">
          <a:extLst>
            <a:ext uri="{FF2B5EF4-FFF2-40B4-BE49-F238E27FC236}">
              <a16:creationId xmlns:a16="http://schemas.microsoft.com/office/drawing/2014/main" id="{00000000-0008-0000-0000-0000A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5" name="Text Box 32">
          <a:extLst>
            <a:ext uri="{FF2B5EF4-FFF2-40B4-BE49-F238E27FC236}">
              <a16:creationId xmlns:a16="http://schemas.microsoft.com/office/drawing/2014/main" id="{00000000-0008-0000-0000-0000A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6" name="Text Box 63">
          <a:extLst>
            <a:ext uri="{FF2B5EF4-FFF2-40B4-BE49-F238E27FC236}">
              <a16:creationId xmlns:a16="http://schemas.microsoft.com/office/drawing/2014/main" id="{00000000-0008-0000-0000-0000A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7" name="Text Box 32">
          <a:extLst>
            <a:ext uri="{FF2B5EF4-FFF2-40B4-BE49-F238E27FC236}">
              <a16:creationId xmlns:a16="http://schemas.microsoft.com/office/drawing/2014/main" id="{00000000-0008-0000-0000-0000A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8" name="Text Box 63">
          <a:extLst>
            <a:ext uri="{FF2B5EF4-FFF2-40B4-BE49-F238E27FC236}">
              <a16:creationId xmlns:a16="http://schemas.microsoft.com/office/drawing/2014/main" id="{00000000-0008-0000-0000-0000A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49" name="Text Box 32">
          <a:extLst>
            <a:ext uri="{FF2B5EF4-FFF2-40B4-BE49-F238E27FC236}">
              <a16:creationId xmlns:a16="http://schemas.microsoft.com/office/drawing/2014/main" id="{00000000-0008-0000-0000-0000A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0" name="Text Box 63">
          <a:extLst>
            <a:ext uri="{FF2B5EF4-FFF2-40B4-BE49-F238E27FC236}">
              <a16:creationId xmlns:a16="http://schemas.microsoft.com/office/drawing/2014/main" id="{00000000-0008-0000-0000-0000A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1" name="Text Box 32">
          <a:extLst>
            <a:ext uri="{FF2B5EF4-FFF2-40B4-BE49-F238E27FC236}">
              <a16:creationId xmlns:a16="http://schemas.microsoft.com/office/drawing/2014/main" id="{00000000-0008-0000-0000-0000A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2" name="Text Box 63">
          <a:extLst>
            <a:ext uri="{FF2B5EF4-FFF2-40B4-BE49-F238E27FC236}">
              <a16:creationId xmlns:a16="http://schemas.microsoft.com/office/drawing/2014/main" id="{00000000-0008-0000-0000-0000A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3" name="Text Box 32">
          <a:extLst>
            <a:ext uri="{FF2B5EF4-FFF2-40B4-BE49-F238E27FC236}">
              <a16:creationId xmlns:a16="http://schemas.microsoft.com/office/drawing/2014/main" id="{00000000-0008-0000-0000-0000A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4" name="Text Box 63">
          <a:extLst>
            <a:ext uri="{FF2B5EF4-FFF2-40B4-BE49-F238E27FC236}">
              <a16:creationId xmlns:a16="http://schemas.microsoft.com/office/drawing/2014/main" id="{00000000-0008-0000-0000-0000A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5" name="Text Box 32">
          <a:extLst>
            <a:ext uri="{FF2B5EF4-FFF2-40B4-BE49-F238E27FC236}">
              <a16:creationId xmlns:a16="http://schemas.microsoft.com/office/drawing/2014/main" id="{00000000-0008-0000-0000-0000A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6" name="Text Box 63">
          <a:extLst>
            <a:ext uri="{FF2B5EF4-FFF2-40B4-BE49-F238E27FC236}">
              <a16:creationId xmlns:a16="http://schemas.microsoft.com/office/drawing/2014/main" id="{00000000-0008-0000-0000-0000A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7" name="Text Box 32">
          <a:extLst>
            <a:ext uri="{FF2B5EF4-FFF2-40B4-BE49-F238E27FC236}">
              <a16:creationId xmlns:a16="http://schemas.microsoft.com/office/drawing/2014/main" id="{00000000-0008-0000-0000-0000A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8" name="Text Box 63">
          <a:extLst>
            <a:ext uri="{FF2B5EF4-FFF2-40B4-BE49-F238E27FC236}">
              <a16:creationId xmlns:a16="http://schemas.microsoft.com/office/drawing/2014/main" id="{00000000-0008-0000-0000-0000B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59" name="Text Box 32">
          <a:extLst>
            <a:ext uri="{FF2B5EF4-FFF2-40B4-BE49-F238E27FC236}">
              <a16:creationId xmlns:a16="http://schemas.microsoft.com/office/drawing/2014/main" id="{00000000-0008-0000-0000-0000B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0" name="Text Box 63">
          <a:extLst>
            <a:ext uri="{FF2B5EF4-FFF2-40B4-BE49-F238E27FC236}">
              <a16:creationId xmlns:a16="http://schemas.microsoft.com/office/drawing/2014/main" id="{00000000-0008-0000-0000-0000B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1" name="Text Box 32">
          <a:extLst>
            <a:ext uri="{FF2B5EF4-FFF2-40B4-BE49-F238E27FC236}">
              <a16:creationId xmlns:a16="http://schemas.microsoft.com/office/drawing/2014/main" id="{00000000-0008-0000-0000-0000B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2" name="Text Box 63">
          <a:extLst>
            <a:ext uri="{FF2B5EF4-FFF2-40B4-BE49-F238E27FC236}">
              <a16:creationId xmlns:a16="http://schemas.microsoft.com/office/drawing/2014/main" id="{00000000-0008-0000-0000-0000B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3" name="Text Box 32">
          <a:extLst>
            <a:ext uri="{FF2B5EF4-FFF2-40B4-BE49-F238E27FC236}">
              <a16:creationId xmlns:a16="http://schemas.microsoft.com/office/drawing/2014/main" id="{00000000-0008-0000-0000-0000B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4" name="Text Box 63">
          <a:extLst>
            <a:ext uri="{FF2B5EF4-FFF2-40B4-BE49-F238E27FC236}">
              <a16:creationId xmlns:a16="http://schemas.microsoft.com/office/drawing/2014/main" id="{00000000-0008-0000-0000-0000B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5" name="Text Box 32">
          <a:extLst>
            <a:ext uri="{FF2B5EF4-FFF2-40B4-BE49-F238E27FC236}">
              <a16:creationId xmlns:a16="http://schemas.microsoft.com/office/drawing/2014/main" id="{00000000-0008-0000-0000-0000B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6" name="Text Box 63">
          <a:extLst>
            <a:ext uri="{FF2B5EF4-FFF2-40B4-BE49-F238E27FC236}">
              <a16:creationId xmlns:a16="http://schemas.microsoft.com/office/drawing/2014/main" id="{00000000-0008-0000-0000-0000B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7" name="Text Box 32">
          <a:extLst>
            <a:ext uri="{FF2B5EF4-FFF2-40B4-BE49-F238E27FC236}">
              <a16:creationId xmlns:a16="http://schemas.microsoft.com/office/drawing/2014/main" id="{00000000-0008-0000-0000-0000B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8" name="Text Box 63">
          <a:extLst>
            <a:ext uri="{FF2B5EF4-FFF2-40B4-BE49-F238E27FC236}">
              <a16:creationId xmlns:a16="http://schemas.microsoft.com/office/drawing/2014/main" id="{00000000-0008-0000-0000-0000B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69" name="Text Box 32">
          <a:extLst>
            <a:ext uri="{FF2B5EF4-FFF2-40B4-BE49-F238E27FC236}">
              <a16:creationId xmlns:a16="http://schemas.microsoft.com/office/drawing/2014/main" id="{00000000-0008-0000-0000-0000B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0" name="Text Box 63">
          <a:extLst>
            <a:ext uri="{FF2B5EF4-FFF2-40B4-BE49-F238E27FC236}">
              <a16:creationId xmlns:a16="http://schemas.microsoft.com/office/drawing/2014/main" id="{00000000-0008-0000-0000-0000B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1" name="Text Box 32">
          <a:extLst>
            <a:ext uri="{FF2B5EF4-FFF2-40B4-BE49-F238E27FC236}">
              <a16:creationId xmlns:a16="http://schemas.microsoft.com/office/drawing/2014/main" id="{00000000-0008-0000-0000-0000B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2" name="Text Box 63">
          <a:extLst>
            <a:ext uri="{FF2B5EF4-FFF2-40B4-BE49-F238E27FC236}">
              <a16:creationId xmlns:a16="http://schemas.microsoft.com/office/drawing/2014/main" id="{00000000-0008-0000-0000-0000B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3" name="Text Box 32">
          <a:extLst>
            <a:ext uri="{FF2B5EF4-FFF2-40B4-BE49-F238E27FC236}">
              <a16:creationId xmlns:a16="http://schemas.microsoft.com/office/drawing/2014/main" id="{00000000-0008-0000-0000-0000B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4" name="Text Box 63">
          <a:extLst>
            <a:ext uri="{FF2B5EF4-FFF2-40B4-BE49-F238E27FC236}">
              <a16:creationId xmlns:a16="http://schemas.microsoft.com/office/drawing/2014/main" id="{00000000-0008-0000-0000-0000C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5" name="Text Box 32">
          <a:extLst>
            <a:ext uri="{FF2B5EF4-FFF2-40B4-BE49-F238E27FC236}">
              <a16:creationId xmlns:a16="http://schemas.microsoft.com/office/drawing/2014/main" id="{00000000-0008-0000-0000-0000C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6" name="Text Box 63">
          <a:extLst>
            <a:ext uri="{FF2B5EF4-FFF2-40B4-BE49-F238E27FC236}">
              <a16:creationId xmlns:a16="http://schemas.microsoft.com/office/drawing/2014/main" id="{00000000-0008-0000-0000-0000C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7" name="Text Box 32">
          <a:extLst>
            <a:ext uri="{FF2B5EF4-FFF2-40B4-BE49-F238E27FC236}">
              <a16:creationId xmlns:a16="http://schemas.microsoft.com/office/drawing/2014/main" id="{00000000-0008-0000-0000-0000C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8" name="Text Box 63">
          <a:extLst>
            <a:ext uri="{FF2B5EF4-FFF2-40B4-BE49-F238E27FC236}">
              <a16:creationId xmlns:a16="http://schemas.microsoft.com/office/drawing/2014/main" id="{00000000-0008-0000-0000-0000C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79" name="Text Box 32">
          <a:extLst>
            <a:ext uri="{FF2B5EF4-FFF2-40B4-BE49-F238E27FC236}">
              <a16:creationId xmlns:a16="http://schemas.microsoft.com/office/drawing/2014/main" id="{00000000-0008-0000-0000-0000C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0" name="Text Box 63">
          <a:extLst>
            <a:ext uri="{FF2B5EF4-FFF2-40B4-BE49-F238E27FC236}">
              <a16:creationId xmlns:a16="http://schemas.microsoft.com/office/drawing/2014/main" id="{00000000-0008-0000-0000-0000C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1" name="Text Box 32">
          <a:extLst>
            <a:ext uri="{FF2B5EF4-FFF2-40B4-BE49-F238E27FC236}">
              <a16:creationId xmlns:a16="http://schemas.microsoft.com/office/drawing/2014/main" id="{00000000-0008-0000-0000-0000C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2" name="Text Box 63">
          <a:extLst>
            <a:ext uri="{FF2B5EF4-FFF2-40B4-BE49-F238E27FC236}">
              <a16:creationId xmlns:a16="http://schemas.microsoft.com/office/drawing/2014/main" id="{00000000-0008-0000-0000-0000C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3" name="Text Box 32">
          <a:extLst>
            <a:ext uri="{FF2B5EF4-FFF2-40B4-BE49-F238E27FC236}">
              <a16:creationId xmlns:a16="http://schemas.microsoft.com/office/drawing/2014/main" id="{00000000-0008-0000-0000-0000C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4" name="Text Box 63">
          <a:extLst>
            <a:ext uri="{FF2B5EF4-FFF2-40B4-BE49-F238E27FC236}">
              <a16:creationId xmlns:a16="http://schemas.microsoft.com/office/drawing/2014/main" id="{00000000-0008-0000-0000-0000C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5" name="Text Box 32">
          <a:extLst>
            <a:ext uri="{FF2B5EF4-FFF2-40B4-BE49-F238E27FC236}">
              <a16:creationId xmlns:a16="http://schemas.microsoft.com/office/drawing/2014/main" id="{00000000-0008-0000-0000-0000C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6" name="Text Box 63">
          <a:extLst>
            <a:ext uri="{FF2B5EF4-FFF2-40B4-BE49-F238E27FC236}">
              <a16:creationId xmlns:a16="http://schemas.microsoft.com/office/drawing/2014/main" id="{00000000-0008-0000-0000-0000C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7" name="Text Box 32">
          <a:extLst>
            <a:ext uri="{FF2B5EF4-FFF2-40B4-BE49-F238E27FC236}">
              <a16:creationId xmlns:a16="http://schemas.microsoft.com/office/drawing/2014/main" id="{00000000-0008-0000-0000-0000C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8" name="Text Box 63">
          <a:extLst>
            <a:ext uri="{FF2B5EF4-FFF2-40B4-BE49-F238E27FC236}">
              <a16:creationId xmlns:a16="http://schemas.microsoft.com/office/drawing/2014/main" id="{00000000-0008-0000-0000-0000C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89" name="Text Box 32">
          <a:extLst>
            <a:ext uri="{FF2B5EF4-FFF2-40B4-BE49-F238E27FC236}">
              <a16:creationId xmlns:a16="http://schemas.microsoft.com/office/drawing/2014/main" id="{00000000-0008-0000-0000-0000C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0" name="Text Box 63">
          <a:extLst>
            <a:ext uri="{FF2B5EF4-FFF2-40B4-BE49-F238E27FC236}">
              <a16:creationId xmlns:a16="http://schemas.microsoft.com/office/drawing/2014/main" id="{00000000-0008-0000-0000-0000D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1" name="Text Box 32">
          <a:extLst>
            <a:ext uri="{FF2B5EF4-FFF2-40B4-BE49-F238E27FC236}">
              <a16:creationId xmlns:a16="http://schemas.microsoft.com/office/drawing/2014/main" id="{00000000-0008-0000-0000-0000D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2" name="Text Box 63">
          <a:extLst>
            <a:ext uri="{FF2B5EF4-FFF2-40B4-BE49-F238E27FC236}">
              <a16:creationId xmlns:a16="http://schemas.microsoft.com/office/drawing/2014/main" id="{00000000-0008-0000-0000-0000D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3" name="Text Box 32">
          <a:extLst>
            <a:ext uri="{FF2B5EF4-FFF2-40B4-BE49-F238E27FC236}">
              <a16:creationId xmlns:a16="http://schemas.microsoft.com/office/drawing/2014/main" id="{00000000-0008-0000-0000-0000D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4" name="Text Box 63">
          <a:extLst>
            <a:ext uri="{FF2B5EF4-FFF2-40B4-BE49-F238E27FC236}">
              <a16:creationId xmlns:a16="http://schemas.microsoft.com/office/drawing/2014/main" id="{00000000-0008-0000-0000-0000D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5" name="Text Box 32">
          <a:extLst>
            <a:ext uri="{FF2B5EF4-FFF2-40B4-BE49-F238E27FC236}">
              <a16:creationId xmlns:a16="http://schemas.microsoft.com/office/drawing/2014/main" id="{00000000-0008-0000-0000-0000D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6" name="Text Box 63">
          <a:extLst>
            <a:ext uri="{FF2B5EF4-FFF2-40B4-BE49-F238E27FC236}">
              <a16:creationId xmlns:a16="http://schemas.microsoft.com/office/drawing/2014/main" id="{00000000-0008-0000-0000-0000D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7" name="Text Box 32">
          <a:extLst>
            <a:ext uri="{FF2B5EF4-FFF2-40B4-BE49-F238E27FC236}">
              <a16:creationId xmlns:a16="http://schemas.microsoft.com/office/drawing/2014/main" id="{00000000-0008-0000-0000-0000D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8" name="Text Box 63">
          <a:extLst>
            <a:ext uri="{FF2B5EF4-FFF2-40B4-BE49-F238E27FC236}">
              <a16:creationId xmlns:a16="http://schemas.microsoft.com/office/drawing/2014/main" id="{00000000-0008-0000-0000-0000D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899" name="Text Box 32">
          <a:extLst>
            <a:ext uri="{FF2B5EF4-FFF2-40B4-BE49-F238E27FC236}">
              <a16:creationId xmlns:a16="http://schemas.microsoft.com/office/drawing/2014/main" id="{00000000-0008-0000-0000-0000D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0" name="Text Box 63">
          <a:extLst>
            <a:ext uri="{FF2B5EF4-FFF2-40B4-BE49-F238E27FC236}">
              <a16:creationId xmlns:a16="http://schemas.microsoft.com/office/drawing/2014/main" id="{00000000-0008-0000-0000-0000D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1" name="Text Box 32">
          <a:extLst>
            <a:ext uri="{FF2B5EF4-FFF2-40B4-BE49-F238E27FC236}">
              <a16:creationId xmlns:a16="http://schemas.microsoft.com/office/drawing/2014/main" id="{00000000-0008-0000-0000-0000D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2" name="Text Box 63">
          <a:extLst>
            <a:ext uri="{FF2B5EF4-FFF2-40B4-BE49-F238E27FC236}">
              <a16:creationId xmlns:a16="http://schemas.microsoft.com/office/drawing/2014/main" id="{00000000-0008-0000-0000-0000D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3" name="Text Box 32">
          <a:extLst>
            <a:ext uri="{FF2B5EF4-FFF2-40B4-BE49-F238E27FC236}">
              <a16:creationId xmlns:a16="http://schemas.microsoft.com/office/drawing/2014/main" id="{00000000-0008-0000-0000-0000D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4" name="Text Box 63">
          <a:extLst>
            <a:ext uri="{FF2B5EF4-FFF2-40B4-BE49-F238E27FC236}">
              <a16:creationId xmlns:a16="http://schemas.microsoft.com/office/drawing/2014/main" id="{00000000-0008-0000-0000-0000D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5" name="Text Box 32">
          <a:extLst>
            <a:ext uri="{FF2B5EF4-FFF2-40B4-BE49-F238E27FC236}">
              <a16:creationId xmlns:a16="http://schemas.microsoft.com/office/drawing/2014/main" id="{00000000-0008-0000-0000-0000D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6" name="Text Box 63">
          <a:extLst>
            <a:ext uri="{FF2B5EF4-FFF2-40B4-BE49-F238E27FC236}">
              <a16:creationId xmlns:a16="http://schemas.microsoft.com/office/drawing/2014/main" id="{00000000-0008-0000-0000-0000E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7" name="Text Box 32">
          <a:extLst>
            <a:ext uri="{FF2B5EF4-FFF2-40B4-BE49-F238E27FC236}">
              <a16:creationId xmlns:a16="http://schemas.microsoft.com/office/drawing/2014/main" id="{00000000-0008-0000-0000-0000E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8" name="Text Box 63">
          <a:extLst>
            <a:ext uri="{FF2B5EF4-FFF2-40B4-BE49-F238E27FC236}">
              <a16:creationId xmlns:a16="http://schemas.microsoft.com/office/drawing/2014/main" id="{00000000-0008-0000-0000-0000E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09" name="Text Box 32">
          <a:extLst>
            <a:ext uri="{FF2B5EF4-FFF2-40B4-BE49-F238E27FC236}">
              <a16:creationId xmlns:a16="http://schemas.microsoft.com/office/drawing/2014/main" id="{00000000-0008-0000-0000-0000E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0" name="Text Box 63">
          <a:extLst>
            <a:ext uri="{FF2B5EF4-FFF2-40B4-BE49-F238E27FC236}">
              <a16:creationId xmlns:a16="http://schemas.microsoft.com/office/drawing/2014/main" id="{00000000-0008-0000-0000-0000E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1" name="Text Box 32">
          <a:extLst>
            <a:ext uri="{FF2B5EF4-FFF2-40B4-BE49-F238E27FC236}">
              <a16:creationId xmlns:a16="http://schemas.microsoft.com/office/drawing/2014/main" id="{00000000-0008-0000-0000-0000E5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2" name="Text Box 63">
          <a:extLst>
            <a:ext uri="{FF2B5EF4-FFF2-40B4-BE49-F238E27FC236}">
              <a16:creationId xmlns:a16="http://schemas.microsoft.com/office/drawing/2014/main" id="{00000000-0008-0000-0000-0000E6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3" name="Text Box 32">
          <a:extLst>
            <a:ext uri="{FF2B5EF4-FFF2-40B4-BE49-F238E27FC236}">
              <a16:creationId xmlns:a16="http://schemas.microsoft.com/office/drawing/2014/main" id="{00000000-0008-0000-0000-0000E7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4" name="Text Box 63">
          <a:extLst>
            <a:ext uri="{FF2B5EF4-FFF2-40B4-BE49-F238E27FC236}">
              <a16:creationId xmlns:a16="http://schemas.microsoft.com/office/drawing/2014/main" id="{00000000-0008-0000-0000-0000E8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5" name="Text Box 32">
          <a:extLst>
            <a:ext uri="{FF2B5EF4-FFF2-40B4-BE49-F238E27FC236}">
              <a16:creationId xmlns:a16="http://schemas.microsoft.com/office/drawing/2014/main" id="{00000000-0008-0000-0000-0000E9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6" name="Text Box 63">
          <a:extLst>
            <a:ext uri="{FF2B5EF4-FFF2-40B4-BE49-F238E27FC236}">
              <a16:creationId xmlns:a16="http://schemas.microsoft.com/office/drawing/2014/main" id="{00000000-0008-0000-0000-0000EA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7" name="Text Box 32">
          <a:extLst>
            <a:ext uri="{FF2B5EF4-FFF2-40B4-BE49-F238E27FC236}">
              <a16:creationId xmlns:a16="http://schemas.microsoft.com/office/drawing/2014/main" id="{00000000-0008-0000-0000-0000EB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8" name="Text Box 63">
          <a:extLst>
            <a:ext uri="{FF2B5EF4-FFF2-40B4-BE49-F238E27FC236}">
              <a16:creationId xmlns:a16="http://schemas.microsoft.com/office/drawing/2014/main" id="{00000000-0008-0000-0000-0000EC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19" name="Text Box 32">
          <a:extLst>
            <a:ext uri="{FF2B5EF4-FFF2-40B4-BE49-F238E27FC236}">
              <a16:creationId xmlns:a16="http://schemas.microsoft.com/office/drawing/2014/main" id="{00000000-0008-0000-0000-0000ED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0" name="Text Box 63">
          <a:extLst>
            <a:ext uri="{FF2B5EF4-FFF2-40B4-BE49-F238E27FC236}">
              <a16:creationId xmlns:a16="http://schemas.microsoft.com/office/drawing/2014/main" id="{00000000-0008-0000-0000-0000EE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1" name="Text Box 32">
          <a:extLst>
            <a:ext uri="{FF2B5EF4-FFF2-40B4-BE49-F238E27FC236}">
              <a16:creationId xmlns:a16="http://schemas.microsoft.com/office/drawing/2014/main" id="{00000000-0008-0000-0000-0000EF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2" name="Text Box 63">
          <a:extLst>
            <a:ext uri="{FF2B5EF4-FFF2-40B4-BE49-F238E27FC236}">
              <a16:creationId xmlns:a16="http://schemas.microsoft.com/office/drawing/2014/main" id="{00000000-0008-0000-0000-0000F0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3" name="Text Box 32">
          <a:extLst>
            <a:ext uri="{FF2B5EF4-FFF2-40B4-BE49-F238E27FC236}">
              <a16:creationId xmlns:a16="http://schemas.microsoft.com/office/drawing/2014/main" id="{00000000-0008-0000-0000-0000F1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4" name="Text Box 63">
          <a:extLst>
            <a:ext uri="{FF2B5EF4-FFF2-40B4-BE49-F238E27FC236}">
              <a16:creationId xmlns:a16="http://schemas.microsoft.com/office/drawing/2014/main" id="{00000000-0008-0000-0000-0000F2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5" name="Text Box 32">
          <a:extLst>
            <a:ext uri="{FF2B5EF4-FFF2-40B4-BE49-F238E27FC236}">
              <a16:creationId xmlns:a16="http://schemas.microsoft.com/office/drawing/2014/main" id="{00000000-0008-0000-0000-0000F3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415</xdr:row>
      <xdr:rowOff>0</xdr:rowOff>
    </xdr:from>
    <xdr:to>
      <xdr:col>1</xdr:col>
      <xdr:colOff>2438400</xdr:colOff>
      <xdr:row>415</xdr:row>
      <xdr:rowOff>114300</xdr:rowOff>
    </xdr:to>
    <xdr:sp macro="" textlink="">
      <xdr:nvSpPr>
        <xdr:cNvPr id="2926" name="Text Box 63">
          <a:extLst>
            <a:ext uri="{FF2B5EF4-FFF2-40B4-BE49-F238E27FC236}">
              <a16:creationId xmlns:a16="http://schemas.microsoft.com/office/drawing/2014/main" id="{00000000-0008-0000-0000-0000F4160000}"/>
            </a:ext>
          </a:extLst>
        </xdr:cNvPr>
        <xdr:cNvSpPr txBox="1">
          <a:spLocks noChangeArrowheads="1"/>
        </xdr:cNvSpPr>
      </xdr:nvSpPr>
      <xdr:spPr bwMode="auto">
        <a:xfrm>
          <a:off x="3028950" y="935355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93208</xdr:rowOff>
    </xdr:to>
    <xdr:sp macro="" textlink="">
      <xdr:nvSpPr>
        <xdr:cNvPr id="2927" name="Text Box 9">
          <a:extLst>
            <a:ext uri="{FF2B5EF4-FFF2-40B4-BE49-F238E27FC236}">
              <a16:creationId xmlns:a16="http://schemas.microsoft.com/office/drawing/2014/main" id="{00000000-0008-0000-0000-0000F5160000}"/>
            </a:ext>
          </a:extLst>
        </xdr:cNvPr>
        <xdr:cNvSpPr txBox="1">
          <a:spLocks noChangeArrowheads="1"/>
        </xdr:cNvSpPr>
      </xdr:nvSpPr>
      <xdr:spPr bwMode="auto">
        <a:xfrm>
          <a:off x="1895475" y="140084175"/>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83683</xdr:rowOff>
    </xdr:to>
    <xdr:sp macro="" textlink="">
      <xdr:nvSpPr>
        <xdr:cNvPr id="2928" name="Text Box 8">
          <a:extLst>
            <a:ext uri="{FF2B5EF4-FFF2-40B4-BE49-F238E27FC236}">
              <a16:creationId xmlns:a16="http://schemas.microsoft.com/office/drawing/2014/main" id="{00000000-0008-0000-0000-0000F6160000}"/>
            </a:ext>
          </a:extLst>
        </xdr:cNvPr>
        <xdr:cNvSpPr txBox="1">
          <a:spLocks noChangeArrowheads="1"/>
        </xdr:cNvSpPr>
      </xdr:nvSpPr>
      <xdr:spPr bwMode="auto">
        <a:xfrm>
          <a:off x="1895475" y="140084175"/>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83683</xdr:rowOff>
    </xdr:to>
    <xdr:sp macro="" textlink="">
      <xdr:nvSpPr>
        <xdr:cNvPr id="2929" name="Text Box 9">
          <a:extLst>
            <a:ext uri="{FF2B5EF4-FFF2-40B4-BE49-F238E27FC236}">
              <a16:creationId xmlns:a16="http://schemas.microsoft.com/office/drawing/2014/main" id="{00000000-0008-0000-0000-0000F7160000}"/>
            </a:ext>
          </a:extLst>
        </xdr:cNvPr>
        <xdr:cNvSpPr txBox="1">
          <a:spLocks noChangeArrowheads="1"/>
        </xdr:cNvSpPr>
      </xdr:nvSpPr>
      <xdr:spPr bwMode="auto">
        <a:xfrm>
          <a:off x="1895475" y="140084175"/>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93208</xdr:rowOff>
    </xdr:to>
    <xdr:sp macro="" textlink="">
      <xdr:nvSpPr>
        <xdr:cNvPr id="2930" name="Text Box 8">
          <a:extLst>
            <a:ext uri="{FF2B5EF4-FFF2-40B4-BE49-F238E27FC236}">
              <a16:creationId xmlns:a16="http://schemas.microsoft.com/office/drawing/2014/main" id="{00000000-0008-0000-0000-0000F8160000}"/>
            </a:ext>
          </a:extLst>
        </xdr:cNvPr>
        <xdr:cNvSpPr txBox="1">
          <a:spLocks noChangeArrowheads="1"/>
        </xdr:cNvSpPr>
      </xdr:nvSpPr>
      <xdr:spPr bwMode="auto">
        <a:xfrm>
          <a:off x="1895475" y="140084175"/>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93208</xdr:rowOff>
    </xdr:to>
    <xdr:sp macro="" textlink="">
      <xdr:nvSpPr>
        <xdr:cNvPr id="2931" name="Text Box 9">
          <a:extLst>
            <a:ext uri="{FF2B5EF4-FFF2-40B4-BE49-F238E27FC236}">
              <a16:creationId xmlns:a16="http://schemas.microsoft.com/office/drawing/2014/main" id="{00000000-0008-0000-0000-0000F9160000}"/>
            </a:ext>
          </a:extLst>
        </xdr:cNvPr>
        <xdr:cNvSpPr txBox="1">
          <a:spLocks noChangeArrowheads="1"/>
        </xdr:cNvSpPr>
      </xdr:nvSpPr>
      <xdr:spPr bwMode="auto">
        <a:xfrm>
          <a:off x="1895475" y="140084175"/>
          <a:ext cx="104775" cy="283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83683</xdr:rowOff>
    </xdr:to>
    <xdr:sp macro="" textlink="">
      <xdr:nvSpPr>
        <xdr:cNvPr id="2932" name="Text Box 8">
          <a:extLst>
            <a:ext uri="{FF2B5EF4-FFF2-40B4-BE49-F238E27FC236}">
              <a16:creationId xmlns:a16="http://schemas.microsoft.com/office/drawing/2014/main" id="{00000000-0008-0000-0000-0000FA160000}"/>
            </a:ext>
          </a:extLst>
        </xdr:cNvPr>
        <xdr:cNvSpPr txBox="1">
          <a:spLocks noChangeArrowheads="1"/>
        </xdr:cNvSpPr>
      </xdr:nvSpPr>
      <xdr:spPr bwMode="auto">
        <a:xfrm>
          <a:off x="1895475" y="140084175"/>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631</xdr:row>
      <xdr:rowOff>0</xdr:rowOff>
    </xdr:from>
    <xdr:to>
      <xdr:col>1</xdr:col>
      <xdr:colOff>1409700</xdr:colOff>
      <xdr:row>632</xdr:row>
      <xdr:rowOff>83683</xdr:rowOff>
    </xdr:to>
    <xdr:sp macro="" textlink="">
      <xdr:nvSpPr>
        <xdr:cNvPr id="2933" name="Text Box 9">
          <a:extLst>
            <a:ext uri="{FF2B5EF4-FFF2-40B4-BE49-F238E27FC236}">
              <a16:creationId xmlns:a16="http://schemas.microsoft.com/office/drawing/2014/main" id="{00000000-0008-0000-0000-0000FB160000}"/>
            </a:ext>
          </a:extLst>
        </xdr:cNvPr>
        <xdr:cNvSpPr txBox="1">
          <a:spLocks noChangeArrowheads="1"/>
        </xdr:cNvSpPr>
      </xdr:nvSpPr>
      <xdr:spPr bwMode="auto">
        <a:xfrm>
          <a:off x="1895475" y="140084175"/>
          <a:ext cx="104775" cy="274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4" name="Text Box 9">
          <a:extLst>
            <a:ext uri="{FF2B5EF4-FFF2-40B4-BE49-F238E27FC236}">
              <a16:creationId xmlns:a16="http://schemas.microsoft.com/office/drawing/2014/main" id="{00000000-0008-0000-0000-0000FC16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5" name="Text Box 8">
          <a:extLst>
            <a:ext uri="{FF2B5EF4-FFF2-40B4-BE49-F238E27FC236}">
              <a16:creationId xmlns:a16="http://schemas.microsoft.com/office/drawing/2014/main" id="{00000000-0008-0000-0000-0000FD16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6" name="Text Box 9">
          <a:extLst>
            <a:ext uri="{FF2B5EF4-FFF2-40B4-BE49-F238E27FC236}">
              <a16:creationId xmlns:a16="http://schemas.microsoft.com/office/drawing/2014/main" id="{00000000-0008-0000-0000-0000FE16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7" name="Text Box 8">
          <a:extLst>
            <a:ext uri="{FF2B5EF4-FFF2-40B4-BE49-F238E27FC236}">
              <a16:creationId xmlns:a16="http://schemas.microsoft.com/office/drawing/2014/main" id="{00000000-0008-0000-0000-0000FF16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8" name="Text Box 9">
          <a:extLst>
            <a:ext uri="{FF2B5EF4-FFF2-40B4-BE49-F238E27FC236}">
              <a16:creationId xmlns:a16="http://schemas.microsoft.com/office/drawing/2014/main" id="{00000000-0008-0000-0000-00000017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39" name="Text Box 8">
          <a:extLst>
            <a:ext uri="{FF2B5EF4-FFF2-40B4-BE49-F238E27FC236}">
              <a16:creationId xmlns:a16="http://schemas.microsoft.com/office/drawing/2014/main" id="{00000000-0008-0000-0000-00000117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707</xdr:row>
      <xdr:rowOff>0</xdr:rowOff>
    </xdr:from>
    <xdr:to>
      <xdr:col>1</xdr:col>
      <xdr:colOff>1409700</xdr:colOff>
      <xdr:row>708</xdr:row>
      <xdr:rowOff>177911</xdr:rowOff>
    </xdr:to>
    <xdr:sp macro="" textlink="">
      <xdr:nvSpPr>
        <xdr:cNvPr id="2940" name="Text Box 9">
          <a:extLst>
            <a:ext uri="{FF2B5EF4-FFF2-40B4-BE49-F238E27FC236}">
              <a16:creationId xmlns:a16="http://schemas.microsoft.com/office/drawing/2014/main" id="{00000000-0008-0000-0000-000002170000}"/>
            </a:ext>
          </a:extLst>
        </xdr:cNvPr>
        <xdr:cNvSpPr txBox="1">
          <a:spLocks noChangeArrowheads="1"/>
        </xdr:cNvSpPr>
      </xdr:nvSpPr>
      <xdr:spPr bwMode="auto">
        <a:xfrm>
          <a:off x="1895475" y="155562300"/>
          <a:ext cx="104775" cy="292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1" name="Text Box 9">
          <a:extLst>
            <a:ext uri="{FF2B5EF4-FFF2-40B4-BE49-F238E27FC236}">
              <a16:creationId xmlns:a16="http://schemas.microsoft.com/office/drawing/2014/main" id="{00000000-0008-0000-0000-000003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2" name="Text Box 8">
          <a:extLst>
            <a:ext uri="{FF2B5EF4-FFF2-40B4-BE49-F238E27FC236}">
              <a16:creationId xmlns:a16="http://schemas.microsoft.com/office/drawing/2014/main" id="{00000000-0008-0000-0000-000004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3" name="Text Box 9">
          <a:extLst>
            <a:ext uri="{FF2B5EF4-FFF2-40B4-BE49-F238E27FC236}">
              <a16:creationId xmlns:a16="http://schemas.microsoft.com/office/drawing/2014/main" id="{00000000-0008-0000-0000-000005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4" name="Text Box 8">
          <a:extLst>
            <a:ext uri="{FF2B5EF4-FFF2-40B4-BE49-F238E27FC236}">
              <a16:creationId xmlns:a16="http://schemas.microsoft.com/office/drawing/2014/main" id="{00000000-0008-0000-0000-000006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5" name="Text Box 9">
          <a:extLst>
            <a:ext uri="{FF2B5EF4-FFF2-40B4-BE49-F238E27FC236}">
              <a16:creationId xmlns:a16="http://schemas.microsoft.com/office/drawing/2014/main" id="{00000000-0008-0000-0000-000007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6" name="Text Box 8">
          <a:extLst>
            <a:ext uri="{FF2B5EF4-FFF2-40B4-BE49-F238E27FC236}">
              <a16:creationId xmlns:a16="http://schemas.microsoft.com/office/drawing/2014/main" id="{00000000-0008-0000-0000-000008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706</xdr:row>
      <xdr:rowOff>0</xdr:rowOff>
    </xdr:from>
    <xdr:to>
      <xdr:col>1</xdr:col>
      <xdr:colOff>1409700</xdr:colOff>
      <xdr:row>707</xdr:row>
      <xdr:rowOff>101714</xdr:rowOff>
    </xdr:to>
    <xdr:sp macro="" textlink="">
      <xdr:nvSpPr>
        <xdr:cNvPr id="2947" name="Text Box 9">
          <a:extLst>
            <a:ext uri="{FF2B5EF4-FFF2-40B4-BE49-F238E27FC236}">
              <a16:creationId xmlns:a16="http://schemas.microsoft.com/office/drawing/2014/main" id="{00000000-0008-0000-0000-000009170000}"/>
            </a:ext>
          </a:extLst>
        </xdr:cNvPr>
        <xdr:cNvSpPr txBox="1">
          <a:spLocks noChangeArrowheads="1"/>
        </xdr:cNvSpPr>
      </xdr:nvSpPr>
      <xdr:spPr bwMode="auto">
        <a:xfrm>
          <a:off x="1895475" y="155371800"/>
          <a:ext cx="104775" cy="2922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121784</xdr:rowOff>
    </xdr:to>
    <xdr:sp macro="" textlink="">
      <xdr:nvSpPr>
        <xdr:cNvPr id="2948" name="Text Box 9">
          <a:extLst>
            <a:ext uri="{FF2B5EF4-FFF2-40B4-BE49-F238E27FC236}">
              <a16:creationId xmlns:a16="http://schemas.microsoft.com/office/drawing/2014/main" id="{00000000-0008-0000-0000-00000A170000}"/>
            </a:ext>
          </a:extLst>
        </xdr:cNvPr>
        <xdr:cNvSpPr txBox="1">
          <a:spLocks noChangeArrowheads="1"/>
        </xdr:cNvSpPr>
      </xdr:nvSpPr>
      <xdr:spPr bwMode="auto">
        <a:xfrm>
          <a:off x="1895475" y="161839275"/>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112259</xdr:rowOff>
    </xdr:to>
    <xdr:sp macro="" textlink="">
      <xdr:nvSpPr>
        <xdr:cNvPr id="2949" name="Text Box 8">
          <a:extLst>
            <a:ext uri="{FF2B5EF4-FFF2-40B4-BE49-F238E27FC236}">
              <a16:creationId xmlns:a16="http://schemas.microsoft.com/office/drawing/2014/main" id="{00000000-0008-0000-0000-00000B170000}"/>
            </a:ext>
          </a:extLst>
        </xdr:cNvPr>
        <xdr:cNvSpPr txBox="1">
          <a:spLocks noChangeArrowheads="1"/>
        </xdr:cNvSpPr>
      </xdr:nvSpPr>
      <xdr:spPr bwMode="auto">
        <a:xfrm>
          <a:off x="1895475" y="16183927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112259</xdr:rowOff>
    </xdr:to>
    <xdr:sp macro="" textlink="">
      <xdr:nvSpPr>
        <xdr:cNvPr id="2950" name="Text Box 9">
          <a:extLst>
            <a:ext uri="{FF2B5EF4-FFF2-40B4-BE49-F238E27FC236}">
              <a16:creationId xmlns:a16="http://schemas.microsoft.com/office/drawing/2014/main" id="{00000000-0008-0000-0000-00000C170000}"/>
            </a:ext>
          </a:extLst>
        </xdr:cNvPr>
        <xdr:cNvSpPr txBox="1">
          <a:spLocks noChangeArrowheads="1"/>
        </xdr:cNvSpPr>
      </xdr:nvSpPr>
      <xdr:spPr bwMode="auto">
        <a:xfrm>
          <a:off x="1895475" y="16183927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121784</xdr:rowOff>
    </xdr:to>
    <xdr:sp macro="" textlink="">
      <xdr:nvSpPr>
        <xdr:cNvPr id="2951" name="Text Box 8">
          <a:extLst>
            <a:ext uri="{FF2B5EF4-FFF2-40B4-BE49-F238E27FC236}">
              <a16:creationId xmlns:a16="http://schemas.microsoft.com/office/drawing/2014/main" id="{00000000-0008-0000-0000-00000D170000}"/>
            </a:ext>
          </a:extLst>
        </xdr:cNvPr>
        <xdr:cNvSpPr txBox="1">
          <a:spLocks noChangeArrowheads="1"/>
        </xdr:cNvSpPr>
      </xdr:nvSpPr>
      <xdr:spPr bwMode="auto">
        <a:xfrm>
          <a:off x="1895475" y="161839275"/>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121784</xdr:rowOff>
    </xdr:to>
    <xdr:sp macro="" textlink="">
      <xdr:nvSpPr>
        <xdr:cNvPr id="2952" name="Text Box 9">
          <a:extLst>
            <a:ext uri="{FF2B5EF4-FFF2-40B4-BE49-F238E27FC236}">
              <a16:creationId xmlns:a16="http://schemas.microsoft.com/office/drawing/2014/main" id="{00000000-0008-0000-0000-00000E170000}"/>
            </a:ext>
          </a:extLst>
        </xdr:cNvPr>
        <xdr:cNvSpPr txBox="1">
          <a:spLocks noChangeArrowheads="1"/>
        </xdr:cNvSpPr>
      </xdr:nvSpPr>
      <xdr:spPr bwMode="auto">
        <a:xfrm>
          <a:off x="1895475" y="161839275"/>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112259</xdr:rowOff>
    </xdr:to>
    <xdr:sp macro="" textlink="">
      <xdr:nvSpPr>
        <xdr:cNvPr id="2953" name="Text Box 8">
          <a:extLst>
            <a:ext uri="{FF2B5EF4-FFF2-40B4-BE49-F238E27FC236}">
              <a16:creationId xmlns:a16="http://schemas.microsoft.com/office/drawing/2014/main" id="{00000000-0008-0000-0000-00000F170000}"/>
            </a:ext>
          </a:extLst>
        </xdr:cNvPr>
        <xdr:cNvSpPr txBox="1">
          <a:spLocks noChangeArrowheads="1"/>
        </xdr:cNvSpPr>
      </xdr:nvSpPr>
      <xdr:spPr bwMode="auto">
        <a:xfrm>
          <a:off x="1895475" y="16183927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739</xdr:row>
      <xdr:rowOff>0</xdr:rowOff>
    </xdr:from>
    <xdr:to>
      <xdr:col>1</xdr:col>
      <xdr:colOff>1409700</xdr:colOff>
      <xdr:row>740</xdr:row>
      <xdr:rowOff>112259</xdr:rowOff>
    </xdr:to>
    <xdr:sp macro="" textlink="">
      <xdr:nvSpPr>
        <xdr:cNvPr id="2954" name="Text Box 9">
          <a:extLst>
            <a:ext uri="{FF2B5EF4-FFF2-40B4-BE49-F238E27FC236}">
              <a16:creationId xmlns:a16="http://schemas.microsoft.com/office/drawing/2014/main" id="{00000000-0008-0000-0000-000010170000}"/>
            </a:ext>
          </a:extLst>
        </xdr:cNvPr>
        <xdr:cNvSpPr txBox="1">
          <a:spLocks noChangeArrowheads="1"/>
        </xdr:cNvSpPr>
      </xdr:nvSpPr>
      <xdr:spPr bwMode="auto">
        <a:xfrm>
          <a:off x="1895475" y="16183927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740</xdr:row>
      <xdr:rowOff>0</xdr:rowOff>
    </xdr:from>
    <xdr:to>
      <xdr:col>1</xdr:col>
      <xdr:colOff>1409700</xdr:colOff>
      <xdr:row>741</xdr:row>
      <xdr:rowOff>112259</xdr:rowOff>
    </xdr:to>
    <xdr:sp macro="" textlink="">
      <xdr:nvSpPr>
        <xdr:cNvPr id="2955" name="Text Box 9">
          <a:extLst>
            <a:ext uri="{FF2B5EF4-FFF2-40B4-BE49-F238E27FC236}">
              <a16:creationId xmlns:a16="http://schemas.microsoft.com/office/drawing/2014/main" id="{00000000-0008-0000-0000-000011170000}"/>
            </a:ext>
          </a:extLst>
        </xdr:cNvPr>
        <xdr:cNvSpPr txBox="1">
          <a:spLocks noChangeArrowheads="1"/>
        </xdr:cNvSpPr>
      </xdr:nvSpPr>
      <xdr:spPr bwMode="auto">
        <a:xfrm>
          <a:off x="1895475" y="1620012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740</xdr:row>
      <xdr:rowOff>0</xdr:rowOff>
    </xdr:from>
    <xdr:to>
      <xdr:col>1</xdr:col>
      <xdr:colOff>1409700</xdr:colOff>
      <xdr:row>741</xdr:row>
      <xdr:rowOff>121784</xdr:rowOff>
    </xdr:to>
    <xdr:sp macro="" textlink="">
      <xdr:nvSpPr>
        <xdr:cNvPr id="2956" name="Text Box 8">
          <a:extLst>
            <a:ext uri="{FF2B5EF4-FFF2-40B4-BE49-F238E27FC236}">
              <a16:creationId xmlns:a16="http://schemas.microsoft.com/office/drawing/2014/main" id="{00000000-0008-0000-0000-000012170000}"/>
            </a:ext>
          </a:extLst>
        </xdr:cNvPr>
        <xdr:cNvSpPr txBox="1">
          <a:spLocks noChangeArrowheads="1"/>
        </xdr:cNvSpPr>
      </xdr:nvSpPr>
      <xdr:spPr bwMode="auto">
        <a:xfrm>
          <a:off x="1895475" y="16200120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740</xdr:row>
      <xdr:rowOff>0</xdr:rowOff>
    </xdr:from>
    <xdr:to>
      <xdr:col>1</xdr:col>
      <xdr:colOff>1409700</xdr:colOff>
      <xdr:row>741</xdr:row>
      <xdr:rowOff>121784</xdr:rowOff>
    </xdr:to>
    <xdr:sp macro="" textlink="">
      <xdr:nvSpPr>
        <xdr:cNvPr id="2957" name="Text Box 9">
          <a:extLst>
            <a:ext uri="{FF2B5EF4-FFF2-40B4-BE49-F238E27FC236}">
              <a16:creationId xmlns:a16="http://schemas.microsoft.com/office/drawing/2014/main" id="{00000000-0008-0000-0000-000013170000}"/>
            </a:ext>
          </a:extLst>
        </xdr:cNvPr>
        <xdr:cNvSpPr txBox="1">
          <a:spLocks noChangeArrowheads="1"/>
        </xdr:cNvSpPr>
      </xdr:nvSpPr>
      <xdr:spPr bwMode="auto">
        <a:xfrm>
          <a:off x="1895475" y="16200120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740</xdr:row>
      <xdr:rowOff>0</xdr:rowOff>
    </xdr:from>
    <xdr:to>
      <xdr:col>1</xdr:col>
      <xdr:colOff>1409700</xdr:colOff>
      <xdr:row>741</xdr:row>
      <xdr:rowOff>112259</xdr:rowOff>
    </xdr:to>
    <xdr:sp macro="" textlink="">
      <xdr:nvSpPr>
        <xdr:cNvPr id="2958" name="Text Box 8">
          <a:extLst>
            <a:ext uri="{FF2B5EF4-FFF2-40B4-BE49-F238E27FC236}">
              <a16:creationId xmlns:a16="http://schemas.microsoft.com/office/drawing/2014/main" id="{00000000-0008-0000-0000-000014170000}"/>
            </a:ext>
          </a:extLst>
        </xdr:cNvPr>
        <xdr:cNvSpPr txBox="1">
          <a:spLocks noChangeArrowheads="1"/>
        </xdr:cNvSpPr>
      </xdr:nvSpPr>
      <xdr:spPr bwMode="auto">
        <a:xfrm>
          <a:off x="1895475" y="1620012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740</xdr:row>
      <xdr:rowOff>0</xdr:rowOff>
    </xdr:from>
    <xdr:to>
      <xdr:col>1</xdr:col>
      <xdr:colOff>1409700</xdr:colOff>
      <xdr:row>741</xdr:row>
      <xdr:rowOff>112259</xdr:rowOff>
    </xdr:to>
    <xdr:sp macro="" textlink="">
      <xdr:nvSpPr>
        <xdr:cNvPr id="2959" name="Text Box 9">
          <a:extLst>
            <a:ext uri="{FF2B5EF4-FFF2-40B4-BE49-F238E27FC236}">
              <a16:creationId xmlns:a16="http://schemas.microsoft.com/office/drawing/2014/main" id="{00000000-0008-0000-0000-000015170000}"/>
            </a:ext>
          </a:extLst>
        </xdr:cNvPr>
        <xdr:cNvSpPr txBox="1">
          <a:spLocks noChangeArrowheads="1"/>
        </xdr:cNvSpPr>
      </xdr:nvSpPr>
      <xdr:spPr bwMode="auto">
        <a:xfrm>
          <a:off x="1895475" y="16200120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101713</xdr:rowOff>
    </xdr:to>
    <xdr:sp macro="" textlink="">
      <xdr:nvSpPr>
        <xdr:cNvPr id="2960" name="Text Box 9">
          <a:extLst>
            <a:ext uri="{FF2B5EF4-FFF2-40B4-BE49-F238E27FC236}">
              <a16:creationId xmlns:a16="http://schemas.microsoft.com/office/drawing/2014/main" id="{00000000-0008-0000-0000-000016170000}"/>
            </a:ext>
          </a:extLst>
        </xdr:cNvPr>
        <xdr:cNvSpPr txBox="1">
          <a:spLocks noChangeArrowheads="1"/>
        </xdr:cNvSpPr>
      </xdr:nvSpPr>
      <xdr:spPr bwMode="auto">
        <a:xfrm>
          <a:off x="1895475" y="175059975"/>
          <a:ext cx="104775" cy="292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92188</xdr:rowOff>
    </xdr:to>
    <xdr:sp macro="" textlink="">
      <xdr:nvSpPr>
        <xdr:cNvPr id="2961" name="Text Box 8">
          <a:extLst>
            <a:ext uri="{FF2B5EF4-FFF2-40B4-BE49-F238E27FC236}">
              <a16:creationId xmlns:a16="http://schemas.microsoft.com/office/drawing/2014/main" id="{00000000-0008-0000-0000-000017170000}"/>
            </a:ext>
          </a:extLst>
        </xdr:cNvPr>
        <xdr:cNvSpPr txBox="1">
          <a:spLocks noChangeArrowheads="1"/>
        </xdr:cNvSpPr>
      </xdr:nvSpPr>
      <xdr:spPr bwMode="auto">
        <a:xfrm>
          <a:off x="1895475" y="175059975"/>
          <a:ext cx="104775" cy="28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92188</xdr:rowOff>
    </xdr:to>
    <xdr:sp macro="" textlink="">
      <xdr:nvSpPr>
        <xdr:cNvPr id="2962" name="Text Box 9">
          <a:extLst>
            <a:ext uri="{FF2B5EF4-FFF2-40B4-BE49-F238E27FC236}">
              <a16:creationId xmlns:a16="http://schemas.microsoft.com/office/drawing/2014/main" id="{00000000-0008-0000-0000-000018170000}"/>
            </a:ext>
          </a:extLst>
        </xdr:cNvPr>
        <xdr:cNvSpPr txBox="1">
          <a:spLocks noChangeArrowheads="1"/>
        </xdr:cNvSpPr>
      </xdr:nvSpPr>
      <xdr:spPr bwMode="auto">
        <a:xfrm>
          <a:off x="1895475" y="175059975"/>
          <a:ext cx="104775" cy="28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101713</xdr:rowOff>
    </xdr:to>
    <xdr:sp macro="" textlink="">
      <xdr:nvSpPr>
        <xdr:cNvPr id="2963" name="Text Box 8">
          <a:extLst>
            <a:ext uri="{FF2B5EF4-FFF2-40B4-BE49-F238E27FC236}">
              <a16:creationId xmlns:a16="http://schemas.microsoft.com/office/drawing/2014/main" id="{00000000-0008-0000-0000-000019170000}"/>
            </a:ext>
          </a:extLst>
        </xdr:cNvPr>
        <xdr:cNvSpPr txBox="1">
          <a:spLocks noChangeArrowheads="1"/>
        </xdr:cNvSpPr>
      </xdr:nvSpPr>
      <xdr:spPr bwMode="auto">
        <a:xfrm>
          <a:off x="1895475" y="175059975"/>
          <a:ext cx="104775" cy="292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101713</xdr:rowOff>
    </xdr:to>
    <xdr:sp macro="" textlink="">
      <xdr:nvSpPr>
        <xdr:cNvPr id="2964" name="Text Box 9">
          <a:extLst>
            <a:ext uri="{FF2B5EF4-FFF2-40B4-BE49-F238E27FC236}">
              <a16:creationId xmlns:a16="http://schemas.microsoft.com/office/drawing/2014/main" id="{00000000-0008-0000-0000-00001A170000}"/>
            </a:ext>
          </a:extLst>
        </xdr:cNvPr>
        <xdr:cNvSpPr txBox="1">
          <a:spLocks noChangeArrowheads="1"/>
        </xdr:cNvSpPr>
      </xdr:nvSpPr>
      <xdr:spPr bwMode="auto">
        <a:xfrm>
          <a:off x="1895475" y="175059975"/>
          <a:ext cx="104775" cy="292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92188</xdr:rowOff>
    </xdr:to>
    <xdr:sp macro="" textlink="">
      <xdr:nvSpPr>
        <xdr:cNvPr id="2965" name="Text Box 8">
          <a:extLst>
            <a:ext uri="{FF2B5EF4-FFF2-40B4-BE49-F238E27FC236}">
              <a16:creationId xmlns:a16="http://schemas.microsoft.com/office/drawing/2014/main" id="{00000000-0008-0000-0000-00001B170000}"/>
            </a:ext>
          </a:extLst>
        </xdr:cNvPr>
        <xdr:cNvSpPr txBox="1">
          <a:spLocks noChangeArrowheads="1"/>
        </xdr:cNvSpPr>
      </xdr:nvSpPr>
      <xdr:spPr bwMode="auto">
        <a:xfrm>
          <a:off x="1895475" y="175059975"/>
          <a:ext cx="104775" cy="28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804</xdr:row>
      <xdr:rowOff>0</xdr:rowOff>
    </xdr:from>
    <xdr:to>
      <xdr:col>1</xdr:col>
      <xdr:colOff>1409700</xdr:colOff>
      <xdr:row>805</xdr:row>
      <xdr:rowOff>92188</xdr:rowOff>
    </xdr:to>
    <xdr:sp macro="" textlink="">
      <xdr:nvSpPr>
        <xdr:cNvPr id="2966" name="Text Box 9">
          <a:extLst>
            <a:ext uri="{FF2B5EF4-FFF2-40B4-BE49-F238E27FC236}">
              <a16:creationId xmlns:a16="http://schemas.microsoft.com/office/drawing/2014/main" id="{00000000-0008-0000-0000-00001C170000}"/>
            </a:ext>
          </a:extLst>
        </xdr:cNvPr>
        <xdr:cNvSpPr txBox="1">
          <a:spLocks noChangeArrowheads="1"/>
        </xdr:cNvSpPr>
      </xdr:nvSpPr>
      <xdr:spPr bwMode="auto">
        <a:xfrm>
          <a:off x="1895475" y="175059975"/>
          <a:ext cx="104775" cy="2826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67" name="Text Box 32">
          <a:extLst>
            <a:ext uri="{FF2B5EF4-FFF2-40B4-BE49-F238E27FC236}">
              <a16:creationId xmlns:a16="http://schemas.microsoft.com/office/drawing/2014/main" id="{00000000-0008-0000-0000-00001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68" name="Text Box 63">
          <a:extLst>
            <a:ext uri="{FF2B5EF4-FFF2-40B4-BE49-F238E27FC236}">
              <a16:creationId xmlns:a16="http://schemas.microsoft.com/office/drawing/2014/main" id="{00000000-0008-0000-0000-00001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69" name="Text Box 32">
          <a:extLst>
            <a:ext uri="{FF2B5EF4-FFF2-40B4-BE49-F238E27FC236}">
              <a16:creationId xmlns:a16="http://schemas.microsoft.com/office/drawing/2014/main" id="{00000000-0008-0000-0000-00001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0" name="Text Box 63">
          <a:extLst>
            <a:ext uri="{FF2B5EF4-FFF2-40B4-BE49-F238E27FC236}">
              <a16:creationId xmlns:a16="http://schemas.microsoft.com/office/drawing/2014/main" id="{00000000-0008-0000-0000-00002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1" name="Text Box 32">
          <a:extLst>
            <a:ext uri="{FF2B5EF4-FFF2-40B4-BE49-F238E27FC236}">
              <a16:creationId xmlns:a16="http://schemas.microsoft.com/office/drawing/2014/main" id="{00000000-0008-0000-0000-00002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2" name="Text Box 63">
          <a:extLst>
            <a:ext uri="{FF2B5EF4-FFF2-40B4-BE49-F238E27FC236}">
              <a16:creationId xmlns:a16="http://schemas.microsoft.com/office/drawing/2014/main" id="{00000000-0008-0000-0000-00002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3" name="Text Box 32">
          <a:extLst>
            <a:ext uri="{FF2B5EF4-FFF2-40B4-BE49-F238E27FC236}">
              <a16:creationId xmlns:a16="http://schemas.microsoft.com/office/drawing/2014/main" id="{00000000-0008-0000-0000-00002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4" name="Text Box 63">
          <a:extLst>
            <a:ext uri="{FF2B5EF4-FFF2-40B4-BE49-F238E27FC236}">
              <a16:creationId xmlns:a16="http://schemas.microsoft.com/office/drawing/2014/main" id="{00000000-0008-0000-0000-00002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5" name="Text Box 32">
          <a:extLst>
            <a:ext uri="{FF2B5EF4-FFF2-40B4-BE49-F238E27FC236}">
              <a16:creationId xmlns:a16="http://schemas.microsoft.com/office/drawing/2014/main" id="{00000000-0008-0000-0000-00002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6" name="Text Box 63">
          <a:extLst>
            <a:ext uri="{FF2B5EF4-FFF2-40B4-BE49-F238E27FC236}">
              <a16:creationId xmlns:a16="http://schemas.microsoft.com/office/drawing/2014/main" id="{00000000-0008-0000-0000-00002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7" name="Text Box 32">
          <a:extLst>
            <a:ext uri="{FF2B5EF4-FFF2-40B4-BE49-F238E27FC236}">
              <a16:creationId xmlns:a16="http://schemas.microsoft.com/office/drawing/2014/main" id="{00000000-0008-0000-0000-00002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8" name="Text Box 63">
          <a:extLst>
            <a:ext uri="{FF2B5EF4-FFF2-40B4-BE49-F238E27FC236}">
              <a16:creationId xmlns:a16="http://schemas.microsoft.com/office/drawing/2014/main" id="{00000000-0008-0000-0000-00002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79" name="Text Box 32">
          <a:extLst>
            <a:ext uri="{FF2B5EF4-FFF2-40B4-BE49-F238E27FC236}">
              <a16:creationId xmlns:a16="http://schemas.microsoft.com/office/drawing/2014/main" id="{00000000-0008-0000-0000-00002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0" name="Text Box 63">
          <a:extLst>
            <a:ext uri="{FF2B5EF4-FFF2-40B4-BE49-F238E27FC236}">
              <a16:creationId xmlns:a16="http://schemas.microsoft.com/office/drawing/2014/main" id="{00000000-0008-0000-0000-00002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1" name="Text Box 32">
          <a:extLst>
            <a:ext uri="{FF2B5EF4-FFF2-40B4-BE49-F238E27FC236}">
              <a16:creationId xmlns:a16="http://schemas.microsoft.com/office/drawing/2014/main" id="{00000000-0008-0000-0000-00002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2" name="Text Box 63">
          <a:extLst>
            <a:ext uri="{FF2B5EF4-FFF2-40B4-BE49-F238E27FC236}">
              <a16:creationId xmlns:a16="http://schemas.microsoft.com/office/drawing/2014/main" id="{00000000-0008-0000-0000-00002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3" name="Text Box 32">
          <a:extLst>
            <a:ext uri="{FF2B5EF4-FFF2-40B4-BE49-F238E27FC236}">
              <a16:creationId xmlns:a16="http://schemas.microsoft.com/office/drawing/2014/main" id="{00000000-0008-0000-0000-00002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4" name="Text Box 63">
          <a:extLst>
            <a:ext uri="{FF2B5EF4-FFF2-40B4-BE49-F238E27FC236}">
              <a16:creationId xmlns:a16="http://schemas.microsoft.com/office/drawing/2014/main" id="{00000000-0008-0000-0000-00002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5" name="Text Box 32">
          <a:extLst>
            <a:ext uri="{FF2B5EF4-FFF2-40B4-BE49-F238E27FC236}">
              <a16:creationId xmlns:a16="http://schemas.microsoft.com/office/drawing/2014/main" id="{00000000-0008-0000-0000-00002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6" name="Text Box 63">
          <a:extLst>
            <a:ext uri="{FF2B5EF4-FFF2-40B4-BE49-F238E27FC236}">
              <a16:creationId xmlns:a16="http://schemas.microsoft.com/office/drawing/2014/main" id="{00000000-0008-0000-0000-00003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7" name="Text Box 32">
          <a:extLst>
            <a:ext uri="{FF2B5EF4-FFF2-40B4-BE49-F238E27FC236}">
              <a16:creationId xmlns:a16="http://schemas.microsoft.com/office/drawing/2014/main" id="{00000000-0008-0000-0000-00003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8" name="Text Box 63">
          <a:extLst>
            <a:ext uri="{FF2B5EF4-FFF2-40B4-BE49-F238E27FC236}">
              <a16:creationId xmlns:a16="http://schemas.microsoft.com/office/drawing/2014/main" id="{00000000-0008-0000-0000-00003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89" name="Text Box 32">
          <a:extLst>
            <a:ext uri="{FF2B5EF4-FFF2-40B4-BE49-F238E27FC236}">
              <a16:creationId xmlns:a16="http://schemas.microsoft.com/office/drawing/2014/main" id="{00000000-0008-0000-0000-00003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0" name="Text Box 63">
          <a:extLst>
            <a:ext uri="{FF2B5EF4-FFF2-40B4-BE49-F238E27FC236}">
              <a16:creationId xmlns:a16="http://schemas.microsoft.com/office/drawing/2014/main" id="{00000000-0008-0000-0000-00003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1" name="Text Box 32">
          <a:extLst>
            <a:ext uri="{FF2B5EF4-FFF2-40B4-BE49-F238E27FC236}">
              <a16:creationId xmlns:a16="http://schemas.microsoft.com/office/drawing/2014/main" id="{00000000-0008-0000-0000-00003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2" name="Text Box 63">
          <a:extLst>
            <a:ext uri="{FF2B5EF4-FFF2-40B4-BE49-F238E27FC236}">
              <a16:creationId xmlns:a16="http://schemas.microsoft.com/office/drawing/2014/main" id="{00000000-0008-0000-0000-00003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3" name="Text Box 32">
          <a:extLst>
            <a:ext uri="{FF2B5EF4-FFF2-40B4-BE49-F238E27FC236}">
              <a16:creationId xmlns:a16="http://schemas.microsoft.com/office/drawing/2014/main" id="{00000000-0008-0000-0000-00003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4" name="Text Box 63">
          <a:extLst>
            <a:ext uri="{FF2B5EF4-FFF2-40B4-BE49-F238E27FC236}">
              <a16:creationId xmlns:a16="http://schemas.microsoft.com/office/drawing/2014/main" id="{00000000-0008-0000-0000-00003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5" name="Text Box 32">
          <a:extLst>
            <a:ext uri="{FF2B5EF4-FFF2-40B4-BE49-F238E27FC236}">
              <a16:creationId xmlns:a16="http://schemas.microsoft.com/office/drawing/2014/main" id="{00000000-0008-0000-0000-00003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6" name="Text Box 63">
          <a:extLst>
            <a:ext uri="{FF2B5EF4-FFF2-40B4-BE49-F238E27FC236}">
              <a16:creationId xmlns:a16="http://schemas.microsoft.com/office/drawing/2014/main" id="{00000000-0008-0000-0000-00003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7" name="Text Box 32">
          <a:extLst>
            <a:ext uri="{FF2B5EF4-FFF2-40B4-BE49-F238E27FC236}">
              <a16:creationId xmlns:a16="http://schemas.microsoft.com/office/drawing/2014/main" id="{00000000-0008-0000-0000-00003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8" name="Text Box 63">
          <a:extLst>
            <a:ext uri="{FF2B5EF4-FFF2-40B4-BE49-F238E27FC236}">
              <a16:creationId xmlns:a16="http://schemas.microsoft.com/office/drawing/2014/main" id="{00000000-0008-0000-0000-00003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2999" name="Text Box 32">
          <a:extLst>
            <a:ext uri="{FF2B5EF4-FFF2-40B4-BE49-F238E27FC236}">
              <a16:creationId xmlns:a16="http://schemas.microsoft.com/office/drawing/2014/main" id="{00000000-0008-0000-0000-00003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0" name="Text Box 63">
          <a:extLst>
            <a:ext uri="{FF2B5EF4-FFF2-40B4-BE49-F238E27FC236}">
              <a16:creationId xmlns:a16="http://schemas.microsoft.com/office/drawing/2014/main" id="{00000000-0008-0000-0000-00003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1" name="Text Box 32">
          <a:extLst>
            <a:ext uri="{FF2B5EF4-FFF2-40B4-BE49-F238E27FC236}">
              <a16:creationId xmlns:a16="http://schemas.microsoft.com/office/drawing/2014/main" id="{00000000-0008-0000-0000-00003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2" name="Text Box 63">
          <a:extLst>
            <a:ext uri="{FF2B5EF4-FFF2-40B4-BE49-F238E27FC236}">
              <a16:creationId xmlns:a16="http://schemas.microsoft.com/office/drawing/2014/main" id="{00000000-0008-0000-0000-00004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3" name="Text Box 32">
          <a:extLst>
            <a:ext uri="{FF2B5EF4-FFF2-40B4-BE49-F238E27FC236}">
              <a16:creationId xmlns:a16="http://schemas.microsoft.com/office/drawing/2014/main" id="{00000000-0008-0000-0000-00004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4" name="Text Box 63">
          <a:extLst>
            <a:ext uri="{FF2B5EF4-FFF2-40B4-BE49-F238E27FC236}">
              <a16:creationId xmlns:a16="http://schemas.microsoft.com/office/drawing/2014/main" id="{00000000-0008-0000-0000-00004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5" name="Text Box 32">
          <a:extLst>
            <a:ext uri="{FF2B5EF4-FFF2-40B4-BE49-F238E27FC236}">
              <a16:creationId xmlns:a16="http://schemas.microsoft.com/office/drawing/2014/main" id="{00000000-0008-0000-0000-00004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6" name="Text Box 63">
          <a:extLst>
            <a:ext uri="{FF2B5EF4-FFF2-40B4-BE49-F238E27FC236}">
              <a16:creationId xmlns:a16="http://schemas.microsoft.com/office/drawing/2014/main" id="{00000000-0008-0000-0000-00004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7" name="Text Box 32">
          <a:extLst>
            <a:ext uri="{FF2B5EF4-FFF2-40B4-BE49-F238E27FC236}">
              <a16:creationId xmlns:a16="http://schemas.microsoft.com/office/drawing/2014/main" id="{00000000-0008-0000-0000-00004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8" name="Text Box 63">
          <a:extLst>
            <a:ext uri="{FF2B5EF4-FFF2-40B4-BE49-F238E27FC236}">
              <a16:creationId xmlns:a16="http://schemas.microsoft.com/office/drawing/2014/main" id="{00000000-0008-0000-0000-00004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09" name="Text Box 32">
          <a:extLst>
            <a:ext uri="{FF2B5EF4-FFF2-40B4-BE49-F238E27FC236}">
              <a16:creationId xmlns:a16="http://schemas.microsoft.com/office/drawing/2014/main" id="{00000000-0008-0000-0000-00004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0" name="Text Box 63">
          <a:extLst>
            <a:ext uri="{FF2B5EF4-FFF2-40B4-BE49-F238E27FC236}">
              <a16:creationId xmlns:a16="http://schemas.microsoft.com/office/drawing/2014/main" id="{00000000-0008-0000-0000-00004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1" name="Text Box 32">
          <a:extLst>
            <a:ext uri="{FF2B5EF4-FFF2-40B4-BE49-F238E27FC236}">
              <a16:creationId xmlns:a16="http://schemas.microsoft.com/office/drawing/2014/main" id="{00000000-0008-0000-0000-00004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2" name="Text Box 63">
          <a:extLst>
            <a:ext uri="{FF2B5EF4-FFF2-40B4-BE49-F238E27FC236}">
              <a16:creationId xmlns:a16="http://schemas.microsoft.com/office/drawing/2014/main" id="{00000000-0008-0000-0000-00004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3" name="Text Box 32">
          <a:extLst>
            <a:ext uri="{FF2B5EF4-FFF2-40B4-BE49-F238E27FC236}">
              <a16:creationId xmlns:a16="http://schemas.microsoft.com/office/drawing/2014/main" id="{00000000-0008-0000-0000-00004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4" name="Text Box 63">
          <a:extLst>
            <a:ext uri="{FF2B5EF4-FFF2-40B4-BE49-F238E27FC236}">
              <a16:creationId xmlns:a16="http://schemas.microsoft.com/office/drawing/2014/main" id="{00000000-0008-0000-0000-00004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5" name="Text Box 32">
          <a:extLst>
            <a:ext uri="{FF2B5EF4-FFF2-40B4-BE49-F238E27FC236}">
              <a16:creationId xmlns:a16="http://schemas.microsoft.com/office/drawing/2014/main" id="{00000000-0008-0000-0000-00004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6" name="Text Box 63">
          <a:extLst>
            <a:ext uri="{FF2B5EF4-FFF2-40B4-BE49-F238E27FC236}">
              <a16:creationId xmlns:a16="http://schemas.microsoft.com/office/drawing/2014/main" id="{00000000-0008-0000-0000-00004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7" name="Text Box 32">
          <a:extLst>
            <a:ext uri="{FF2B5EF4-FFF2-40B4-BE49-F238E27FC236}">
              <a16:creationId xmlns:a16="http://schemas.microsoft.com/office/drawing/2014/main" id="{00000000-0008-0000-0000-00004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8" name="Text Box 63">
          <a:extLst>
            <a:ext uri="{FF2B5EF4-FFF2-40B4-BE49-F238E27FC236}">
              <a16:creationId xmlns:a16="http://schemas.microsoft.com/office/drawing/2014/main" id="{00000000-0008-0000-0000-00005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19" name="Text Box 32">
          <a:extLst>
            <a:ext uri="{FF2B5EF4-FFF2-40B4-BE49-F238E27FC236}">
              <a16:creationId xmlns:a16="http://schemas.microsoft.com/office/drawing/2014/main" id="{00000000-0008-0000-0000-00005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0" name="Text Box 63">
          <a:extLst>
            <a:ext uri="{FF2B5EF4-FFF2-40B4-BE49-F238E27FC236}">
              <a16:creationId xmlns:a16="http://schemas.microsoft.com/office/drawing/2014/main" id="{00000000-0008-0000-0000-00005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1" name="Text Box 32">
          <a:extLst>
            <a:ext uri="{FF2B5EF4-FFF2-40B4-BE49-F238E27FC236}">
              <a16:creationId xmlns:a16="http://schemas.microsoft.com/office/drawing/2014/main" id="{00000000-0008-0000-0000-00005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2" name="Text Box 63">
          <a:extLst>
            <a:ext uri="{FF2B5EF4-FFF2-40B4-BE49-F238E27FC236}">
              <a16:creationId xmlns:a16="http://schemas.microsoft.com/office/drawing/2014/main" id="{00000000-0008-0000-0000-00005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3" name="Text Box 32">
          <a:extLst>
            <a:ext uri="{FF2B5EF4-FFF2-40B4-BE49-F238E27FC236}">
              <a16:creationId xmlns:a16="http://schemas.microsoft.com/office/drawing/2014/main" id="{00000000-0008-0000-0000-00005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4" name="Text Box 63">
          <a:extLst>
            <a:ext uri="{FF2B5EF4-FFF2-40B4-BE49-F238E27FC236}">
              <a16:creationId xmlns:a16="http://schemas.microsoft.com/office/drawing/2014/main" id="{00000000-0008-0000-0000-00005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5" name="Text Box 32">
          <a:extLst>
            <a:ext uri="{FF2B5EF4-FFF2-40B4-BE49-F238E27FC236}">
              <a16:creationId xmlns:a16="http://schemas.microsoft.com/office/drawing/2014/main" id="{00000000-0008-0000-0000-00005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6" name="Text Box 63">
          <a:extLst>
            <a:ext uri="{FF2B5EF4-FFF2-40B4-BE49-F238E27FC236}">
              <a16:creationId xmlns:a16="http://schemas.microsoft.com/office/drawing/2014/main" id="{00000000-0008-0000-0000-00005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7" name="Text Box 32">
          <a:extLst>
            <a:ext uri="{FF2B5EF4-FFF2-40B4-BE49-F238E27FC236}">
              <a16:creationId xmlns:a16="http://schemas.microsoft.com/office/drawing/2014/main" id="{00000000-0008-0000-0000-00005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8" name="Text Box 63">
          <a:extLst>
            <a:ext uri="{FF2B5EF4-FFF2-40B4-BE49-F238E27FC236}">
              <a16:creationId xmlns:a16="http://schemas.microsoft.com/office/drawing/2014/main" id="{00000000-0008-0000-0000-00005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29" name="Text Box 32">
          <a:extLst>
            <a:ext uri="{FF2B5EF4-FFF2-40B4-BE49-F238E27FC236}">
              <a16:creationId xmlns:a16="http://schemas.microsoft.com/office/drawing/2014/main" id="{00000000-0008-0000-0000-00005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0" name="Text Box 63">
          <a:extLst>
            <a:ext uri="{FF2B5EF4-FFF2-40B4-BE49-F238E27FC236}">
              <a16:creationId xmlns:a16="http://schemas.microsoft.com/office/drawing/2014/main" id="{00000000-0008-0000-0000-00005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1" name="Text Box 32">
          <a:extLst>
            <a:ext uri="{FF2B5EF4-FFF2-40B4-BE49-F238E27FC236}">
              <a16:creationId xmlns:a16="http://schemas.microsoft.com/office/drawing/2014/main" id="{00000000-0008-0000-0000-00005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2" name="Text Box 63">
          <a:extLst>
            <a:ext uri="{FF2B5EF4-FFF2-40B4-BE49-F238E27FC236}">
              <a16:creationId xmlns:a16="http://schemas.microsoft.com/office/drawing/2014/main" id="{00000000-0008-0000-0000-00005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3" name="Text Box 32">
          <a:extLst>
            <a:ext uri="{FF2B5EF4-FFF2-40B4-BE49-F238E27FC236}">
              <a16:creationId xmlns:a16="http://schemas.microsoft.com/office/drawing/2014/main" id="{00000000-0008-0000-0000-00005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4" name="Text Box 63">
          <a:extLst>
            <a:ext uri="{FF2B5EF4-FFF2-40B4-BE49-F238E27FC236}">
              <a16:creationId xmlns:a16="http://schemas.microsoft.com/office/drawing/2014/main" id="{00000000-0008-0000-0000-00006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5" name="Text Box 32">
          <a:extLst>
            <a:ext uri="{FF2B5EF4-FFF2-40B4-BE49-F238E27FC236}">
              <a16:creationId xmlns:a16="http://schemas.microsoft.com/office/drawing/2014/main" id="{00000000-0008-0000-0000-00006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6" name="Text Box 63">
          <a:extLst>
            <a:ext uri="{FF2B5EF4-FFF2-40B4-BE49-F238E27FC236}">
              <a16:creationId xmlns:a16="http://schemas.microsoft.com/office/drawing/2014/main" id="{00000000-0008-0000-0000-00006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7" name="Text Box 32">
          <a:extLst>
            <a:ext uri="{FF2B5EF4-FFF2-40B4-BE49-F238E27FC236}">
              <a16:creationId xmlns:a16="http://schemas.microsoft.com/office/drawing/2014/main" id="{00000000-0008-0000-0000-00006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8" name="Text Box 63">
          <a:extLst>
            <a:ext uri="{FF2B5EF4-FFF2-40B4-BE49-F238E27FC236}">
              <a16:creationId xmlns:a16="http://schemas.microsoft.com/office/drawing/2014/main" id="{00000000-0008-0000-0000-00006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39" name="Text Box 32">
          <a:extLst>
            <a:ext uri="{FF2B5EF4-FFF2-40B4-BE49-F238E27FC236}">
              <a16:creationId xmlns:a16="http://schemas.microsoft.com/office/drawing/2014/main" id="{00000000-0008-0000-0000-00006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0" name="Text Box 63">
          <a:extLst>
            <a:ext uri="{FF2B5EF4-FFF2-40B4-BE49-F238E27FC236}">
              <a16:creationId xmlns:a16="http://schemas.microsoft.com/office/drawing/2014/main" id="{00000000-0008-0000-0000-00006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1" name="Text Box 32">
          <a:extLst>
            <a:ext uri="{FF2B5EF4-FFF2-40B4-BE49-F238E27FC236}">
              <a16:creationId xmlns:a16="http://schemas.microsoft.com/office/drawing/2014/main" id="{00000000-0008-0000-0000-00006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2" name="Text Box 63">
          <a:extLst>
            <a:ext uri="{FF2B5EF4-FFF2-40B4-BE49-F238E27FC236}">
              <a16:creationId xmlns:a16="http://schemas.microsoft.com/office/drawing/2014/main" id="{00000000-0008-0000-0000-00006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3" name="Text Box 32">
          <a:extLst>
            <a:ext uri="{FF2B5EF4-FFF2-40B4-BE49-F238E27FC236}">
              <a16:creationId xmlns:a16="http://schemas.microsoft.com/office/drawing/2014/main" id="{00000000-0008-0000-0000-00006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4" name="Text Box 63">
          <a:extLst>
            <a:ext uri="{FF2B5EF4-FFF2-40B4-BE49-F238E27FC236}">
              <a16:creationId xmlns:a16="http://schemas.microsoft.com/office/drawing/2014/main" id="{00000000-0008-0000-0000-00006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5" name="Text Box 32">
          <a:extLst>
            <a:ext uri="{FF2B5EF4-FFF2-40B4-BE49-F238E27FC236}">
              <a16:creationId xmlns:a16="http://schemas.microsoft.com/office/drawing/2014/main" id="{00000000-0008-0000-0000-00006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6" name="Text Box 63">
          <a:extLst>
            <a:ext uri="{FF2B5EF4-FFF2-40B4-BE49-F238E27FC236}">
              <a16:creationId xmlns:a16="http://schemas.microsoft.com/office/drawing/2014/main" id="{00000000-0008-0000-0000-00006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7" name="Text Box 32">
          <a:extLst>
            <a:ext uri="{FF2B5EF4-FFF2-40B4-BE49-F238E27FC236}">
              <a16:creationId xmlns:a16="http://schemas.microsoft.com/office/drawing/2014/main" id="{00000000-0008-0000-0000-00006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8" name="Text Box 63">
          <a:extLst>
            <a:ext uri="{FF2B5EF4-FFF2-40B4-BE49-F238E27FC236}">
              <a16:creationId xmlns:a16="http://schemas.microsoft.com/office/drawing/2014/main" id="{00000000-0008-0000-0000-00006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49" name="Text Box 32">
          <a:extLst>
            <a:ext uri="{FF2B5EF4-FFF2-40B4-BE49-F238E27FC236}">
              <a16:creationId xmlns:a16="http://schemas.microsoft.com/office/drawing/2014/main" id="{00000000-0008-0000-0000-00006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0" name="Text Box 63">
          <a:extLst>
            <a:ext uri="{FF2B5EF4-FFF2-40B4-BE49-F238E27FC236}">
              <a16:creationId xmlns:a16="http://schemas.microsoft.com/office/drawing/2014/main" id="{00000000-0008-0000-0000-00007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1" name="Text Box 32">
          <a:extLst>
            <a:ext uri="{FF2B5EF4-FFF2-40B4-BE49-F238E27FC236}">
              <a16:creationId xmlns:a16="http://schemas.microsoft.com/office/drawing/2014/main" id="{00000000-0008-0000-0000-00007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2" name="Text Box 63">
          <a:extLst>
            <a:ext uri="{FF2B5EF4-FFF2-40B4-BE49-F238E27FC236}">
              <a16:creationId xmlns:a16="http://schemas.microsoft.com/office/drawing/2014/main" id="{00000000-0008-0000-0000-00007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3" name="Text Box 32">
          <a:extLst>
            <a:ext uri="{FF2B5EF4-FFF2-40B4-BE49-F238E27FC236}">
              <a16:creationId xmlns:a16="http://schemas.microsoft.com/office/drawing/2014/main" id="{00000000-0008-0000-0000-00007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4" name="Text Box 63">
          <a:extLst>
            <a:ext uri="{FF2B5EF4-FFF2-40B4-BE49-F238E27FC236}">
              <a16:creationId xmlns:a16="http://schemas.microsoft.com/office/drawing/2014/main" id="{00000000-0008-0000-0000-00007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5" name="Text Box 32">
          <a:extLst>
            <a:ext uri="{FF2B5EF4-FFF2-40B4-BE49-F238E27FC236}">
              <a16:creationId xmlns:a16="http://schemas.microsoft.com/office/drawing/2014/main" id="{00000000-0008-0000-0000-00007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6" name="Text Box 63">
          <a:extLst>
            <a:ext uri="{FF2B5EF4-FFF2-40B4-BE49-F238E27FC236}">
              <a16:creationId xmlns:a16="http://schemas.microsoft.com/office/drawing/2014/main" id="{00000000-0008-0000-0000-00007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7" name="Text Box 32">
          <a:extLst>
            <a:ext uri="{FF2B5EF4-FFF2-40B4-BE49-F238E27FC236}">
              <a16:creationId xmlns:a16="http://schemas.microsoft.com/office/drawing/2014/main" id="{00000000-0008-0000-0000-00007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8" name="Text Box 63">
          <a:extLst>
            <a:ext uri="{FF2B5EF4-FFF2-40B4-BE49-F238E27FC236}">
              <a16:creationId xmlns:a16="http://schemas.microsoft.com/office/drawing/2014/main" id="{00000000-0008-0000-0000-00007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59" name="Text Box 32">
          <a:extLst>
            <a:ext uri="{FF2B5EF4-FFF2-40B4-BE49-F238E27FC236}">
              <a16:creationId xmlns:a16="http://schemas.microsoft.com/office/drawing/2014/main" id="{00000000-0008-0000-0000-00007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0" name="Text Box 63">
          <a:extLst>
            <a:ext uri="{FF2B5EF4-FFF2-40B4-BE49-F238E27FC236}">
              <a16:creationId xmlns:a16="http://schemas.microsoft.com/office/drawing/2014/main" id="{00000000-0008-0000-0000-00007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1" name="Text Box 32">
          <a:extLst>
            <a:ext uri="{FF2B5EF4-FFF2-40B4-BE49-F238E27FC236}">
              <a16:creationId xmlns:a16="http://schemas.microsoft.com/office/drawing/2014/main" id="{00000000-0008-0000-0000-00007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2" name="Text Box 63">
          <a:extLst>
            <a:ext uri="{FF2B5EF4-FFF2-40B4-BE49-F238E27FC236}">
              <a16:creationId xmlns:a16="http://schemas.microsoft.com/office/drawing/2014/main" id="{00000000-0008-0000-0000-00007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3" name="Text Box 32">
          <a:extLst>
            <a:ext uri="{FF2B5EF4-FFF2-40B4-BE49-F238E27FC236}">
              <a16:creationId xmlns:a16="http://schemas.microsoft.com/office/drawing/2014/main" id="{00000000-0008-0000-0000-00007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4" name="Text Box 63">
          <a:extLst>
            <a:ext uri="{FF2B5EF4-FFF2-40B4-BE49-F238E27FC236}">
              <a16:creationId xmlns:a16="http://schemas.microsoft.com/office/drawing/2014/main" id="{00000000-0008-0000-0000-00007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5" name="Text Box 32">
          <a:extLst>
            <a:ext uri="{FF2B5EF4-FFF2-40B4-BE49-F238E27FC236}">
              <a16:creationId xmlns:a16="http://schemas.microsoft.com/office/drawing/2014/main" id="{00000000-0008-0000-0000-00007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6" name="Text Box 63">
          <a:extLst>
            <a:ext uri="{FF2B5EF4-FFF2-40B4-BE49-F238E27FC236}">
              <a16:creationId xmlns:a16="http://schemas.microsoft.com/office/drawing/2014/main" id="{00000000-0008-0000-0000-00008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7" name="Text Box 32">
          <a:extLst>
            <a:ext uri="{FF2B5EF4-FFF2-40B4-BE49-F238E27FC236}">
              <a16:creationId xmlns:a16="http://schemas.microsoft.com/office/drawing/2014/main" id="{00000000-0008-0000-0000-00008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8" name="Text Box 63">
          <a:extLst>
            <a:ext uri="{FF2B5EF4-FFF2-40B4-BE49-F238E27FC236}">
              <a16:creationId xmlns:a16="http://schemas.microsoft.com/office/drawing/2014/main" id="{00000000-0008-0000-0000-00008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69" name="Text Box 32">
          <a:extLst>
            <a:ext uri="{FF2B5EF4-FFF2-40B4-BE49-F238E27FC236}">
              <a16:creationId xmlns:a16="http://schemas.microsoft.com/office/drawing/2014/main" id="{00000000-0008-0000-0000-00008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0" name="Text Box 63">
          <a:extLst>
            <a:ext uri="{FF2B5EF4-FFF2-40B4-BE49-F238E27FC236}">
              <a16:creationId xmlns:a16="http://schemas.microsoft.com/office/drawing/2014/main" id="{00000000-0008-0000-0000-00008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1" name="Text Box 32">
          <a:extLst>
            <a:ext uri="{FF2B5EF4-FFF2-40B4-BE49-F238E27FC236}">
              <a16:creationId xmlns:a16="http://schemas.microsoft.com/office/drawing/2014/main" id="{00000000-0008-0000-0000-00008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2" name="Text Box 63">
          <a:extLst>
            <a:ext uri="{FF2B5EF4-FFF2-40B4-BE49-F238E27FC236}">
              <a16:creationId xmlns:a16="http://schemas.microsoft.com/office/drawing/2014/main" id="{00000000-0008-0000-0000-00008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3" name="Text Box 32">
          <a:extLst>
            <a:ext uri="{FF2B5EF4-FFF2-40B4-BE49-F238E27FC236}">
              <a16:creationId xmlns:a16="http://schemas.microsoft.com/office/drawing/2014/main" id="{00000000-0008-0000-0000-00008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4" name="Text Box 63">
          <a:extLst>
            <a:ext uri="{FF2B5EF4-FFF2-40B4-BE49-F238E27FC236}">
              <a16:creationId xmlns:a16="http://schemas.microsoft.com/office/drawing/2014/main" id="{00000000-0008-0000-0000-00008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5" name="Text Box 32">
          <a:extLst>
            <a:ext uri="{FF2B5EF4-FFF2-40B4-BE49-F238E27FC236}">
              <a16:creationId xmlns:a16="http://schemas.microsoft.com/office/drawing/2014/main" id="{00000000-0008-0000-0000-00008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6" name="Text Box 63">
          <a:extLst>
            <a:ext uri="{FF2B5EF4-FFF2-40B4-BE49-F238E27FC236}">
              <a16:creationId xmlns:a16="http://schemas.microsoft.com/office/drawing/2014/main" id="{00000000-0008-0000-0000-00008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7" name="Text Box 32">
          <a:extLst>
            <a:ext uri="{FF2B5EF4-FFF2-40B4-BE49-F238E27FC236}">
              <a16:creationId xmlns:a16="http://schemas.microsoft.com/office/drawing/2014/main" id="{00000000-0008-0000-0000-00008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8" name="Text Box 63">
          <a:extLst>
            <a:ext uri="{FF2B5EF4-FFF2-40B4-BE49-F238E27FC236}">
              <a16:creationId xmlns:a16="http://schemas.microsoft.com/office/drawing/2014/main" id="{00000000-0008-0000-0000-00008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79" name="Text Box 32">
          <a:extLst>
            <a:ext uri="{FF2B5EF4-FFF2-40B4-BE49-F238E27FC236}">
              <a16:creationId xmlns:a16="http://schemas.microsoft.com/office/drawing/2014/main" id="{00000000-0008-0000-0000-00008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0" name="Text Box 63">
          <a:extLst>
            <a:ext uri="{FF2B5EF4-FFF2-40B4-BE49-F238E27FC236}">
              <a16:creationId xmlns:a16="http://schemas.microsoft.com/office/drawing/2014/main" id="{00000000-0008-0000-0000-00008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1" name="Text Box 32">
          <a:extLst>
            <a:ext uri="{FF2B5EF4-FFF2-40B4-BE49-F238E27FC236}">
              <a16:creationId xmlns:a16="http://schemas.microsoft.com/office/drawing/2014/main" id="{00000000-0008-0000-0000-00008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2" name="Text Box 63">
          <a:extLst>
            <a:ext uri="{FF2B5EF4-FFF2-40B4-BE49-F238E27FC236}">
              <a16:creationId xmlns:a16="http://schemas.microsoft.com/office/drawing/2014/main" id="{00000000-0008-0000-0000-00009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3" name="Text Box 32">
          <a:extLst>
            <a:ext uri="{FF2B5EF4-FFF2-40B4-BE49-F238E27FC236}">
              <a16:creationId xmlns:a16="http://schemas.microsoft.com/office/drawing/2014/main" id="{00000000-0008-0000-0000-00009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4" name="Text Box 63">
          <a:extLst>
            <a:ext uri="{FF2B5EF4-FFF2-40B4-BE49-F238E27FC236}">
              <a16:creationId xmlns:a16="http://schemas.microsoft.com/office/drawing/2014/main" id="{00000000-0008-0000-0000-00009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5" name="Text Box 32">
          <a:extLst>
            <a:ext uri="{FF2B5EF4-FFF2-40B4-BE49-F238E27FC236}">
              <a16:creationId xmlns:a16="http://schemas.microsoft.com/office/drawing/2014/main" id="{00000000-0008-0000-0000-00009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6" name="Text Box 63">
          <a:extLst>
            <a:ext uri="{FF2B5EF4-FFF2-40B4-BE49-F238E27FC236}">
              <a16:creationId xmlns:a16="http://schemas.microsoft.com/office/drawing/2014/main" id="{00000000-0008-0000-0000-00009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7" name="Text Box 32">
          <a:extLst>
            <a:ext uri="{FF2B5EF4-FFF2-40B4-BE49-F238E27FC236}">
              <a16:creationId xmlns:a16="http://schemas.microsoft.com/office/drawing/2014/main" id="{00000000-0008-0000-0000-00009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8" name="Text Box 63">
          <a:extLst>
            <a:ext uri="{FF2B5EF4-FFF2-40B4-BE49-F238E27FC236}">
              <a16:creationId xmlns:a16="http://schemas.microsoft.com/office/drawing/2014/main" id="{00000000-0008-0000-0000-00009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89" name="Text Box 32">
          <a:extLst>
            <a:ext uri="{FF2B5EF4-FFF2-40B4-BE49-F238E27FC236}">
              <a16:creationId xmlns:a16="http://schemas.microsoft.com/office/drawing/2014/main" id="{00000000-0008-0000-0000-00009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0" name="Text Box 63">
          <a:extLst>
            <a:ext uri="{FF2B5EF4-FFF2-40B4-BE49-F238E27FC236}">
              <a16:creationId xmlns:a16="http://schemas.microsoft.com/office/drawing/2014/main" id="{00000000-0008-0000-0000-00009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1" name="Text Box 32">
          <a:extLst>
            <a:ext uri="{FF2B5EF4-FFF2-40B4-BE49-F238E27FC236}">
              <a16:creationId xmlns:a16="http://schemas.microsoft.com/office/drawing/2014/main" id="{00000000-0008-0000-0000-00009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2" name="Text Box 63">
          <a:extLst>
            <a:ext uri="{FF2B5EF4-FFF2-40B4-BE49-F238E27FC236}">
              <a16:creationId xmlns:a16="http://schemas.microsoft.com/office/drawing/2014/main" id="{00000000-0008-0000-0000-00009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3" name="Text Box 32">
          <a:extLst>
            <a:ext uri="{FF2B5EF4-FFF2-40B4-BE49-F238E27FC236}">
              <a16:creationId xmlns:a16="http://schemas.microsoft.com/office/drawing/2014/main" id="{00000000-0008-0000-0000-00009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4" name="Text Box 63">
          <a:extLst>
            <a:ext uri="{FF2B5EF4-FFF2-40B4-BE49-F238E27FC236}">
              <a16:creationId xmlns:a16="http://schemas.microsoft.com/office/drawing/2014/main" id="{00000000-0008-0000-0000-00009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5" name="Text Box 32">
          <a:extLst>
            <a:ext uri="{FF2B5EF4-FFF2-40B4-BE49-F238E27FC236}">
              <a16:creationId xmlns:a16="http://schemas.microsoft.com/office/drawing/2014/main" id="{00000000-0008-0000-0000-00009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6" name="Text Box 63">
          <a:extLst>
            <a:ext uri="{FF2B5EF4-FFF2-40B4-BE49-F238E27FC236}">
              <a16:creationId xmlns:a16="http://schemas.microsoft.com/office/drawing/2014/main" id="{00000000-0008-0000-0000-00009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7" name="Text Box 32">
          <a:extLst>
            <a:ext uri="{FF2B5EF4-FFF2-40B4-BE49-F238E27FC236}">
              <a16:creationId xmlns:a16="http://schemas.microsoft.com/office/drawing/2014/main" id="{00000000-0008-0000-0000-00009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8" name="Text Box 63">
          <a:extLst>
            <a:ext uri="{FF2B5EF4-FFF2-40B4-BE49-F238E27FC236}">
              <a16:creationId xmlns:a16="http://schemas.microsoft.com/office/drawing/2014/main" id="{00000000-0008-0000-0000-0000A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099" name="Text Box 32">
          <a:extLst>
            <a:ext uri="{FF2B5EF4-FFF2-40B4-BE49-F238E27FC236}">
              <a16:creationId xmlns:a16="http://schemas.microsoft.com/office/drawing/2014/main" id="{00000000-0008-0000-0000-0000A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0" name="Text Box 63">
          <a:extLst>
            <a:ext uri="{FF2B5EF4-FFF2-40B4-BE49-F238E27FC236}">
              <a16:creationId xmlns:a16="http://schemas.microsoft.com/office/drawing/2014/main" id="{00000000-0008-0000-0000-0000A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1" name="Text Box 32">
          <a:extLst>
            <a:ext uri="{FF2B5EF4-FFF2-40B4-BE49-F238E27FC236}">
              <a16:creationId xmlns:a16="http://schemas.microsoft.com/office/drawing/2014/main" id="{00000000-0008-0000-0000-0000A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2" name="Text Box 63">
          <a:extLst>
            <a:ext uri="{FF2B5EF4-FFF2-40B4-BE49-F238E27FC236}">
              <a16:creationId xmlns:a16="http://schemas.microsoft.com/office/drawing/2014/main" id="{00000000-0008-0000-0000-0000A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3" name="Text Box 32">
          <a:extLst>
            <a:ext uri="{FF2B5EF4-FFF2-40B4-BE49-F238E27FC236}">
              <a16:creationId xmlns:a16="http://schemas.microsoft.com/office/drawing/2014/main" id="{00000000-0008-0000-0000-0000A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4" name="Text Box 63">
          <a:extLst>
            <a:ext uri="{FF2B5EF4-FFF2-40B4-BE49-F238E27FC236}">
              <a16:creationId xmlns:a16="http://schemas.microsoft.com/office/drawing/2014/main" id="{00000000-0008-0000-0000-0000A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5" name="Text Box 32">
          <a:extLst>
            <a:ext uri="{FF2B5EF4-FFF2-40B4-BE49-F238E27FC236}">
              <a16:creationId xmlns:a16="http://schemas.microsoft.com/office/drawing/2014/main" id="{00000000-0008-0000-0000-0000A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6" name="Text Box 63">
          <a:extLst>
            <a:ext uri="{FF2B5EF4-FFF2-40B4-BE49-F238E27FC236}">
              <a16:creationId xmlns:a16="http://schemas.microsoft.com/office/drawing/2014/main" id="{00000000-0008-0000-0000-0000A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7" name="Text Box 32">
          <a:extLst>
            <a:ext uri="{FF2B5EF4-FFF2-40B4-BE49-F238E27FC236}">
              <a16:creationId xmlns:a16="http://schemas.microsoft.com/office/drawing/2014/main" id="{00000000-0008-0000-0000-0000A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8" name="Text Box 63">
          <a:extLst>
            <a:ext uri="{FF2B5EF4-FFF2-40B4-BE49-F238E27FC236}">
              <a16:creationId xmlns:a16="http://schemas.microsoft.com/office/drawing/2014/main" id="{00000000-0008-0000-0000-0000A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09" name="Text Box 32">
          <a:extLst>
            <a:ext uri="{FF2B5EF4-FFF2-40B4-BE49-F238E27FC236}">
              <a16:creationId xmlns:a16="http://schemas.microsoft.com/office/drawing/2014/main" id="{00000000-0008-0000-0000-0000A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0" name="Text Box 63">
          <a:extLst>
            <a:ext uri="{FF2B5EF4-FFF2-40B4-BE49-F238E27FC236}">
              <a16:creationId xmlns:a16="http://schemas.microsoft.com/office/drawing/2014/main" id="{00000000-0008-0000-0000-0000A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1" name="Text Box 32">
          <a:extLst>
            <a:ext uri="{FF2B5EF4-FFF2-40B4-BE49-F238E27FC236}">
              <a16:creationId xmlns:a16="http://schemas.microsoft.com/office/drawing/2014/main" id="{00000000-0008-0000-0000-0000A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2" name="Text Box 63">
          <a:extLst>
            <a:ext uri="{FF2B5EF4-FFF2-40B4-BE49-F238E27FC236}">
              <a16:creationId xmlns:a16="http://schemas.microsoft.com/office/drawing/2014/main" id="{00000000-0008-0000-0000-0000A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3" name="Text Box 32">
          <a:extLst>
            <a:ext uri="{FF2B5EF4-FFF2-40B4-BE49-F238E27FC236}">
              <a16:creationId xmlns:a16="http://schemas.microsoft.com/office/drawing/2014/main" id="{00000000-0008-0000-0000-0000A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4" name="Text Box 63">
          <a:extLst>
            <a:ext uri="{FF2B5EF4-FFF2-40B4-BE49-F238E27FC236}">
              <a16:creationId xmlns:a16="http://schemas.microsoft.com/office/drawing/2014/main" id="{00000000-0008-0000-0000-0000B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5" name="Text Box 32">
          <a:extLst>
            <a:ext uri="{FF2B5EF4-FFF2-40B4-BE49-F238E27FC236}">
              <a16:creationId xmlns:a16="http://schemas.microsoft.com/office/drawing/2014/main" id="{00000000-0008-0000-0000-0000B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6" name="Text Box 63">
          <a:extLst>
            <a:ext uri="{FF2B5EF4-FFF2-40B4-BE49-F238E27FC236}">
              <a16:creationId xmlns:a16="http://schemas.microsoft.com/office/drawing/2014/main" id="{00000000-0008-0000-0000-0000B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7" name="Text Box 32">
          <a:extLst>
            <a:ext uri="{FF2B5EF4-FFF2-40B4-BE49-F238E27FC236}">
              <a16:creationId xmlns:a16="http://schemas.microsoft.com/office/drawing/2014/main" id="{00000000-0008-0000-0000-0000B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8" name="Text Box 63">
          <a:extLst>
            <a:ext uri="{FF2B5EF4-FFF2-40B4-BE49-F238E27FC236}">
              <a16:creationId xmlns:a16="http://schemas.microsoft.com/office/drawing/2014/main" id="{00000000-0008-0000-0000-0000B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19" name="Text Box 32">
          <a:extLst>
            <a:ext uri="{FF2B5EF4-FFF2-40B4-BE49-F238E27FC236}">
              <a16:creationId xmlns:a16="http://schemas.microsoft.com/office/drawing/2014/main" id="{00000000-0008-0000-0000-0000B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0" name="Text Box 63">
          <a:extLst>
            <a:ext uri="{FF2B5EF4-FFF2-40B4-BE49-F238E27FC236}">
              <a16:creationId xmlns:a16="http://schemas.microsoft.com/office/drawing/2014/main" id="{00000000-0008-0000-0000-0000B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1" name="Text Box 32">
          <a:extLst>
            <a:ext uri="{FF2B5EF4-FFF2-40B4-BE49-F238E27FC236}">
              <a16:creationId xmlns:a16="http://schemas.microsoft.com/office/drawing/2014/main" id="{00000000-0008-0000-0000-0000B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2" name="Text Box 63">
          <a:extLst>
            <a:ext uri="{FF2B5EF4-FFF2-40B4-BE49-F238E27FC236}">
              <a16:creationId xmlns:a16="http://schemas.microsoft.com/office/drawing/2014/main" id="{00000000-0008-0000-0000-0000B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3" name="Text Box 32">
          <a:extLst>
            <a:ext uri="{FF2B5EF4-FFF2-40B4-BE49-F238E27FC236}">
              <a16:creationId xmlns:a16="http://schemas.microsoft.com/office/drawing/2014/main" id="{00000000-0008-0000-0000-0000B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4" name="Text Box 63">
          <a:extLst>
            <a:ext uri="{FF2B5EF4-FFF2-40B4-BE49-F238E27FC236}">
              <a16:creationId xmlns:a16="http://schemas.microsoft.com/office/drawing/2014/main" id="{00000000-0008-0000-0000-0000B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5" name="Text Box 32">
          <a:extLst>
            <a:ext uri="{FF2B5EF4-FFF2-40B4-BE49-F238E27FC236}">
              <a16:creationId xmlns:a16="http://schemas.microsoft.com/office/drawing/2014/main" id="{00000000-0008-0000-0000-0000B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6" name="Text Box 63">
          <a:extLst>
            <a:ext uri="{FF2B5EF4-FFF2-40B4-BE49-F238E27FC236}">
              <a16:creationId xmlns:a16="http://schemas.microsoft.com/office/drawing/2014/main" id="{00000000-0008-0000-0000-0000B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7" name="Text Box 32">
          <a:extLst>
            <a:ext uri="{FF2B5EF4-FFF2-40B4-BE49-F238E27FC236}">
              <a16:creationId xmlns:a16="http://schemas.microsoft.com/office/drawing/2014/main" id="{00000000-0008-0000-0000-0000B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8" name="Text Box 63">
          <a:extLst>
            <a:ext uri="{FF2B5EF4-FFF2-40B4-BE49-F238E27FC236}">
              <a16:creationId xmlns:a16="http://schemas.microsoft.com/office/drawing/2014/main" id="{00000000-0008-0000-0000-0000B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29" name="Text Box 32">
          <a:extLst>
            <a:ext uri="{FF2B5EF4-FFF2-40B4-BE49-F238E27FC236}">
              <a16:creationId xmlns:a16="http://schemas.microsoft.com/office/drawing/2014/main" id="{00000000-0008-0000-0000-0000B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0" name="Text Box 63">
          <a:extLst>
            <a:ext uri="{FF2B5EF4-FFF2-40B4-BE49-F238E27FC236}">
              <a16:creationId xmlns:a16="http://schemas.microsoft.com/office/drawing/2014/main" id="{00000000-0008-0000-0000-0000C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1" name="Text Box 32">
          <a:extLst>
            <a:ext uri="{FF2B5EF4-FFF2-40B4-BE49-F238E27FC236}">
              <a16:creationId xmlns:a16="http://schemas.microsoft.com/office/drawing/2014/main" id="{00000000-0008-0000-0000-0000C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2" name="Text Box 63">
          <a:extLst>
            <a:ext uri="{FF2B5EF4-FFF2-40B4-BE49-F238E27FC236}">
              <a16:creationId xmlns:a16="http://schemas.microsoft.com/office/drawing/2014/main" id="{00000000-0008-0000-0000-0000C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3" name="Text Box 32">
          <a:extLst>
            <a:ext uri="{FF2B5EF4-FFF2-40B4-BE49-F238E27FC236}">
              <a16:creationId xmlns:a16="http://schemas.microsoft.com/office/drawing/2014/main" id="{00000000-0008-0000-0000-0000C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4" name="Text Box 63">
          <a:extLst>
            <a:ext uri="{FF2B5EF4-FFF2-40B4-BE49-F238E27FC236}">
              <a16:creationId xmlns:a16="http://schemas.microsoft.com/office/drawing/2014/main" id="{00000000-0008-0000-0000-0000C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5" name="Text Box 32">
          <a:extLst>
            <a:ext uri="{FF2B5EF4-FFF2-40B4-BE49-F238E27FC236}">
              <a16:creationId xmlns:a16="http://schemas.microsoft.com/office/drawing/2014/main" id="{00000000-0008-0000-0000-0000C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6" name="Text Box 63">
          <a:extLst>
            <a:ext uri="{FF2B5EF4-FFF2-40B4-BE49-F238E27FC236}">
              <a16:creationId xmlns:a16="http://schemas.microsoft.com/office/drawing/2014/main" id="{00000000-0008-0000-0000-0000C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7" name="Text Box 32">
          <a:extLst>
            <a:ext uri="{FF2B5EF4-FFF2-40B4-BE49-F238E27FC236}">
              <a16:creationId xmlns:a16="http://schemas.microsoft.com/office/drawing/2014/main" id="{00000000-0008-0000-0000-0000C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8" name="Text Box 63">
          <a:extLst>
            <a:ext uri="{FF2B5EF4-FFF2-40B4-BE49-F238E27FC236}">
              <a16:creationId xmlns:a16="http://schemas.microsoft.com/office/drawing/2014/main" id="{00000000-0008-0000-0000-0000C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39" name="Text Box 32">
          <a:extLst>
            <a:ext uri="{FF2B5EF4-FFF2-40B4-BE49-F238E27FC236}">
              <a16:creationId xmlns:a16="http://schemas.microsoft.com/office/drawing/2014/main" id="{00000000-0008-0000-0000-0000C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0" name="Text Box 63">
          <a:extLst>
            <a:ext uri="{FF2B5EF4-FFF2-40B4-BE49-F238E27FC236}">
              <a16:creationId xmlns:a16="http://schemas.microsoft.com/office/drawing/2014/main" id="{00000000-0008-0000-0000-0000C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1" name="Text Box 32">
          <a:extLst>
            <a:ext uri="{FF2B5EF4-FFF2-40B4-BE49-F238E27FC236}">
              <a16:creationId xmlns:a16="http://schemas.microsoft.com/office/drawing/2014/main" id="{00000000-0008-0000-0000-0000C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2" name="Text Box 63">
          <a:extLst>
            <a:ext uri="{FF2B5EF4-FFF2-40B4-BE49-F238E27FC236}">
              <a16:creationId xmlns:a16="http://schemas.microsoft.com/office/drawing/2014/main" id="{00000000-0008-0000-0000-0000C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3" name="Text Box 32">
          <a:extLst>
            <a:ext uri="{FF2B5EF4-FFF2-40B4-BE49-F238E27FC236}">
              <a16:creationId xmlns:a16="http://schemas.microsoft.com/office/drawing/2014/main" id="{00000000-0008-0000-0000-0000C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4" name="Text Box 63">
          <a:extLst>
            <a:ext uri="{FF2B5EF4-FFF2-40B4-BE49-F238E27FC236}">
              <a16:creationId xmlns:a16="http://schemas.microsoft.com/office/drawing/2014/main" id="{00000000-0008-0000-0000-0000C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5" name="Text Box 32">
          <a:extLst>
            <a:ext uri="{FF2B5EF4-FFF2-40B4-BE49-F238E27FC236}">
              <a16:creationId xmlns:a16="http://schemas.microsoft.com/office/drawing/2014/main" id="{00000000-0008-0000-0000-0000C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6" name="Text Box 63">
          <a:extLst>
            <a:ext uri="{FF2B5EF4-FFF2-40B4-BE49-F238E27FC236}">
              <a16:creationId xmlns:a16="http://schemas.microsoft.com/office/drawing/2014/main" id="{00000000-0008-0000-0000-0000D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7" name="Text Box 32">
          <a:extLst>
            <a:ext uri="{FF2B5EF4-FFF2-40B4-BE49-F238E27FC236}">
              <a16:creationId xmlns:a16="http://schemas.microsoft.com/office/drawing/2014/main" id="{00000000-0008-0000-0000-0000D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8" name="Text Box 63">
          <a:extLst>
            <a:ext uri="{FF2B5EF4-FFF2-40B4-BE49-F238E27FC236}">
              <a16:creationId xmlns:a16="http://schemas.microsoft.com/office/drawing/2014/main" id="{00000000-0008-0000-0000-0000D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49" name="Text Box 32">
          <a:extLst>
            <a:ext uri="{FF2B5EF4-FFF2-40B4-BE49-F238E27FC236}">
              <a16:creationId xmlns:a16="http://schemas.microsoft.com/office/drawing/2014/main" id="{00000000-0008-0000-0000-0000D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0" name="Text Box 63">
          <a:extLst>
            <a:ext uri="{FF2B5EF4-FFF2-40B4-BE49-F238E27FC236}">
              <a16:creationId xmlns:a16="http://schemas.microsoft.com/office/drawing/2014/main" id="{00000000-0008-0000-0000-0000D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1" name="Text Box 32">
          <a:extLst>
            <a:ext uri="{FF2B5EF4-FFF2-40B4-BE49-F238E27FC236}">
              <a16:creationId xmlns:a16="http://schemas.microsoft.com/office/drawing/2014/main" id="{00000000-0008-0000-0000-0000D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2" name="Text Box 63">
          <a:extLst>
            <a:ext uri="{FF2B5EF4-FFF2-40B4-BE49-F238E27FC236}">
              <a16:creationId xmlns:a16="http://schemas.microsoft.com/office/drawing/2014/main" id="{00000000-0008-0000-0000-0000D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3" name="Text Box 32">
          <a:extLst>
            <a:ext uri="{FF2B5EF4-FFF2-40B4-BE49-F238E27FC236}">
              <a16:creationId xmlns:a16="http://schemas.microsoft.com/office/drawing/2014/main" id="{00000000-0008-0000-0000-0000D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4" name="Text Box 63">
          <a:extLst>
            <a:ext uri="{FF2B5EF4-FFF2-40B4-BE49-F238E27FC236}">
              <a16:creationId xmlns:a16="http://schemas.microsoft.com/office/drawing/2014/main" id="{00000000-0008-0000-0000-0000D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5" name="Text Box 32">
          <a:extLst>
            <a:ext uri="{FF2B5EF4-FFF2-40B4-BE49-F238E27FC236}">
              <a16:creationId xmlns:a16="http://schemas.microsoft.com/office/drawing/2014/main" id="{00000000-0008-0000-0000-0000D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6" name="Text Box 63">
          <a:extLst>
            <a:ext uri="{FF2B5EF4-FFF2-40B4-BE49-F238E27FC236}">
              <a16:creationId xmlns:a16="http://schemas.microsoft.com/office/drawing/2014/main" id="{00000000-0008-0000-0000-0000D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7" name="Text Box 32">
          <a:extLst>
            <a:ext uri="{FF2B5EF4-FFF2-40B4-BE49-F238E27FC236}">
              <a16:creationId xmlns:a16="http://schemas.microsoft.com/office/drawing/2014/main" id="{00000000-0008-0000-0000-0000D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8" name="Text Box 63">
          <a:extLst>
            <a:ext uri="{FF2B5EF4-FFF2-40B4-BE49-F238E27FC236}">
              <a16:creationId xmlns:a16="http://schemas.microsoft.com/office/drawing/2014/main" id="{00000000-0008-0000-0000-0000D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59" name="Text Box 32">
          <a:extLst>
            <a:ext uri="{FF2B5EF4-FFF2-40B4-BE49-F238E27FC236}">
              <a16:creationId xmlns:a16="http://schemas.microsoft.com/office/drawing/2014/main" id="{00000000-0008-0000-0000-0000D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0" name="Text Box 63">
          <a:extLst>
            <a:ext uri="{FF2B5EF4-FFF2-40B4-BE49-F238E27FC236}">
              <a16:creationId xmlns:a16="http://schemas.microsoft.com/office/drawing/2014/main" id="{00000000-0008-0000-0000-0000D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1" name="Text Box 32">
          <a:extLst>
            <a:ext uri="{FF2B5EF4-FFF2-40B4-BE49-F238E27FC236}">
              <a16:creationId xmlns:a16="http://schemas.microsoft.com/office/drawing/2014/main" id="{00000000-0008-0000-0000-0000D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2" name="Text Box 63">
          <a:extLst>
            <a:ext uri="{FF2B5EF4-FFF2-40B4-BE49-F238E27FC236}">
              <a16:creationId xmlns:a16="http://schemas.microsoft.com/office/drawing/2014/main" id="{00000000-0008-0000-0000-0000E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3" name="Text Box 32">
          <a:extLst>
            <a:ext uri="{FF2B5EF4-FFF2-40B4-BE49-F238E27FC236}">
              <a16:creationId xmlns:a16="http://schemas.microsoft.com/office/drawing/2014/main" id="{00000000-0008-0000-0000-0000E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4" name="Text Box 63">
          <a:extLst>
            <a:ext uri="{FF2B5EF4-FFF2-40B4-BE49-F238E27FC236}">
              <a16:creationId xmlns:a16="http://schemas.microsoft.com/office/drawing/2014/main" id="{00000000-0008-0000-0000-0000E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5" name="Text Box 32">
          <a:extLst>
            <a:ext uri="{FF2B5EF4-FFF2-40B4-BE49-F238E27FC236}">
              <a16:creationId xmlns:a16="http://schemas.microsoft.com/office/drawing/2014/main" id="{00000000-0008-0000-0000-0000E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6" name="Text Box 63">
          <a:extLst>
            <a:ext uri="{FF2B5EF4-FFF2-40B4-BE49-F238E27FC236}">
              <a16:creationId xmlns:a16="http://schemas.microsoft.com/office/drawing/2014/main" id="{00000000-0008-0000-0000-0000E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7" name="Text Box 32">
          <a:extLst>
            <a:ext uri="{FF2B5EF4-FFF2-40B4-BE49-F238E27FC236}">
              <a16:creationId xmlns:a16="http://schemas.microsoft.com/office/drawing/2014/main" id="{00000000-0008-0000-0000-0000E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8" name="Text Box 63">
          <a:extLst>
            <a:ext uri="{FF2B5EF4-FFF2-40B4-BE49-F238E27FC236}">
              <a16:creationId xmlns:a16="http://schemas.microsoft.com/office/drawing/2014/main" id="{00000000-0008-0000-0000-0000E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69" name="Text Box 32">
          <a:extLst>
            <a:ext uri="{FF2B5EF4-FFF2-40B4-BE49-F238E27FC236}">
              <a16:creationId xmlns:a16="http://schemas.microsoft.com/office/drawing/2014/main" id="{00000000-0008-0000-0000-0000E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0" name="Text Box 63">
          <a:extLst>
            <a:ext uri="{FF2B5EF4-FFF2-40B4-BE49-F238E27FC236}">
              <a16:creationId xmlns:a16="http://schemas.microsoft.com/office/drawing/2014/main" id="{00000000-0008-0000-0000-0000E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1" name="Text Box 32">
          <a:extLst>
            <a:ext uri="{FF2B5EF4-FFF2-40B4-BE49-F238E27FC236}">
              <a16:creationId xmlns:a16="http://schemas.microsoft.com/office/drawing/2014/main" id="{00000000-0008-0000-0000-0000E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2" name="Text Box 63">
          <a:extLst>
            <a:ext uri="{FF2B5EF4-FFF2-40B4-BE49-F238E27FC236}">
              <a16:creationId xmlns:a16="http://schemas.microsoft.com/office/drawing/2014/main" id="{00000000-0008-0000-0000-0000E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3" name="Text Box 32">
          <a:extLst>
            <a:ext uri="{FF2B5EF4-FFF2-40B4-BE49-F238E27FC236}">
              <a16:creationId xmlns:a16="http://schemas.microsoft.com/office/drawing/2014/main" id="{00000000-0008-0000-0000-0000E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4" name="Text Box 63">
          <a:extLst>
            <a:ext uri="{FF2B5EF4-FFF2-40B4-BE49-F238E27FC236}">
              <a16:creationId xmlns:a16="http://schemas.microsoft.com/office/drawing/2014/main" id="{00000000-0008-0000-0000-0000E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5" name="Text Box 32">
          <a:extLst>
            <a:ext uri="{FF2B5EF4-FFF2-40B4-BE49-F238E27FC236}">
              <a16:creationId xmlns:a16="http://schemas.microsoft.com/office/drawing/2014/main" id="{00000000-0008-0000-0000-0000E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6" name="Text Box 63">
          <a:extLst>
            <a:ext uri="{FF2B5EF4-FFF2-40B4-BE49-F238E27FC236}">
              <a16:creationId xmlns:a16="http://schemas.microsoft.com/office/drawing/2014/main" id="{00000000-0008-0000-0000-0000E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7" name="Text Box 32">
          <a:extLst>
            <a:ext uri="{FF2B5EF4-FFF2-40B4-BE49-F238E27FC236}">
              <a16:creationId xmlns:a16="http://schemas.microsoft.com/office/drawing/2014/main" id="{00000000-0008-0000-0000-0000E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8" name="Text Box 63">
          <a:extLst>
            <a:ext uri="{FF2B5EF4-FFF2-40B4-BE49-F238E27FC236}">
              <a16:creationId xmlns:a16="http://schemas.microsoft.com/office/drawing/2014/main" id="{00000000-0008-0000-0000-0000F0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79" name="Text Box 32">
          <a:extLst>
            <a:ext uri="{FF2B5EF4-FFF2-40B4-BE49-F238E27FC236}">
              <a16:creationId xmlns:a16="http://schemas.microsoft.com/office/drawing/2014/main" id="{00000000-0008-0000-0000-0000F1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0" name="Text Box 63">
          <a:extLst>
            <a:ext uri="{FF2B5EF4-FFF2-40B4-BE49-F238E27FC236}">
              <a16:creationId xmlns:a16="http://schemas.microsoft.com/office/drawing/2014/main" id="{00000000-0008-0000-0000-0000F2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1" name="Text Box 32">
          <a:extLst>
            <a:ext uri="{FF2B5EF4-FFF2-40B4-BE49-F238E27FC236}">
              <a16:creationId xmlns:a16="http://schemas.microsoft.com/office/drawing/2014/main" id="{00000000-0008-0000-0000-0000F3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2" name="Text Box 63">
          <a:extLst>
            <a:ext uri="{FF2B5EF4-FFF2-40B4-BE49-F238E27FC236}">
              <a16:creationId xmlns:a16="http://schemas.microsoft.com/office/drawing/2014/main" id="{00000000-0008-0000-0000-0000F4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3" name="Text Box 32">
          <a:extLst>
            <a:ext uri="{FF2B5EF4-FFF2-40B4-BE49-F238E27FC236}">
              <a16:creationId xmlns:a16="http://schemas.microsoft.com/office/drawing/2014/main" id="{00000000-0008-0000-0000-0000F5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4" name="Text Box 63">
          <a:extLst>
            <a:ext uri="{FF2B5EF4-FFF2-40B4-BE49-F238E27FC236}">
              <a16:creationId xmlns:a16="http://schemas.microsoft.com/office/drawing/2014/main" id="{00000000-0008-0000-0000-0000F6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5" name="Text Box 32">
          <a:extLst>
            <a:ext uri="{FF2B5EF4-FFF2-40B4-BE49-F238E27FC236}">
              <a16:creationId xmlns:a16="http://schemas.microsoft.com/office/drawing/2014/main" id="{00000000-0008-0000-0000-0000F7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6" name="Text Box 63">
          <a:extLst>
            <a:ext uri="{FF2B5EF4-FFF2-40B4-BE49-F238E27FC236}">
              <a16:creationId xmlns:a16="http://schemas.microsoft.com/office/drawing/2014/main" id="{00000000-0008-0000-0000-0000F8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7" name="Text Box 32">
          <a:extLst>
            <a:ext uri="{FF2B5EF4-FFF2-40B4-BE49-F238E27FC236}">
              <a16:creationId xmlns:a16="http://schemas.microsoft.com/office/drawing/2014/main" id="{00000000-0008-0000-0000-0000F9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8" name="Text Box 63">
          <a:extLst>
            <a:ext uri="{FF2B5EF4-FFF2-40B4-BE49-F238E27FC236}">
              <a16:creationId xmlns:a16="http://schemas.microsoft.com/office/drawing/2014/main" id="{00000000-0008-0000-0000-0000FA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89" name="Text Box 32">
          <a:extLst>
            <a:ext uri="{FF2B5EF4-FFF2-40B4-BE49-F238E27FC236}">
              <a16:creationId xmlns:a16="http://schemas.microsoft.com/office/drawing/2014/main" id="{00000000-0008-0000-0000-0000FB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0" name="Text Box 63">
          <a:extLst>
            <a:ext uri="{FF2B5EF4-FFF2-40B4-BE49-F238E27FC236}">
              <a16:creationId xmlns:a16="http://schemas.microsoft.com/office/drawing/2014/main" id="{00000000-0008-0000-0000-0000FC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1" name="Text Box 32">
          <a:extLst>
            <a:ext uri="{FF2B5EF4-FFF2-40B4-BE49-F238E27FC236}">
              <a16:creationId xmlns:a16="http://schemas.microsoft.com/office/drawing/2014/main" id="{00000000-0008-0000-0000-0000FD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2" name="Text Box 63">
          <a:extLst>
            <a:ext uri="{FF2B5EF4-FFF2-40B4-BE49-F238E27FC236}">
              <a16:creationId xmlns:a16="http://schemas.microsoft.com/office/drawing/2014/main" id="{00000000-0008-0000-0000-0000FE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3" name="Text Box 32">
          <a:extLst>
            <a:ext uri="{FF2B5EF4-FFF2-40B4-BE49-F238E27FC236}">
              <a16:creationId xmlns:a16="http://schemas.microsoft.com/office/drawing/2014/main" id="{00000000-0008-0000-0000-0000FF17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4" name="Text Box 63">
          <a:extLst>
            <a:ext uri="{FF2B5EF4-FFF2-40B4-BE49-F238E27FC236}">
              <a16:creationId xmlns:a16="http://schemas.microsoft.com/office/drawing/2014/main" id="{00000000-0008-0000-0000-00000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5" name="Text Box 32">
          <a:extLst>
            <a:ext uri="{FF2B5EF4-FFF2-40B4-BE49-F238E27FC236}">
              <a16:creationId xmlns:a16="http://schemas.microsoft.com/office/drawing/2014/main" id="{00000000-0008-0000-0000-00000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6" name="Text Box 63">
          <a:extLst>
            <a:ext uri="{FF2B5EF4-FFF2-40B4-BE49-F238E27FC236}">
              <a16:creationId xmlns:a16="http://schemas.microsoft.com/office/drawing/2014/main" id="{00000000-0008-0000-0000-00000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7" name="Text Box 32">
          <a:extLst>
            <a:ext uri="{FF2B5EF4-FFF2-40B4-BE49-F238E27FC236}">
              <a16:creationId xmlns:a16="http://schemas.microsoft.com/office/drawing/2014/main" id="{00000000-0008-0000-0000-00000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8" name="Text Box 63">
          <a:extLst>
            <a:ext uri="{FF2B5EF4-FFF2-40B4-BE49-F238E27FC236}">
              <a16:creationId xmlns:a16="http://schemas.microsoft.com/office/drawing/2014/main" id="{00000000-0008-0000-0000-00000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199" name="Text Box 32">
          <a:extLst>
            <a:ext uri="{FF2B5EF4-FFF2-40B4-BE49-F238E27FC236}">
              <a16:creationId xmlns:a16="http://schemas.microsoft.com/office/drawing/2014/main" id="{00000000-0008-0000-0000-00000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0" name="Text Box 63">
          <a:extLst>
            <a:ext uri="{FF2B5EF4-FFF2-40B4-BE49-F238E27FC236}">
              <a16:creationId xmlns:a16="http://schemas.microsoft.com/office/drawing/2014/main" id="{00000000-0008-0000-0000-00000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1" name="Text Box 32">
          <a:extLst>
            <a:ext uri="{FF2B5EF4-FFF2-40B4-BE49-F238E27FC236}">
              <a16:creationId xmlns:a16="http://schemas.microsoft.com/office/drawing/2014/main" id="{00000000-0008-0000-0000-00000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2" name="Text Box 63">
          <a:extLst>
            <a:ext uri="{FF2B5EF4-FFF2-40B4-BE49-F238E27FC236}">
              <a16:creationId xmlns:a16="http://schemas.microsoft.com/office/drawing/2014/main" id="{00000000-0008-0000-0000-00000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3" name="Text Box 32">
          <a:extLst>
            <a:ext uri="{FF2B5EF4-FFF2-40B4-BE49-F238E27FC236}">
              <a16:creationId xmlns:a16="http://schemas.microsoft.com/office/drawing/2014/main" id="{00000000-0008-0000-0000-00000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4" name="Text Box 63">
          <a:extLst>
            <a:ext uri="{FF2B5EF4-FFF2-40B4-BE49-F238E27FC236}">
              <a16:creationId xmlns:a16="http://schemas.microsoft.com/office/drawing/2014/main" id="{00000000-0008-0000-0000-00000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5" name="Text Box 32">
          <a:extLst>
            <a:ext uri="{FF2B5EF4-FFF2-40B4-BE49-F238E27FC236}">
              <a16:creationId xmlns:a16="http://schemas.microsoft.com/office/drawing/2014/main" id="{00000000-0008-0000-0000-00000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6" name="Text Box 63">
          <a:extLst>
            <a:ext uri="{FF2B5EF4-FFF2-40B4-BE49-F238E27FC236}">
              <a16:creationId xmlns:a16="http://schemas.microsoft.com/office/drawing/2014/main" id="{00000000-0008-0000-0000-00000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7" name="Text Box 32">
          <a:extLst>
            <a:ext uri="{FF2B5EF4-FFF2-40B4-BE49-F238E27FC236}">
              <a16:creationId xmlns:a16="http://schemas.microsoft.com/office/drawing/2014/main" id="{00000000-0008-0000-0000-00000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8" name="Text Box 63">
          <a:extLst>
            <a:ext uri="{FF2B5EF4-FFF2-40B4-BE49-F238E27FC236}">
              <a16:creationId xmlns:a16="http://schemas.microsoft.com/office/drawing/2014/main" id="{00000000-0008-0000-0000-00000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09" name="Text Box 32">
          <a:extLst>
            <a:ext uri="{FF2B5EF4-FFF2-40B4-BE49-F238E27FC236}">
              <a16:creationId xmlns:a16="http://schemas.microsoft.com/office/drawing/2014/main" id="{00000000-0008-0000-0000-00000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0" name="Text Box 63">
          <a:extLst>
            <a:ext uri="{FF2B5EF4-FFF2-40B4-BE49-F238E27FC236}">
              <a16:creationId xmlns:a16="http://schemas.microsoft.com/office/drawing/2014/main" id="{00000000-0008-0000-0000-00001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1" name="Text Box 32">
          <a:extLst>
            <a:ext uri="{FF2B5EF4-FFF2-40B4-BE49-F238E27FC236}">
              <a16:creationId xmlns:a16="http://schemas.microsoft.com/office/drawing/2014/main" id="{00000000-0008-0000-0000-00001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2" name="Text Box 63">
          <a:extLst>
            <a:ext uri="{FF2B5EF4-FFF2-40B4-BE49-F238E27FC236}">
              <a16:creationId xmlns:a16="http://schemas.microsoft.com/office/drawing/2014/main" id="{00000000-0008-0000-0000-00001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3" name="Text Box 32">
          <a:extLst>
            <a:ext uri="{FF2B5EF4-FFF2-40B4-BE49-F238E27FC236}">
              <a16:creationId xmlns:a16="http://schemas.microsoft.com/office/drawing/2014/main" id="{00000000-0008-0000-0000-00001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4" name="Text Box 63">
          <a:extLst>
            <a:ext uri="{FF2B5EF4-FFF2-40B4-BE49-F238E27FC236}">
              <a16:creationId xmlns:a16="http://schemas.microsoft.com/office/drawing/2014/main" id="{00000000-0008-0000-0000-00001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5" name="Text Box 32">
          <a:extLst>
            <a:ext uri="{FF2B5EF4-FFF2-40B4-BE49-F238E27FC236}">
              <a16:creationId xmlns:a16="http://schemas.microsoft.com/office/drawing/2014/main" id="{00000000-0008-0000-0000-00001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6" name="Text Box 63">
          <a:extLst>
            <a:ext uri="{FF2B5EF4-FFF2-40B4-BE49-F238E27FC236}">
              <a16:creationId xmlns:a16="http://schemas.microsoft.com/office/drawing/2014/main" id="{00000000-0008-0000-0000-00001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7" name="Text Box 32">
          <a:extLst>
            <a:ext uri="{FF2B5EF4-FFF2-40B4-BE49-F238E27FC236}">
              <a16:creationId xmlns:a16="http://schemas.microsoft.com/office/drawing/2014/main" id="{00000000-0008-0000-0000-00001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8" name="Text Box 63">
          <a:extLst>
            <a:ext uri="{FF2B5EF4-FFF2-40B4-BE49-F238E27FC236}">
              <a16:creationId xmlns:a16="http://schemas.microsoft.com/office/drawing/2014/main" id="{00000000-0008-0000-0000-00001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19" name="Text Box 32">
          <a:extLst>
            <a:ext uri="{FF2B5EF4-FFF2-40B4-BE49-F238E27FC236}">
              <a16:creationId xmlns:a16="http://schemas.microsoft.com/office/drawing/2014/main" id="{00000000-0008-0000-0000-00001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0" name="Text Box 63">
          <a:extLst>
            <a:ext uri="{FF2B5EF4-FFF2-40B4-BE49-F238E27FC236}">
              <a16:creationId xmlns:a16="http://schemas.microsoft.com/office/drawing/2014/main" id="{00000000-0008-0000-0000-00001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1" name="Text Box 32">
          <a:extLst>
            <a:ext uri="{FF2B5EF4-FFF2-40B4-BE49-F238E27FC236}">
              <a16:creationId xmlns:a16="http://schemas.microsoft.com/office/drawing/2014/main" id="{00000000-0008-0000-0000-00001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2" name="Text Box 63">
          <a:extLst>
            <a:ext uri="{FF2B5EF4-FFF2-40B4-BE49-F238E27FC236}">
              <a16:creationId xmlns:a16="http://schemas.microsoft.com/office/drawing/2014/main" id="{00000000-0008-0000-0000-00001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3" name="Text Box 32">
          <a:extLst>
            <a:ext uri="{FF2B5EF4-FFF2-40B4-BE49-F238E27FC236}">
              <a16:creationId xmlns:a16="http://schemas.microsoft.com/office/drawing/2014/main" id="{00000000-0008-0000-0000-00001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4" name="Text Box 63">
          <a:extLst>
            <a:ext uri="{FF2B5EF4-FFF2-40B4-BE49-F238E27FC236}">
              <a16:creationId xmlns:a16="http://schemas.microsoft.com/office/drawing/2014/main" id="{00000000-0008-0000-0000-00001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5" name="Text Box 32">
          <a:extLst>
            <a:ext uri="{FF2B5EF4-FFF2-40B4-BE49-F238E27FC236}">
              <a16:creationId xmlns:a16="http://schemas.microsoft.com/office/drawing/2014/main" id="{00000000-0008-0000-0000-00001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6" name="Text Box 63">
          <a:extLst>
            <a:ext uri="{FF2B5EF4-FFF2-40B4-BE49-F238E27FC236}">
              <a16:creationId xmlns:a16="http://schemas.microsoft.com/office/drawing/2014/main" id="{00000000-0008-0000-0000-00002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7" name="Text Box 32">
          <a:extLst>
            <a:ext uri="{FF2B5EF4-FFF2-40B4-BE49-F238E27FC236}">
              <a16:creationId xmlns:a16="http://schemas.microsoft.com/office/drawing/2014/main" id="{00000000-0008-0000-0000-00002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8" name="Text Box 63">
          <a:extLst>
            <a:ext uri="{FF2B5EF4-FFF2-40B4-BE49-F238E27FC236}">
              <a16:creationId xmlns:a16="http://schemas.microsoft.com/office/drawing/2014/main" id="{00000000-0008-0000-0000-00002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29" name="Text Box 32">
          <a:extLst>
            <a:ext uri="{FF2B5EF4-FFF2-40B4-BE49-F238E27FC236}">
              <a16:creationId xmlns:a16="http://schemas.microsoft.com/office/drawing/2014/main" id="{00000000-0008-0000-0000-00002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0" name="Text Box 63">
          <a:extLst>
            <a:ext uri="{FF2B5EF4-FFF2-40B4-BE49-F238E27FC236}">
              <a16:creationId xmlns:a16="http://schemas.microsoft.com/office/drawing/2014/main" id="{00000000-0008-0000-0000-00002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1" name="Text Box 32">
          <a:extLst>
            <a:ext uri="{FF2B5EF4-FFF2-40B4-BE49-F238E27FC236}">
              <a16:creationId xmlns:a16="http://schemas.microsoft.com/office/drawing/2014/main" id="{00000000-0008-0000-0000-00002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2" name="Text Box 63">
          <a:extLst>
            <a:ext uri="{FF2B5EF4-FFF2-40B4-BE49-F238E27FC236}">
              <a16:creationId xmlns:a16="http://schemas.microsoft.com/office/drawing/2014/main" id="{00000000-0008-0000-0000-00002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3" name="Text Box 32">
          <a:extLst>
            <a:ext uri="{FF2B5EF4-FFF2-40B4-BE49-F238E27FC236}">
              <a16:creationId xmlns:a16="http://schemas.microsoft.com/office/drawing/2014/main" id="{00000000-0008-0000-0000-00002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4" name="Text Box 63">
          <a:extLst>
            <a:ext uri="{FF2B5EF4-FFF2-40B4-BE49-F238E27FC236}">
              <a16:creationId xmlns:a16="http://schemas.microsoft.com/office/drawing/2014/main" id="{00000000-0008-0000-0000-00002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5" name="Text Box 32">
          <a:extLst>
            <a:ext uri="{FF2B5EF4-FFF2-40B4-BE49-F238E27FC236}">
              <a16:creationId xmlns:a16="http://schemas.microsoft.com/office/drawing/2014/main" id="{00000000-0008-0000-0000-00002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6" name="Text Box 63">
          <a:extLst>
            <a:ext uri="{FF2B5EF4-FFF2-40B4-BE49-F238E27FC236}">
              <a16:creationId xmlns:a16="http://schemas.microsoft.com/office/drawing/2014/main" id="{00000000-0008-0000-0000-00002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7" name="Text Box 32">
          <a:extLst>
            <a:ext uri="{FF2B5EF4-FFF2-40B4-BE49-F238E27FC236}">
              <a16:creationId xmlns:a16="http://schemas.microsoft.com/office/drawing/2014/main" id="{00000000-0008-0000-0000-00002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8" name="Text Box 63">
          <a:extLst>
            <a:ext uri="{FF2B5EF4-FFF2-40B4-BE49-F238E27FC236}">
              <a16:creationId xmlns:a16="http://schemas.microsoft.com/office/drawing/2014/main" id="{00000000-0008-0000-0000-00002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39" name="Text Box 32">
          <a:extLst>
            <a:ext uri="{FF2B5EF4-FFF2-40B4-BE49-F238E27FC236}">
              <a16:creationId xmlns:a16="http://schemas.microsoft.com/office/drawing/2014/main" id="{00000000-0008-0000-0000-00002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0" name="Text Box 63">
          <a:extLst>
            <a:ext uri="{FF2B5EF4-FFF2-40B4-BE49-F238E27FC236}">
              <a16:creationId xmlns:a16="http://schemas.microsoft.com/office/drawing/2014/main" id="{00000000-0008-0000-0000-00002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1" name="Text Box 32">
          <a:extLst>
            <a:ext uri="{FF2B5EF4-FFF2-40B4-BE49-F238E27FC236}">
              <a16:creationId xmlns:a16="http://schemas.microsoft.com/office/drawing/2014/main" id="{00000000-0008-0000-0000-00002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2" name="Text Box 63">
          <a:extLst>
            <a:ext uri="{FF2B5EF4-FFF2-40B4-BE49-F238E27FC236}">
              <a16:creationId xmlns:a16="http://schemas.microsoft.com/office/drawing/2014/main" id="{00000000-0008-0000-0000-00003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3" name="Text Box 32">
          <a:extLst>
            <a:ext uri="{FF2B5EF4-FFF2-40B4-BE49-F238E27FC236}">
              <a16:creationId xmlns:a16="http://schemas.microsoft.com/office/drawing/2014/main" id="{00000000-0008-0000-0000-00003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4" name="Text Box 63">
          <a:extLst>
            <a:ext uri="{FF2B5EF4-FFF2-40B4-BE49-F238E27FC236}">
              <a16:creationId xmlns:a16="http://schemas.microsoft.com/office/drawing/2014/main" id="{00000000-0008-0000-0000-00003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5" name="Text Box 32">
          <a:extLst>
            <a:ext uri="{FF2B5EF4-FFF2-40B4-BE49-F238E27FC236}">
              <a16:creationId xmlns:a16="http://schemas.microsoft.com/office/drawing/2014/main" id="{00000000-0008-0000-0000-00003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6" name="Text Box 63">
          <a:extLst>
            <a:ext uri="{FF2B5EF4-FFF2-40B4-BE49-F238E27FC236}">
              <a16:creationId xmlns:a16="http://schemas.microsoft.com/office/drawing/2014/main" id="{00000000-0008-0000-0000-00003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7" name="Text Box 32">
          <a:extLst>
            <a:ext uri="{FF2B5EF4-FFF2-40B4-BE49-F238E27FC236}">
              <a16:creationId xmlns:a16="http://schemas.microsoft.com/office/drawing/2014/main" id="{00000000-0008-0000-0000-00003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8" name="Text Box 63">
          <a:extLst>
            <a:ext uri="{FF2B5EF4-FFF2-40B4-BE49-F238E27FC236}">
              <a16:creationId xmlns:a16="http://schemas.microsoft.com/office/drawing/2014/main" id="{00000000-0008-0000-0000-00003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49" name="Text Box 32">
          <a:extLst>
            <a:ext uri="{FF2B5EF4-FFF2-40B4-BE49-F238E27FC236}">
              <a16:creationId xmlns:a16="http://schemas.microsoft.com/office/drawing/2014/main" id="{00000000-0008-0000-0000-00003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0" name="Text Box 63">
          <a:extLst>
            <a:ext uri="{FF2B5EF4-FFF2-40B4-BE49-F238E27FC236}">
              <a16:creationId xmlns:a16="http://schemas.microsoft.com/office/drawing/2014/main" id="{00000000-0008-0000-0000-00003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1" name="Text Box 32">
          <a:extLst>
            <a:ext uri="{FF2B5EF4-FFF2-40B4-BE49-F238E27FC236}">
              <a16:creationId xmlns:a16="http://schemas.microsoft.com/office/drawing/2014/main" id="{00000000-0008-0000-0000-00003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2" name="Text Box 63">
          <a:extLst>
            <a:ext uri="{FF2B5EF4-FFF2-40B4-BE49-F238E27FC236}">
              <a16:creationId xmlns:a16="http://schemas.microsoft.com/office/drawing/2014/main" id="{00000000-0008-0000-0000-00003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3" name="Text Box 32">
          <a:extLst>
            <a:ext uri="{FF2B5EF4-FFF2-40B4-BE49-F238E27FC236}">
              <a16:creationId xmlns:a16="http://schemas.microsoft.com/office/drawing/2014/main" id="{00000000-0008-0000-0000-00003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4" name="Text Box 63">
          <a:extLst>
            <a:ext uri="{FF2B5EF4-FFF2-40B4-BE49-F238E27FC236}">
              <a16:creationId xmlns:a16="http://schemas.microsoft.com/office/drawing/2014/main" id="{00000000-0008-0000-0000-00003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5" name="Text Box 32">
          <a:extLst>
            <a:ext uri="{FF2B5EF4-FFF2-40B4-BE49-F238E27FC236}">
              <a16:creationId xmlns:a16="http://schemas.microsoft.com/office/drawing/2014/main" id="{00000000-0008-0000-0000-00003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6" name="Text Box 63">
          <a:extLst>
            <a:ext uri="{FF2B5EF4-FFF2-40B4-BE49-F238E27FC236}">
              <a16:creationId xmlns:a16="http://schemas.microsoft.com/office/drawing/2014/main" id="{00000000-0008-0000-0000-00003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7" name="Text Box 32">
          <a:extLst>
            <a:ext uri="{FF2B5EF4-FFF2-40B4-BE49-F238E27FC236}">
              <a16:creationId xmlns:a16="http://schemas.microsoft.com/office/drawing/2014/main" id="{00000000-0008-0000-0000-00003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8" name="Text Box 63">
          <a:extLst>
            <a:ext uri="{FF2B5EF4-FFF2-40B4-BE49-F238E27FC236}">
              <a16:creationId xmlns:a16="http://schemas.microsoft.com/office/drawing/2014/main" id="{00000000-0008-0000-0000-00004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59" name="Text Box 32">
          <a:extLst>
            <a:ext uri="{FF2B5EF4-FFF2-40B4-BE49-F238E27FC236}">
              <a16:creationId xmlns:a16="http://schemas.microsoft.com/office/drawing/2014/main" id="{00000000-0008-0000-0000-00004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0" name="Text Box 63">
          <a:extLst>
            <a:ext uri="{FF2B5EF4-FFF2-40B4-BE49-F238E27FC236}">
              <a16:creationId xmlns:a16="http://schemas.microsoft.com/office/drawing/2014/main" id="{00000000-0008-0000-0000-00004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1" name="Text Box 32">
          <a:extLst>
            <a:ext uri="{FF2B5EF4-FFF2-40B4-BE49-F238E27FC236}">
              <a16:creationId xmlns:a16="http://schemas.microsoft.com/office/drawing/2014/main" id="{00000000-0008-0000-0000-00004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2" name="Text Box 63">
          <a:extLst>
            <a:ext uri="{FF2B5EF4-FFF2-40B4-BE49-F238E27FC236}">
              <a16:creationId xmlns:a16="http://schemas.microsoft.com/office/drawing/2014/main" id="{00000000-0008-0000-0000-00004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3" name="Text Box 32">
          <a:extLst>
            <a:ext uri="{FF2B5EF4-FFF2-40B4-BE49-F238E27FC236}">
              <a16:creationId xmlns:a16="http://schemas.microsoft.com/office/drawing/2014/main" id="{00000000-0008-0000-0000-00004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4" name="Text Box 63">
          <a:extLst>
            <a:ext uri="{FF2B5EF4-FFF2-40B4-BE49-F238E27FC236}">
              <a16:creationId xmlns:a16="http://schemas.microsoft.com/office/drawing/2014/main" id="{00000000-0008-0000-0000-00004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5" name="Text Box 32">
          <a:extLst>
            <a:ext uri="{FF2B5EF4-FFF2-40B4-BE49-F238E27FC236}">
              <a16:creationId xmlns:a16="http://schemas.microsoft.com/office/drawing/2014/main" id="{00000000-0008-0000-0000-00004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6" name="Text Box 63">
          <a:extLst>
            <a:ext uri="{FF2B5EF4-FFF2-40B4-BE49-F238E27FC236}">
              <a16:creationId xmlns:a16="http://schemas.microsoft.com/office/drawing/2014/main" id="{00000000-0008-0000-0000-00004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7" name="Text Box 32">
          <a:extLst>
            <a:ext uri="{FF2B5EF4-FFF2-40B4-BE49-F238E27FC236}">
              <a16:creationId xmlns:a16="http://schemas.microsoft.com/office/drawing/2014/main" id="{00000000-0008-0000-0000-00004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8" name="Text Box 63">
          <a:extLst>
            <a:ext uri="{FF2B5EF4-FFF2-40B4-BE49-F238E27FC236}">
              <a16:creationId xmlns:a16="http://schemas.microsoft.com/office/drawing/2014/main" id="{00000000-0008-0000-0000-00004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69" name="Text Box 32">
          <a:extLst>
            <a:ext uri="{FF2B5EF4-FFF2-40B4-BE49-F238E27FC236}">
              <a16:creationId xmlns:a16="http://schemas.microsoft.com/office/drawing/2014/main" id="{00000000-0008-0000-0000-00004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0" name="Text Box 63">
          <a:extLst>
            <a:ext uri="{FF2B5EF4-FFF2-40B4-BE49-F238E27FC236}">
              <a16:creationId xmlns:a16="http://schemas.microsoft.com/office/drawing/2014/main" id="{00000000-0008-0000-0000-00004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1" name="Text Box 32">
          <a:extLst>
            <a:ext uri="{FF2B5EF4-FFF2-40B4-BE49-F238E27FC236}">
              <a16:creationId xmlns:a16="http://schemas.microsoft.com/office/drawing/2014/main" id="{00000000-0008-0000-0000-00004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2" name="Text Box 63">
          <a:extLst>
            <a:ext uri="{FF2B5EF4-FFF2-40B4-BE49-F238E27FC236}">
              <a16:creationId xmlns:a16="http://schemas.microsoft.com/office/drawing/2014/main" id="{00000000-0008-0000-0000-00004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3" name="Text Box 32">
          <a:extLst>
            <a:ext uri="{FF2B5EF4-FFF2-40B4-BE49-F238E27FC236}">
              <a16:creationId xmlns:a16="http://schemas.microsoft.com/office/drawing/2014/main" id="{00000000-0008-0000-0000-00004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4" name="Text Box 63">
          <a:extLst>
            <a:ext uri="{FF2B5EF4-FFF2-40B4-BE49-F238E27FC236}">
              <a16:creationId xmlns:a16="http://schemas.microsoft.com/office/drawing/2014/main" id="{00000000-0008-0000-0000-00005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5" name="Text Box 32">
          <a:extLst>
            <a:ext uri="{FF2B5EF4-FFF2-40B4-BE49-F238E27FC236}">
              <a16:creationId xmlns:a16="http://schemas.microsoft.com/office/drawing/2014/main" id="{00000000-0008-0000-0000-00005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6" name="Text Box 63">
          <a:extLst>
            <a:ext uri="{FF2B5EF4-FFF2-40B4-BE49-F238E27FC236}">
              <a16:creationId xmlns:a16="http://schemas.microsoft.com/office/drawing/2014/main" id="{00000000-0008-0000-0000-00005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7" name="Text Box 32">
          <a:extLst>
            <a:ext uri="{FF2B5EF4-FFF2-40B4-BE49-F238E27FC236}">
              <a16:creationId xmlns:a16="http://schemas.microsoft.com/office/drawing/2014/main" id="{00000000-0008-0000-0000-00005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8" name="Text Box 63">
          <a:extLst>
            <a:ext uri="{FF2B5EF4-FFF2-40B4-BE49-F238E27FC236}">
              <a16:creationId xmlns:a16="http://schemas.microsoft.com/office/drawing/2014/main" id="{00000000-0008-0000-0000-00005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79" name="Text Box 32">
          <a:extLst>
            <a:ext uri="{FF2B5EF4-FFF2-40B4-BE49-F238E27FC236}">
              <a16:creationId xmlns:a16="http://schemas.microsoft.com/office/drawing/2014/main" id="{00000000-0008-0000-0000-00005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0" name="Text Box 63">
          <a:extLst>
            <a:ext uri="{FF2B5EF4-FFF2-40B4-BE49-F238E27FC236}">
              <a16:creationId xmlns:a16="http://schemas.microsoft.com/office/drawing/2014/main" id="{00000000-0008-0000-0000-00005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1" name="Text Box 32">
          <a:extLst>
            <a:ext uri="{FF2B5EF4-FFF2-40B4-BE49-F238E27FC236}">
              <a16:creationId xmlns:a16="http://schemas.microsoft.com/office/drawing/2014/main" id="{00000000-0008-0000-0000-00005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2" name="Text Box 63">
          <a:extLst>
            <a:ext uri="{FF2B5EF4-FFF2-40B4-BE49-F238E27FC236}">
              <a16:creationId xmlns:a16="http://schemas.microsoft.com/office/drawing/2014/main" id="{00000000-0008-0000-0000-00005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3" name="Text Box 32">
          <a:extLst>
            <a:ext uri="{FF2B5EF4-FFF2-40B4-BE49-F238E27FC236}">
              <a16:creationId xmlns:a16="http://schemas.microsoft.com/office/drawing/2014/main" id="{00000000-0008-0000-0000-00005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4" name="Text Box 63">
          <a:extLst>
            <a:ext uri="{FF2B5EF4-FFF2-40B4-BE49-F238E27FC236}">
              <a16:creationId xmlns:a16="http://schemas.microsoft.com/office/drawing/2014/main" id="{00000000-0008-0000-0000-00005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5" name="Text Box 32">
          <a:extLst>
            <a:ext uri="{FF2B5EF4-FFF2-40B4-BE49-F238E27FC236}">
              <a16:creationId xmlns:a16="http://schemas.microsoft.com/office/drawing/2014/main" id="{00000000-0008-0000-0000-00005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6" name="Text Box 63">
          <a:extLst>
            <a:ext uri="{FF2B5EF4-FFF2-40B4-BE49-F238E27FC236}">
              <a16:creationId xmlns:a16="http://schemas.microsoft.com/office/drawing/2014/main" id="{00000000-0008-0000-0000-00005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7" name="Text Box 32">
          <a:extLst>
            <a:ext uri="{FF2B5EF4-FFF2-40B4-BE49-F238E27FC236}">
              <a16:creationId xmlns:a16="http://schemas.microsoft.com/office/drawing/2014/main" id="{00000000-0008-0000-0000-00005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8" name="Text Box 63">
          <a:extLst>
            <a:ext uri="{FF2B5EF4-FFF2-40B4-BE49-F238E27FC236}">
              <a16:creationId xmlns:a16="http://schemas.microsoft.com/office/drawing/2014/main" id="{00000000-0008-0000-0000-00005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89" name="Text Box 32">
          <a:extLst>
            <a:ext uri="{FF2B5EF4-FFF2-40B4-BE49-F238E27FC236}">
              <a16:creationId xmlns:a16="http://schemas.microsoft.com/office/drawing/2014/main" id="{00000000-0008-0000-0000-00005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0" name="Text Box 63">
          <a:extLst>
            <a:ext uri="{FF2B5EF4-FFF2-40B4-BE49-F238E27FC236}">
              <a16:creationId xmlns:a16="http://schemas.microsoft.com/office/drawing/2014/main" id="{00000000-0008-0000-0000-00006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1" name="Text Box 32">
          <a:extLst>
            <a:ext uri="{FF2B5EF4-FFF2-40B4-BE49-F238E27FC236}">
              <a16:creationId xmlns:a16="http://schemas.microsoft.com/office/drawing/2014/main" id="{00000000-0008-0000-0000-00006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2" name="Text Box 63">
          <a:extLst>
            <a:ext uri="{FF2B5EF4-FFF2-40B4-BE49-F238E27FC236}">
              <a16:creationId xmlns:a16="http://schemas.microsoft.com/office/drawing/2014/main" id="{00000000-0008-0000-0000-00006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3" name="Text Box 32">
          <a:extLst>
            <a:ext uri="{FF2B5EF4-FFF2-40B4-BE49-F238E27FC236}">
              <a16:creationId xmlns:a16="http://schemas.microsoft.com/office/drawing/2014/main" id="{00000000-0008-0000-0000-00006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4" name="Text Box 63">
          <a:extLst>
            <a:ext uri="{FF2B5EF4-FFF2-40B4-BE49-F238E27FC236}">
              <a16:creationId xmlns:a16="http://schemas.microsoft.com/office/drawing/2014/main" id="{00000000-0008-0000-0000-00006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5" name="Text Box 32">
          <a:extLst>
            <a:ext uri="{FF2B5EF4-FFF2-40B4-BE49-F238E27FC236}">
              <a16:creationId xmlns:a16="http://schemas.microsoft.com/office/drawing/2014/main" id="{00000000-0008-0000-0000-00006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6" name="Text Box 63">
          <a:extLst>
            <a:ext uri="{FF2B5EF4-FFF2-40B4-BE49-F238E27FC236}">
              <a16:creationId xmlns:a16="http://schemas.microsoft.com/office/drawing/2014/main" id="{00000000-0008-0000-0000-00006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7" name="Text Box 32">
          <a:extLst>
            <a:ext uri="{FF2B5EF4-FFF2-40B4-BE49-F238E27FC236}">
              <a16:creationId xmlns:a16="http://schemas.microsoft.com/office/drawing/2014/main" id="{00000000-0008-0000-0000-00006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8" name="Text Box 63">
          <a:extLst>
            <a:ext uri="{FF2B5EF4-FFF2-40B4-BE49-F238E27FC236}">
              <a16:creationId xmlns:a16="http://schemas.microsoft.com/office/drawing/2014/main" id="{00000000-0008-0000-0000-00006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299" name="Text Box 32">
          <a:extLst>
            <a:ext uri="{FF2B5EF4-FFF2-40B4-BE49-F238E27FC236}">
              <a16:creationId xmlns:a16="http://schemas.microsoft.com/office/drawing/2014/main" id="{00000000-0008-0000-0000-00006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0" name="Text Box 63">
          <a:extLst>
            <a:ext uri="{FF2B5EF4-FFF2-40B4-BE49-F238E27FC236}">
              <a16:creationId xmlns:a16="http://schemas.microsoft.com/office/drawing/2014/main" id="{00000000-0008-0000-0000-00006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1" name="Text Box 32">
          <a:extLst>
            <a:ext uri="{FF2B5EF4-FFF2-40B4-BE49-F238E27FC236}">
              <a16:creationId xmlns:a16="http://schemas.microsoft.com/office/drawing/2014/main" id="{00000000-0008-0000-0000-00006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2" name="Text Box 63">
          <a:extLst>
            <a:ext uri="{FF2B5EF4-FFF2-40B4-BE49-F238E27FC236}">
              <a16:creationId xmlns:a16="http://schemas.microsoft.com/office/drawing/2014/main" id="{00000000-0008-0000-0000-00006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3" name="Text Box 32">
          <a:extLst>
            <a:ext uri="{FF2B5EF4-FFF2-40B4-BE49-F238E27FC236}">
              <a16:creationId xmlns:a16="http://schemas.microsoft.com/office/drawing/2014/main" id="{00000000-0008-0000-0000-00006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4" name="Text Box 63">
          <a:extLst>
            <a:ext uri="{FF2B5EF4-FFF2-40B4-BE49-F238E27FC236}">
              <a16:creationId xmlns:a16="http://schemas.microsoft.com/office/drawing/2014/main" id="{00000000-0008-0000-0000-00006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5" name="Text Box 32">
          <a:extLst>
            <a:ext uri="{FF2B5EF4-FFF2-40B4-BE49-F238E27FC236}">
              <a16:creationId xmlns:a16="http://schemas.microsoft.com/office/drawing/2014/main" id="{00000000-0008-0000-0000-00006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6" name="Text Box 63">
          <a:extLst>
            <a:ext uri="{FF2B5EF4-FFF2-40B4-BE49-F238E27FC236}">
              <a16:creationId xmlns:a16="http://schemas.microsoft.com/office/drawing/2014/main" id="{00000000-0008-0000-0000-00007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7" name="Text Box 32">
          <a:extLst>
            <a:ext uri="{FF2B5EF4-FFF2-40B4-BE49-F238E27FC236}">
              <a16:creationId xmlns:a16="http://schemas.microsoft.com/office/drawing/2014/main" id="{00000000-0008-0000-0000-00007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8" name="Text Box 63">
          <a:extLst>
            <a:ext uri="{FF2B5EF4-FFF2-40B4-BE49-F238E27FC236}">
              <a16:creationId xmlns:a16="http://schemas.microsoft.com/office/drawing/2014/main" id="{00000000-0008-0000-0000-00007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09" name="Text Box 32">
          <a:extLst>
            <a:ext uri="{FF2B5EF4-FFF2-40B4-BE49-F238E27FC236}">
              <a16:creationId xmlns:a16="http://schemas.microsoft.com/office/drawing/2014/main" id="{00000000-0008-0000-0000-00007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0" name="Text Box 63">
          <a:extLst>
            <a:ext uri="{FF2B5EF4-FFF2-40B4-BE49-F238E27FC236}">
              <a16:creationId xmlns:a16="http://schemas.microsoft.com/office/drawing/2014/main" id="{00000000-0008-0000-0000-00007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1" name="Text Box 32">
          <a:extLst>
            <a:ext uri="{FF2B5EF4-FFF2-40B4-BE49-F238E27FC236}">
              <a16:creationId xmlns:a16="http://schemas.microsoft.com/office/drawing/2014/main" id="{00000000-0008-0000-0000-00007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2" name="Text Box 63">
          <a:extLst>
            <a:ext uri="{FF2B5EF4-FFF2-40B4-BE49-F238E27FC236}">
              <a16:creationId xmlns:a16="http://schemas.microsoft.com/office/drawing/2014/main" id="{00000000-0008-0000-0000-00007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3" name="Text Box 32">
          <a:extLst>
            <a:ext uri="{FF2B5EF4-FFF2-40B4-BE49-F238E27FC236}">
              <a16:creationId xmlns:a16="http://schemas.microsoft.com/office/drawing/2014/main" id="{00000000-0008-0000-0000-00007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4" name="Text Box 63">
          <a:extLst>
            <a:ext uri="{FF2B5EF4-FFF2-40B4-BE49-F238E27FC236}">
              <a16:creationId xmlns:a16="http://schemas.microsoft.com/office/drawing/2014/main" id="{00000000-0008-0000-0000-00007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5" name="Text Box 32">
          <a:extLst>
            <a:ext uri="{FF2B5EF4-FFF2-40B4-BE49-F238E27FC236}">
              <a16:creationId xmlns:a16="http://schemas.microsoft.com/office/drawing/2014/main" id="{00000000-0008-0000-0000-00007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6" name="Text Box 63">
          <a:extLst>
            <a:ext uri="{FF2B5EF4-FFF2-40B4-BE49-F238E27FC236}">
              <a16:creationId xmlns:a16="http://schemas.microsoft.com/office/drawing/2014/main" id="{00000000-0008-0000-0000-00007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7" name="Text Box 32">
          <a:extLst>
            <a:ext uri="{FF2B5EF4-FFF2-40B4-BE49-F238E27FC236}">
              <a16:creationId xmlns:a16="http://schemas.microsoft.com/office/drawing/2014/main" id="{00000000-0008-0000-0000-00007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8" name="Text Box 63">
          <a:extLst>
            <a:ext uri="{FF2B5EF4-FFF2-40B4-BE49-F238E27FC236}">
              <a16:creationId xmlns:a16="http://schemas.microsoft.com/office/drawing/2014/main" id="{00000000-0008-0000-0000-00007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19" name="Text Box 32">
          <a:extLst>
            <a:ext uri="{FF2B5EF4-FFF2-40B4-BE49-F238E27FC236}">
              <a16:creationId xmlns:a16="http://schemas.microsoft.com/office/drawing/2014/main" id="{00000000-0008-0000-0000-00007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0" name="Text Box 63">
          <a:extLst>
            <a:ext uri="{FF2B5EF4-FFF2-40B4-BE49-F238E27FC236}">
              <a16:creationId xmlns:a16="http://schemas.microsoft.com/office/drawing/2014/main" id="{00000000-0008-0000-0000-00007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1" name="Text Box 32">
          <a:extLst>
            <a:ext uri="{FF2B5EF4-FFF2-40B4-BE49-F238E27FC236}">
              <a16:creationId xmlns:a16="http://schemas.microsoft.com/office/drawing/2014/main" id="{00000000-0008-0000-0000-00007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2" name="Text Box 63">
          <a:extLst>
            <a:ext uri="{FF2B5EF4-FFF2-40B4-BE49-F238E27FC236}">
              <a16:creationId xmlns:a16="http://schemas.microsoft.com/office/drawing/2014/main" id="{00000000-0008-0000-0000-00008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3" name="Text Box 32">
          <a:extLst>
            <a:ext uri="{FF2B5EF4-FFF2-40B4-BE49-F238E27FC236}">
              <a16:creationId xmlns:a16="http://schemas.microsoft.com/office/drawing/2014/main" id="{00000000-0008-0000-0000-00008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4" name="Text Box 63">
          <a:extLst>
            <a:ext uri="{FF2B5EF4-FFF2-40B4-BE49-F238E27FC236}">
              <a16:creationId xmlns:a16="http://schemas.microsoft.com/office/drawing/2014/main" id="{00000000-0008-0000-0000-00008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5" name="Text Box 32">
          <a:extLst>
            <a:ext uri="{FF2B5EF4-FFF2-40B4-BE49-F238E27FC236}">
              <a16:creationId xmlns:a16="http://schemas.microsoft.com/office/drawing/2014/main" id="{00000000-0008-0000-0000-00008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6" name="Text Box 63">
          <a:extLst>
            <a:ext uri="{FF2B5EF4-FFF2-40B4-BE49-F238E27FC236}">
              <a16:creationId xmlns:a16="http://schemas.microsoft.com/office/drawing/2014/main" id="{00000000-0008-0000-0000-00008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7" name="Text Box 32">
          <a:extLst>
            <a:ext uri="{FF2B5EF4-FFF2-40B4-BE49-F238E27FC236}">
              <a16:creationId xmlns:a16="http://schemas.microsoft.com/office/drawing/2014/main" id="{00000000-0008-0000-0000-00008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8" name="Text Box 63">
          <a:extLst>
            <a:ext uri="{FF2B5EF4-FFF2-40B4-BE49-F238E27FC236}">
              <a16:creationId xmlns:a16="http://schemas.microsoft.com/office/drawing/2014/main" id="{00000000-0008-0000-0000-00008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29" name="Text Box 32">
          <a:extLst>
            <a:ext uri="{FF2B5EF4-FFF2-40B4-BE49-F238E27FC236}">
              <a16:creationId xmlns:a16="http://schemas.microsoft.com/office/drawing/2014/main" id="{00000000-0008-0000-0000-00008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0" name="Text Box 63">
          <a:extLst>
            <a:ext uri="{FF2B5EF4-FFF2-40B4-BE49-F238E27FC236}">
              <a16:creationId xmlns:a16="http://schemas.microsoft.com/office/drawing/2014/main" id="{00000000-0008-0000-0000-00008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1" name="Text Box 32">
          <a:extLst>
            <a:ext uri="{FF2B5EF4-FFF2-40B4-BE49-F238E27FC236}">
              <a16:creationId xmlns:a16="http://schemas.microsoft.com/office/drawing/2014/main" id="{00000000-0008-0000-0000-00008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2" name="Text Box 63">
          <a:extLst>
            <a:ext uri="{FF2B5EF4-FFF2-40B4-BE49-F238E27FC236}">
              <a16:creationId xmlns:a16="http://schemas.microsoft.com/office/drawing/2014/main" id="{00000000-0008-0000-0000-00008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3" name="Text Box 32">
          <a:extLst>
            <a:ext uri="{FF2B5EF4-FFF2-40B4-BE49-F238E27FC236}">
              <a16:creationId xmlns:a16="http://schemas.microsoft.com/office/drawing/2014/main" id="{00000000-0008-0000-0000-00008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4" name="Text Box 63">
          <a:extLst>
            <a:ext uri="{FF2B5EF4-FFF2-40B4-BE49-F238E27FC236}">
              <a16:creationId xmlns:a16="http://schemas.microsoft.com/office/drawing/2014/main" id="{00000000-0008-0000-0000-00008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5" name="Text Box 32">
          <a:extLst>
            <a:ext uri="{FF2B5EF4-FFF2-40B4-BE49-F238E27FC236}">
              <a16:creationId xmlns:a16="http://schemas.microsoft.com/office/drawing/2014/main" id="{00000000-0008-0000-0000-00008D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6" name="Text Box 63">
          <a:extLst>
            <a:ext uri="{FF2B5EF4-FFF2-40B4-BE49-F238E27FC236}">
              <a16:creationId xmlns:a16="http://schemas.microsoft.com/office/drawing/2014/main" id="{00000000-0008-0000-0000-00008E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7" name="Text Box 32">
          <a:extLst>
            <a:ext uri="{FF2B5EF4-FFF2-40B4-BE49-F238E27FC236}">
              <a16:creationId xmlns:a16="http://schemas.microsoft.com/office/drawing/2014/main" id="{00000000-0008-0000-0000-00008F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8" name="Text Box 63">
          <a:extLst>
            <a:ext uri="{FF2B5EF4-FFF2-40B4-BE49-F238E27FC236}">
              <a16:creationId xmlns:a16="http://schemas.microsoft.com/office/drawing/2014/main" id="{00000000-0008-0000-0000-000090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39" name="Text Box 32">
          <a:extLst>
            <a:ext uri="{FF2B5EF4-FFF2-40B4-BE49-F238E27FC236}">
              <a16:creationId xmlns:a16="http://schemas.microsoft.com/office/drawing/2014/main" id="{00000000-0008-0000-0000-000091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0" name="Text Box 63">
          <a:extLst>
            <a:ext uri="{FF2B5EF4-FFF2-40B4-BE49-F238E27FC236}">
              <a16:creationId xmlns:a16="http://schemas.microsoft.com/office/drawing/2014/main" id="{00000000-0008-0000-0000-000092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1" name="Text Box 32">
          <a:extLst>
            <a:ext uri="{FF2B5EF4-FFF2-40B4-BE49-F238E27FC236}">
              <a16:creationId xmlns:a16="http://schemas.microsoft.com/office/drawing/2014/main" id="{00000000-0008-0000-0000-000093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2" name="Text Box 63">
          <a:extLst>
            <a:ext uri="{FF2B5EF4-FFF2-40B4-BE49-F238E27FC236}">
              <a16:creationId xmlns:a16="http://schemas.microsoft.com/office/drawing/2014/main" id="{00000000-0008-0000-0000-000094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3" name="Text Box 32">
          <a:extLst>
            <a:ext uri="{FF2B5EF4-FFF2-40B4-BE49-F238E27FC236}">
              <a16:creationId xmlns:a16="http://schemas.microsoft.com/office/drawing/2014/main" id="{00000000-0008-0000-0000-000095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4" name="Text Box 63">
          <a:extLst>
            <a:ext uri="{FF2B5EF4-FFF2-40B4-BE49-F238E27FC236}">
              <a16:creationId xmlns:a16="http://schemas.microsoft.com/office/drawing/2014/main" id="{00000000-0008-0000-0000-000096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5" name="Text Box 32">
          <a:extLst>
            <a:ext uri="{FF2B5EF4-FFF2-40B4-BE49-F238E27FC236}">
              <a16:creationId xmlns:a16="http://schemas.microsoft.com/office/drawing/2014/main" id="{00000000-0008-0000-0000-000097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6" name="Text Box 63">
          <a:extLst>
            <a:ext uri="{FF2B5EF4-FFF2-40B4-BE49-F238E27FC236}">
              <a16:creationId xmlns:a16="http://schemas.microsoft.com/office/drawing/2014/main" id="{00000000-0008-0000-0000-000098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7" name="Text Box 32">
          <a:extLst>
            <a:ext uri="{FF2B5EF4-FFF2-40B4-BE49-F238E27FC236}">
              <a16:creationId xmlns:a16="http://schemas.microsoft.com/office/drawing/2014/main" id="{00000000-0008-0000-0000-000099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8" name="Text Box 63">
          <a:extLst>
            <a:ext uri="{FF2B5EF4-FFF2-40B4-BE49-F238E27FC236}">
              <a16:creationId xmlns:a16="http://schemas.microsoft.com/office/drawing/2014/main" id="{00000000-0008-0000-0000-00009A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49" name="Text Box 32">
          <a:extLst>
            <a:ext uri="{FF2B5EF4-FFF2-40B4-BE49-F238E27FC236}">
              <a16:creationId xmlns:a16="http://schemas.microsoft.com/office/drawing/2014/main" id="{00000000-0008-0000-0000-00009B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807</xdr:row>
      <xdr:rowOff>0</xdr:rowOff>
    </xdr:from>
    <xdr:to>
      <xdr:col>1</xdr:col>
      <xdr:colOff>2438400</xdr:colOff>
      <xdr:row>808</xdr:row>
      <xdr:rowOff>0</xdr:rowOff>
    </xdr:to>
    <xdr:sp macro="" textlink="">
      <xdr:nvSpPr>
        <xdr:cNvPr id="3350" name="Text Box 63">
          <a:extLst>
            <a:ext uri="{FF2B5EF4-FFF2-40B4-BE49-F238E27FC236}">
              <a16:creationId xmlns:a16="http://schemas.microsoft.com/office/drawing/2014/main" id="{00000000-0008-0000-0000-00009C180000}"/>
            </a:ext>
          </a:extLst>
        </xdr:cNvPr>
        <xdr:cNvSpPr txBox="1">
          <a:spLocks noChangeArrowheads="1"/>
        </xdr:cNvSpPr>
      </xdr:nvSpPr>
      <xdr:spPr bwMode="auto">
        <a:xfrm>
          <a:off x="3028950" y="175764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93209</xdr:rowOff>
    </xdr:to>
    <xdr:sp macro="" textlink="">
      <xdr:nvSpPr>
        <xdr:cNvPr id="3351" name="Text Box 9">
          <a:extLst>
            <a:ext uri="{FF2B5EF4-FFF2-40B4-BE49-F238E27FC236}">
              <a16:creationId xmlns:a16="http://schemas.microsoft.com/office/drawing/2014/main" id="{00000000-0008-0000-0000-00009D180000}"/>
            </a:ext>
          </a:extLst>
        </xdr:cNvPr>
        <xdr:cNvSpPr txBox="1">
          <a:spLocks noChangeArrowheads="1"/>
        </xdr:cNvSpPr>
      </xdr:nvSpPr>
      <xdr:spPr bwMode="auto">
        <a:xfrm>
          <a:off x="1895475" y="176260125"/>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83684</xdr:rowOff>
    </xdr:to>
    <xdr:sp macro="" textlink="">
      <xdr:nvSpPr>
        <xdr:cNvPr id="3352" name="Text Box 8">
          <a:extLst>
            <a:ext uri="{FF2B5EF4-FFF2-40B4-BE49-F238E27FC236}">
              <a16:creationId xmlns:a16="http://schemas.microsoft.com/office/drawing/2014/main" id="{00000000-0008-0000-0000-00009E180000}"/>
            </a:ext>
          </a:extLst>
        </xdr:cNvPr>
        <xdr:cNvSpPr txBox="1">
          <a:spLocks noChangeArrowheads="1"/>
        </xdr:cNvSpPr>
      </xdr:nvSpPr>
      <xdr:spPr bwMode="auto">
        <a:xfrm>
          <a:off x="1895475" y="17626012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83684</xdr:rowOff>
    </xdr:to>
    <xdr:sp macro="" textlink="">
      <xdr:nvSpPr>
        <xdr:cNvPr id="3353" name="Text Box 9">
          <a:extLst>
            <a:ext uri="{FF2B5EF4-FFF2-40B4-BE49-F238E27FC236}">
              <a16:creationId xmlns:a16="http://schemas.microsoft.com/office/drawing/2014/main" id="{00000000-0008-0000-0000-00009F180000}"/>
            </a:ext>
          </a:extLst>
        </xdr:cNvPr>
        <xdr:cNvSpPr txBox="1">
          <a:spLocks noChangeArrowheads="1"/>
        </xdr:cNvSpPr>
      </xdr:nvSpPr>
      <xdr:spPr bwMode="auto">
        <a:xfrm>
          <a:off x="1895475" y="17626012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93209</xdr:rowOff>
    </xdr:to>
    <xdr:sp macro="" textlink="">
      <xdr:nvSpPr>
        <xdr:cNvPr id="3354" name="Text Box 8">
          <a:extLst>
            <a:ext uri="{FF2B5EF4-FFF2-40B4-BE49-F238E27FC236}">
              <a16:creationId xmlns:a16="http://schemas.microsoft.com/office/drawing/2014/main" id="{00000000-0008-0000-0000-0000A0180000}"/>
            </a:ext>
          </a:extLst>
        </xdr:cNvPr>
        <xdr:cNvSpPr txBox="1">
          <a:spLocks noChangeArrowheads="1"/>
        </xdr:cNvSpPr>
      </xdr:nvSpPr>
      <xdr:spPr bwMode="auto">
        <a:xfrm>
          <a:off x="1895475" y="176260125"/>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83684</xdr:rowOff>
    </xdr:to>
    <xdr:sp macro="" textlink="">
      <xdr:nvSpPr>
        <xdr:cNvPr id="3355" name="Text Box 8">
          <a:extLst>
            <a:ext uri="{FF2B5EF4-FFF2-40B4-BE49-F238E27FC236}">
              <a16:creationId xmlns:a16="http://schemas.microsoft.com/office/drawing/2014/main" id="{00000000-0008-0000-0000-0000A2180000}"/>
            </a:ext>
          </a:extLst>
        </xdr:cNvPr>
        <xdr:cNvSpPr txBox="1">
          <a:spLocks noChangeArrowheads="1"/>
        </xdr:cNvSpPr>
      </xdr:nvSpPr>
      <xdr:spPr bwMode="auto">
        <a:xfrm>
          <a:off x="1895475" y="17626012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810</xdr:row>
      <xdr:rowOff>0</xdr:rowOff>
    </xdr:from>
    <xdr:to>
      <xdr:col>1</xdr:col>
      <xdr:colOff>1409700</xdr:colOff>
      <xdr:row>811</xdr:row>
      <xdr:rowOff>83684</xdr:rowOff>
    </xdr:to>
    <xdr:sp macro="" textlink="">
      <xdr:nvSpPr>
        <xdr:cNvPr id="3356" name="Text Box 9">
          <a:extLst>
            <a:ext uri="{FF2B5EF4-FFF2-40B4-BE49-F238E27FC236}">
              <a16:creationId xmlns:a16="http://schemas.microsoft.com/office/drawing/2014/main" id="{00000000-0008-0000-0000-0000A3180000}"/>
            </a:ext>
          </a:extLst>
        </xdr:cNvPr>
        <xdr:cNvSpPr txBox="1">
          <a:spLocks noChangeArrowheads="1"/>
        </xdr:cNvSpPr>
      </xdr:nvSpPr>
      <xdr:spPr bwMode="auto">
        <a:xfrm>
          <a:off x="1895475" y="176260125"/>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93210</xdr:rowOff>
    </xdr:to>
    <xdr:sp macro="" textlink="">
      <xdr:nvSpPr>
        <xdr:cNvPr id="3357" name="Text Box 9">
          <a:extLst>
            <a:ext uri="{FF2B5EF4-FFF2-40B4-BE49-F238E27FC236}">
              <a16:creationId xmlns:a16="http://schemas.microsoft.com/office/drawing/2014/main" id="{00000000-0008-0000-0000-0000A4180000}"/>
            </a:ext>
          </a:extLst>
        </xdr:cNvPr>
        <xdr:cNvSpPr txBox="1">
          <a:spLocks noChangeArrowheads="1"/>
        </xdr:cNvSpPr>
      </xdr:nvSpPr>
      <xdr:spPr bwMode="auto">
        <a:xfrm>
          <a:off x="1895475" y="178488975"/>
          <a:ext cx="104775" cy="28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83685</xdr:rowOff>
    </xdr:to>
    <xdr:sp macro="" textlink="">
      <xdr:nvSpPr>
        <xdr:cNvPr id="3358" name="Text Box 8">
          <a:extLst>
            <a:ext uri="{FF2B5EF4-FFF2-40B4-BE49-F238E27FC236}">
              <a16:creationId xmlns:a16="http://schemas.microsoft.com/office/drawing/2014/main" id="{00000000-0008-0000-0000-0000A5180000}"/>
            </a:ext>
          </a:extLst>
        </xdr:cNvPr>
        <xdr:cNvSpPr txBox="1">
          <a:spLocks noChangeArrowheads="1"/>
        </xdr:cNvSpPr>
      </xdr:nvSpPr>
      <xdr:spPr bwMode="auto">
        <a:xfrm>
          <a:off x="1895475" y="178488975"/>
          <a:ext cx="104775" cy="27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83685</xdr:rowOff>
    </xdr:to>
    <xdr:sp macro="" textlink="">
      <xdr:nvSpPr>
        <xdr:cNvPr id="3359" name="Text Box 9">
          <a:extLst>
            <a:ext uri="{FF2B5EF4-FFF2-40B4-BE49-F238E27FC236}">
              <a16:creationId xmlns:a16="http://schemas.microsoft.com/office/drawing/2014/main" id="{00000000-0008-0000-0000-0000A6180000}"/>
            </a:ext>
          </a:extLst>
        </xdr:cNvPr>
        <xdr:cNvSpPr txBox="1">
          <a:spLocks noChangeArrowheads="1"/>
        </xdr:cNvSpPr>
      </xdr:nvSpPr>
      <xdr:spPr bwMode="auto">
        <a:xfrm>
          <a:off x="1895475" y="178488975"/>
          <a:ext cx="104775" cy="27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93210</xdr:rowOff>
    </xdr:to>
    <xdr:sp macro="" textlink="">
      <xdr:nvSpPr>
        <xdr:cNvPr id="3360" name="Text Box 8">
          <a:extLst>
            <a:ext uri="{FF2B5EF4-FFF2-40B4-BE49-F238E27FC236}">
              <a16:creationId xmlns:a16="http://schemas.microsoft.com/office/drawing/2014/main" id="{00000000-0008-0000-0000-0000A7180000}"/>
            </a:ext>
          </a:extLst>
        </xdr:cNvPr>
        <xdr:cNvSpPr txBox="1">
          <a:spLocks noChangeArrowheads="1"/>
        </xdr:cNvSpPr>
      </xdr:nvSpPr>
      <xdr:spPr bwMode="auto">
        <a:xfrm>
          <a:off x="1895475" y="178488975"/>
          <a:ext cx="104775" cy="28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93210</xdr:rowOff>
    </xdr:to>
    <xdr:sp macro="" textlink="">
      <xdr:nvSpPr>
        <xdr:cNvPr id="3361" name="Text Box 9">
          <a:extLst>
            <a:ext uri="{FF2B5EF4-FFF2-40B4-BE49-F238E27FC236}">
              <a16:creationId xmlns:a16="http://schemas.microsoft.com/office/drawing/2014/main" id="{00000000-0008-0000-0000-0000A8180000}"/>
            </a:ext>
          </a:extLst>
        </xdr:cNvPr>
        <xdr:cNvSpPr txBox="1">
          <a:spLocks noChangeArrowheads="1"/>
        </xdr:cNvSpPr>
      </xdr:nvSpPr>
      <xdr:spPr bwMode="auto">
        <a:xfrm>
          <a:off x="1895475" y="178488975"/>
          <a:ext cx="104775" cy="2837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83685</xdr:rowOff>
    </xdr:to>
    <xdr:sp macro="" textlink="">
      <xdr:nvSpPr>
        <xdr:cNvPr id="3362" name="Text Box 8">
          <a:extLst>
            <a:ext uri="{FF2B5EF4-FFF2-40B4-BE49-F238E27FC236}">
              <a16:creationId xmlns:a16="http://schemas.microsoft.com/office/drawing/2014/main" id="{00000000-0008-0000-0000-0000A9180000}"/>
            </a:ext>
          </a:extLst>
        </xdr:cNvPr>
        <xdr:cNvSpPr txBox="1">
          <a:spLocks noChangeArrowheads="1"/>
        </xdr:cNvSpPr>
      </xdr:nvSpPr>
      <xdr:spPr bwMode="auto">
        <a:xfrm>
          <a:off x="1895475" y="178488975"/>
          <a:ext cx="104775" cy="27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820</xdr:row>
      <xdr:rowOff>0</xdr:rowOff>
    </xdr:from>
    <xdr:to>
      <xdr:col>1</xdr:col>
      <xdr:colOff>1409700</xdr:colOff>
      <xdr:row>821</xdr:row>
      <xdr:rowOff>83685</xdr:rowOff>
    </xdr:to>
    <xdr:sp macro="" textlink="">
      <xdr:nvSpPr>
        <xdr:cNvPr id="3363" name="Text Box 9">
          <a:extLst>
            <a:ext uri="{FF2B5EF4-FFF2-40B4-BE49-F238E27FC236}">
              <a16:creationId xmlns:a16="http://schemas.microsoft.com/office/drawing/2014/main" id="{00000000-0008-0000-0000-0000AA180000}"/>
            </a:ext>
          </a:extLst>
        </xdr:cNvPr>
        <xdr:cNvSpPr txBox="1">
          <a:spLocks noChangeArrowheads="1"/>
        </xdr:cNvSpPr>
      </xdr:nvSpPr>
      <xdr:spPr bwMode="auto">
        <a:xfrm>
          <a:off x="1895475" y="178488975"/>
          <a:ext cx="104775" cy="274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93209</xdr:rowOff>
    </xdr:to>
    <xdr:sp macro="" textlink="">
      <xdr:nvSpPr>
        <xdr:cNvPr id="3364" name="Text Box 9">
          <a:extLst>
            <a:ext uri="{FF2B5EF4-FFF2-40B4-BE49-F238E27FC236}">
              <a16:creationId xmlns:a16="http://schemas.microsoft.com/office/drawing/2014/main" id="{00000000-0008-0000-0000-0000AB180000}"/>
            </a:ext>
          </a:extLst>
        </xdr:cNvPr>
        <xdr:cNvSpPr txBox="1">
          <a:spLocks noChangeArrowheads="1"/>
        </xdr:cNvSpPr>
      </xdr:nvSpPr>
      <xdr:spPr bwMode="auto">
        <a:xfrm>
          <a:off x="1895475" y="1854898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83684</xdr:rowOff>
    </xdr:to>
    <xdr:sp macro="" textlink="">
      <xdr:nvSpPr>
        <xdr:cNvPr id="3365" name="Text Box 8">
          <a:extLst>
            <a:ext uri="{FF2B5EF4-FFF2-40B4-BE49-F238E27FC236}">
              <a16:creationId xmlns:a16="http://schemas.microsoft.com/office/drawing/2014/main" id="{00000000-0008-0000-0000-0000AC180000}"/>
            </a:ext>
          </a:extLst>
        </xdr:cNvPr>
        <xdr:cNvSpPr txBox="1">
          <a:spLocks noChangeArrowheads="1"/>
        </xdr:cNvSpPr>
      </xdr:nvSpPr>
      <xdr:spPr bwMode="auto">
        <a:xfrm>
          <a:off x="1895475" y="185489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83684</xdr:rowOff>
    </xdr:to>
    <xdr:sp macro="" textlink="">
      <xdr:nvSpPr>
        <xdr:cNvPr id="3366" name="Text Box 9">
          <a:extLst>
            <a:ext uri="{FF2B5EF4-FFF2-40B4-BE49-F238E27FC236}">
              <a16:creationId xmlns:a16="http://schemas.microsoft.com/office/drawing/2014/main" id="{00000000-0008-0000-0000-0000AD180000}"/>
            </a:ext>
          </a:extLst>
        </xdr:cNvPr>
        <xdr:cNvSpPr txBox="1">
          <a:spLocks noChangeArrowheads="1"/>
        </xdr:cNvSpPr>
      </xdr:nvSpPr>
      <xdr:spPr bwMode="auto">
        <a:xfrm>
          <a:off x="1895475" y="185489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93209</xdr:rowOff>
    </xdr:to>
    <xdr:sp macro="" textlink="">
      <xdr:nvSpPr>
        <xdr:cNvPr id="3367" name="Text Box 8">
          <a:extLst>
            <a:ext uri="{FF2B5EF4-FFF2-40B4-BE49-F238E27FC236}">
              <a16:creationId xmlns:a16="http://schemas.microsoft.com/office/drawing/2014/main" id="{00000000-0008-0000-0000-0000AE180000}"/>
            </a:ext>
          </a:extLst>
        </xdr:cNvPr>
        <xdr:cNvSpPr txBox="1">
          <a:spLocks noChangeArrowheads="1"/>
        </xdr:cNvSpPr>
      </xdr:nvSpPr>
      <xdr:spPr bwMode="auto">
        <a:xfrm>
          <a:off x="1895475" y="1854898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93209</xdr:rowOff>
    </xdr:to>
    <xdr:sp macro="" textlink="">
      <xdr:nvSpPr>
        <xdr:cNvPr id="3368" name="Text Box 9">
          <a:extLst>
            <a:ext uri="{FF2B5EF4-FFF2-40B4-BE49-F238E27FC236}">
              <a16:creationId xmlns:a16="http://schemas.microsoft.com/office/drawing/2014/main" id="{00000000-0008-0000-0000-0000AF180000}"/>
            </a:ext>
          </a:extLst>
        </xdr:cNvPr>
        <xdr:cNvSpPr txBox="1">
          <a:spLocks noChangeArrowheads="1"/>
        </xdr:cNvSpPr>
      </xdr:nvSpPr>
      <xdr:spPr bwMode="auto">
        <a:xfrm>
          <a:off x="1895475" y="1854898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83684</xdr:rowOff>
    </xdr:to>
    <xdr:sp macro="" textlink="">
      <xdr:nvSpPr>
        <xdr:cNvPr id="3369" name="Text Box 8">
          <a:extLst>
            <a:ext uri="{FF2B5EF4-FFF2-40B4-BE49-F238E27FC236}">
              <a16:creationId xmlns:a16="http://schemas.microsoft.com/office/drawing/2014/main" id="{00000000-0008-0000-0000-0000B0180000}"/>
            </a:ext>
          </a:extLst>
        </xdr:cNvPr>
        <xdr:cNvSpPr txBox="1">
          <a:spLocks noChangeArrowheads="1"/>
        </xdr:cNvSpPr>
      </xdr:nvSpPr>
      <xdr:spPr bwMode="auto">
        <a:xfrm>
          <a:off x="1895475" y="185489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856</xdr:row>
      <xdr:rowOff>0</xdr:rowOff>
    </xdr:from>
    <xdr:to>
      <xdr:col>1</xdr:col>
      <xdr:colOff>1409700</xdr:colOff>
      <xdr:row>857</xdr:row>
      <xdr:rowOff>83684</xdr:rowOff>
    </xdr:to>
    <xdr:sp macro="" textlink="">
      <xdr:nvSpPr>
        <xdr:cNvPr id="3370" name="Text Box 9">
          <a:extLst>
            <a:ext uri="{FF2B5EF4-FFF2-40B4-BE49-F238E27FC236}">
              <a16:creationId xmlns:a16="http://schemas.microsoft.com/office/drawing/2014/main" id="{00000000-0008-0000-0000-0000B1180000}"/>
            </a:ext>
          </a:extLst>
        </xdr:cNvPr>
        <xdr:cNvSpPr txBox="1">
          <a:spLocks noChangeArrowheads="1"/>
        </xdr:cNvSpPr>
      </xdr:nvSpPr>
      <xdr:spPr bwMode="auto">
        <a:xfrm>
          <a:off x="1895475" y="1854898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1" name="Text Box 3">
          <a:extLst>
            <a:ext uri="{FF2B5EF4-FFF2-40B4-BE49-F238E27FC236}">
              <a16:creationId xmlns:a16="http://schemas.microsoft.com/office/drawing/2014/main" id="{00000000-0008-0000-0000-0000B2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2" name="Text Box 3">
          <a:extLst>
            <a:ext uri="{FF2B5EF4-FFF2-40B4-BE49-F238E27FC236}">
              <a16:creationId xmlns:a16="http://schemas.microsoft.com/office/drawing/2014/main" id="{00000000-0008-0000-0000-0000B3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3" name="Text Box 3">
          <a:extLst>
            <a:ext uri="{FF2B5EF4-FFF2-40B4-BE49-F238E27FC236}">
              <a16:creationId xmlns:a16="http://schemas.microsoft.com/office/drawing/2014/main" id="{00000000-0008-0000-0000-0000B4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4" name="Text Box 3">
          <a:extLst>
            <a:ext uri="{FF2B5EF4-FFF2-40B4-BE49-F238E27FC236}">
              <a16:creationId xmlns:a16="http://schemas.microsoft.com/office/drawing/2014/main" id="{00000000-0008-0000-0000-0000B5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5" name="Text Box 3">
          <a:extLst>
            <a:ext uri="{FF2B5EF4-FFF2-40B4-BE49-F238E27FC236}">
              <a16:creationId xmlns:a16="http://schemas.microsoft.com/office/drawing/2014/main" id="{00000000-0008-0000-0000-0000B6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6" name="Text Box 3">
          <a:extLst>
            <a:ext uri="{FF2B5EF4-FFF2-40B4-BE49-F238E27FC236}">
              <a16:creationId xmlns:a16="http://schemas.microsoft.com/office/drawing/2014/main" id="{00000000-0008-0000-0000-0000B7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7" name="Text Box 3">
          <a:extLst>
            <a:ext uri="{FF2B5EF4-FFF2-40B4-BE49-F238E27FC236}">
              <a16:creationId xmlns:a16="http://schemas.microsoft.com/office/drawing/2014/main" id="{00000000-0008-0000-0000-0000B8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8" name="Text Box 3">
          <a:extLst>
            <a:ext uri="{FF2B5EF4-FFF2-40B4-BE49-F238E27FC236}">
              <a16:creationId xmlns:a16="http://schemas.microsoft.com/office/drawing/2014/main" id="{00000000-0008-0000-0000-0000B9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79" name="Text Box 3">
          <a:extLst>
            <a:ext uri="{FF2B5EF4-FFF2-40B4-BE49-F238E27FC236}">
              <a16:creationId xmlns:a16="http://schemas.microsoft.com/office/drawing/2014/main" id="{00000000-0008-0000-0000-0000BA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0" name="Text Box 3">
          <a:extLst>
            <a:ext uri="{FF2B5EF4-FFF2-40B4-BE49-F238E27FC236}">
              <a16:creationId xmlns:a16="http://schemas.microsoft.com/office/drawing/2014/main" id="{00000000-0008-0000-0000-0000BB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1" name="Text Box 3">
          <a:extLst>
            <a:ext uri="{FF2B5EF4-FFF2-40B4-BE49-F238E27FC236}">
              <a16:creationId xmlns:a16="http://schemas.microsoft.com/office/drawing/2014/main" id="{00000000-0008-0000-0000-0000BC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2" name="Text Box 3">
          <a:extLst>
            <a:ext uri="{FF2B5EF4-FFF2-40B4-BE49-F238E27FC236}">
              <a16:creationId xmlns:a16="http://schemas.microsoft.com/office/drawing/2014/main" id="{00000000-0008-0000-0000-0000BD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3" name="Text Box 3">
          <a:extLst>
            <a:ext uri="{FF2B5EF4-FFF2-40B4-BE49-F238E27FC236}">
              <a16:creationId xmlns:a16="http://schemas.microsoft.com/office/drawing/2014/main" id="{00000000-0008-0000-0000-0000BE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4" name="Text Box 3">
          <a:extLst>
            <a:ext uri="{FF2B5EF4-FFF2-40B4-BE49-F238E27FC236}">
              <a16:creationId xmlns:a16="http://schemas.microsoft.com/office/drawing/2014/main" id="{00000000-0008-0000-0000-0000BF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5" name="Text Box 3">
          <a:extLst>
            <a:ext uri="{FF2B5EF4-FFF2-40B4-BE49-F238E27FC236}">
              <a16:creationId xmlns:a16="http://schemas.microsoft.com/office/drawing/2014/main" id="{00000000-0008-0000-0000-0000C0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6" name="Text Box 3">
          <a:extLst>
            <a:ext uri="{FF2B5EF4-FFF2-40B4-BE49-F238E27FC236}">
              <a16:creationId xmlns:a16="http://schemas.microsoft.com/office/drawing/2014/main" id="{00000000-0008-0000-0000-0000C1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7" name="Text Box 3">
          <a:extLst>
            <a:ext uri="{FF2B5EF4-FFF2-40B4-BE49-F238E27FC236}">
              <a16:creationId xmlns:a16="http://schemas.microsoft.com/office/drawing/2014/main" id="{00000000-0008-0000-0000-0000C2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8" name="Text Box 3">
          <a:extLst>
            <a:ext uri="{FF2B5EF4-FFF2-40B4-BE49-F238E27FC236}">
              <a16:creationId xmlns:a16="http://schemas.microsoft.com/office/drawing/2014/main" id="{00000000-0008-0000-0000-0000C3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89" name="Text Box 3">
          <a:extLst>
            <a:ext uri="{FF2B5EF4-FFF2-40B4-BE49-F238E27FC236}">
              <a16:creationId xmlns:a16="http://schemas.microsoft.com/office/drawing/2014/main" id="{00000000-0008-0000-0000-0000C4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0" name="Text Box 3">
          <a:extLst>
            <a:ext uri="{FF2B5EF4-FFF2-40B4-BE49-F238E27FC236}">
              <a16:creationId xmlns:a16="http://schemas.microsoft.com/office/drawing/2014/main" id="{00000000-0008-0000-0000-0000C5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1" name="Text Box 3">
          <a:extLst>
            <a:ext uri="{FF2B5EF4-FFF2-40B4-BE49-F238E27FC236}">
              <a16:creationId xmlns:a16="http://schemas.microsoft.com/office/drawing/2014/main" id="{00000000-0008-0000-0000-0000C6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2" name="Text Box 3">
          <a:extLst>
            <a:ext uri="{FF2B5EF4-FFF2-40B4-BE49-F238E27FC236}">
              <a16:creationId xmlns:a16="http://schemas.microsoft.com/office/drawing/2014/main" id="{00000000-0008-0000-0000-0000C7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3" name="Text Box 3">
          <a:extLst>
            <a:ext uri="{FF2B5EF4-FFF2-40B4-BE49-F238E27FC236}">
              <a16:creationId xmlns:a16="http://schemas.microsoft.com/office/drawing/2014/main" id="{00000000-0008-0000-0000-0000C8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4" name="Text Box 3">
          <a:extLst>
            <a:ext uri="{FF2B5EF4-FFF2-40B4-BE49-F238E27FC236}">
              <a16:creationId xmlns:a16="http://schemas.microsoft.com/office/drawing/2014/main" id="{00000000-0008-0000-0000-0000C9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5" name="Text Box 3">
          <a:extLst>
            <a:ext uri="{FF2B5EF4-FFF2-40B4-BE49-F238E27FC236}">
              <a16:creationId xmlns:a16="http://schemas.microsoft.com/office/drawing/2014/main" id="{00000000-0008-0000-0000-0000CA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6" name="Text Box 3">
          <a:extLst>
            <a:ext uri="{FF2B5EF4-FFF2-40B4-BE49-F238E27FC236}">
              <a16:creationId xmlns:a16="http://schemas.microsoft.com/office/drawing/2014/main" id="{00000000-0008-0000-0000-0000CB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7" name="Text Box 3">
          <a:extLst>
            <a:ext uri="{FF2B5EF4-FFF2-40B4-BE49-F238E27FC236}">
              <a16:creationId xmlns:a16="http://schemas.microsoft.com/office/drawing/2014/main" id="{00000000-0008-0000-0000-0000CC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8" name="Text Box 3">
          <a:extLst>
            <a:ext uri="{FF2B5EF4-FFF2-40B4-BE49-F238E27FC236}">
              <a16:creationId xmlns:a16="http://schemas.microsoft.com/office/drawing/2014/main" id="{00000000-0008-0000-0000-0000CD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399" name="Text Box 3">
          <a:extLst>
            <a:ext uri="{FF2B5EF4-FFF2-40B4-BE49-F238E27FC236}">
              <a16:creationId xmlns:a16="http://schemas.microsoft.com/office/drawing/2014/main" id="{00000000-0008-0000-0000-0000CE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0" name="Text Box 3">
          <a:extLst>
            <a:ext uri="{FF2B5EF4-FFF2-40B4-BE49-F238E27FC236}">
              <a16:creationId xmlns:a16="http://schemas.microsoft.com/office/drawing/2014/main" id="{00000000-0008-0000-0000-0000CF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1" name="Text Box 3">
          <a:extLst>
            <a:ext uri="{FF2B5EF4-FFF2-40B4-BE49-F238E27FC236}">
              <a16:creationId xmlns:a16="http://schemas.microsoft.com/office/drawing/2014/main" id="{00000000-0008-0000-0000-0000D0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2" name="Text Box 3">
          <a:extLst>
            <a:ext uri="{FF2B5EF4-FFF2-40B4-BE49-F238E27FC236}">
              <a16:creationId xmlns:a16="http://schemas.microsoft.com/office/drawing/2014/main" id="{00000000-0008-0000-0000-0000D1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3" name="Text Box 3">
          <a:extLst>
            <a:ext uri="{FF2B5EF4-FFF2-40B4-BE49-F238E27FC236}">
              <a16:creationId xmlns:a16="http://schemas.microsoft.com/office/drawing/2014/main" id="{00000000-0008-0000-0000-0000D2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4" name="Text Box 3">
          <a:extLst>
            <a:ext uri="{FF2B5EF4-FFF2-40B4-BE49-F238E27FC236}">
              <a16:creationId xmlns:a16="http://schemas.microsoft.com/office/drawing/2014/main" id="{00000000-0008-0000-0000-0000D3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5" name="Text Box 3">
          <a:extLst>
            <a:ext uri="{FF2B5EF4-FFF2-40B4-BE49-F238E27FC236}">
              <a16:creationId xmlns:a16="http://schemas.microsoft.com/office/drawing/2014/main" id="{00000000-0008-0000-0000-0000D4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6" name="Text Box 3">
          <a:extLst>
            <a:ext uri="{FF2B5EF4-FFF2-40B4-BE49-F238E27FC236}">
              <a16:creationId xmlns:a16="http://schemas.microsoft.com/office/drawing/2014/main" id="{00000000-0008-0000-0000-0000D5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7" name="Text Box 3">
          <a:extLst>
            <a:ext uri="{FF2B5EF4-FFF2-40B4-BE49-F238E27FC236}">
              <a16:creationId xmlns:a16="http://schemas.microsoft.com/office/drawing/2014/main" id="{00000000-0008-0000-0000-0000D6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8" name="Text Box 3">
          <a:extLst>
            <a:ext uri="{FF2B5EF4-FFF2-40B4-BE49-F238E27FC236}">
              <a16:creationId xmlns:a16="http://schemas.microsoft.com/office/drawing/2014/main" id="{00000000-0008-0000-0000-0000D7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09" name="Text Box 3">
          <a:extLst>
            <a:ext uri="{FF2B5EF4-FFF2-40B4-BE49-F238E27FC236}">
              <a16:creationId xmlns:a16="http://schemas.microsoft.com/office/drawing/2014/main" id="{00000000-0008-0000-0000-0000D8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0" name="Text Box 3">
          <a:extLst>
            <a:ext uri="{FF2B5EF4-FFF2-40B4-BE49-F238E27FC236}">
              <a16:creationId xmlns:a16="http://schemas.microsoft.com/office/drawing/2014/main" id="{00000000-0008-0000-0000-0000D9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1" name="Text Box 3">
          <a:extLst>
            <a:ext uri="{FF2B5EF4-FFF2-40B4-BE49-F238E27FC236}">
              <a16:creationId xmlns:a16="http://schemas.microsoft.com/office/drawing/2014/main" id="{00000000-0008-0000-0000-0000DA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2" name="Text Box 3">
          <a:extLst>
            <a:ext uri="{FF2B5EF4-FFF2-40B4-BE49-F238E27FC236}">
              <a16:creationId xmlns:a16="http://schemas.microsoft.com/office/drawing/2014/main" id="{00000000-0008-0000-0000-0000DB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3" name="Text Box 3">
          <a:extLst>
            <a:ext uri="{FF2B5EF4-FFF2-40B4-BE49-F238E27FC236}">
              <a16:creationId xmlns:a16="http://schemas.microsoft.com/office/drawing/2014/main" id="{00000000-0008-0000-0000-0000DC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4" name="Text Box 3">
          <a:extLst>
            <a:ext uri="{FF2B5EF4-FFF2-40B4-BE49-F238E27FC236}">
              <a16:creationId xmlns:a16="http://schemas.microsoft.com/office/drawing/2014/main" id="{00000000-0008-0000-0000-0000DD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5" name="Text Box 3">
          <a:extLst>
            <a:ext uri="{FF2B5EF4-FFF2-40B4-BE49-F238E27FC236}">
              <a16:creationId xmlns:a16="http://schemas.microsoft.com/office/drawing/2014/main" id="{00000000-0008-0000-0000-0000DE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6" name="Text Box 3">
          <a:extLst>
            <a:ext uri="{FF2B5EF4-FFF2-40B4-BE49-F238E27FC236}">
              <a16:creationId xmlns:a16="http://schemas.microsoft.com/office/drawing/2014/main" id="{00000000-0008-0000-0000-0000DF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7" name="Text Box 3">
          <a:extLst>
            <a:ext uri="{FF2B5EF4-FFF2-40B4-BE49-F238E27FC236}">
              <a16:creationId xmlns:a16="http://schemas.microsoft.com/office/drawing/2014/main" id="{00000000-0008-0000-0000-0000E0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8" name="Text Box 3">
          <a:extLst>
            <a:ext uri="{FF2B5EF4-FFF2-40B4-BE49-F238E27FC236}">
              <a16:creationId xmlns:a16="http://schemas.microsoft.com/office/drawing/2014/main" id="{00000000-0008-0000-0000-0000E1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19" name="Text Box 3">
          <a:extLst>
            <a:ext uri="{FF2B5EF4-FFF2-40B4-BE49-F238E27FC236}">
              <a16:creationId xmlns:a16="http://schemas.microsoft.com/office/drawing/2014/main" id="{00000000-0008-0000-0000-0000E2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0" name="Text Box 3">
          <a:extLst>
            <a:ext uri="{FF2B5EF4-FFF2-40B4-BE49-F238E27FC236}">
              <a16:creationId xmlns:a16="http://schemas.microsoft.com/office/drawing/2014/main" id="{00000000-0008-0000-0000-0000E3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1" name="Text Box 3">
          <a:extLst>
            <a:ext uri="{FF2B5EF4-FFF2-40B4-BE49-F238E27FC236}">
              <a16:creationId xmlns:a16="http://schemas.microsoft.com/office/drawing/2014/main" id="{00000000-0008-0000-0000-0000E4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2" name="Text Box 3">
          <a:extLst>
            <a:ext uri="{FF2B5EF4-FFF2-40B4-BE49-F238E27FC236}">
              <a16:creationId xmlns:a16="http://schemas.microsoft.com/office/drawing/2014/main" id="{00000000-0008-0000-0000-0000E5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3" name="Text Box 3">
          <a:extLst>
            <a:ext uri="{FF2B5EF4-FFF2-40B4-BE49-F238E27FC236}">
              <a16:creationId xmlns:a16="http://schemas.microsoft.com/office/drawing/2014/main" id="{00000000-0008-0000-0000-0000E6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4" name="Text Box 3">
          <a:extLst>
            <a:ext uri="{FF2B5EF4-FFF2-40B4-BE49-F238E27FC236}">
              <a16:creationId xmlns:a16="http://schemas.microsoft.com/office/drawing/2014/main" id="{00000000-0008-0000-0000-0000E7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5" name="Text Box 3">
          <a:extLst>
            <a:ext uri="{FF2B5EF4-FFF2-40B4-BE49-F238E27FC236}">
              <a16:creationId xmlns:a16="http://schemas.microsoft.com/office/drawing/2014/main" id="{00000000-0008-0000-0000-0000E8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6" name="Text Box 3">
          <a:extLst>
            <a:ext uri="{FF2B5EF4-FFF2-40B4-BE49-F238E27FC236}">
              <a16:creationId xmlns:a16="http://schemas.microsoft.com/office/drawing/2014/main" id="{00000000-0008-0000-0000-0000E9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7" name="Text Box 3">
          <a:extLst>
            <a:ext uri="{FF2B5EF4-FFF2-40B4-BE49-F238E27FC236}">
              <a16:creationId xmlns:a16="http://schemas.microsoft.com/office/drawing/2014/main" id="{00000000-0008-0000-0000-0000EA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8" name="Text Box 3">
          <a:extLst>
            <a:ext uri="{FF2B5EF4-FFF2-40B4-BE49-F238E27FC236}">
              <a16:creationId xmlns:a16="http://schemas.microsoft.com/office/drawing/2014/main" id="{00000000-0008-0000-0000-0000EB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29" name="Text Box 3">
          <a:extLst>
            <a:ext uri="{FF2B5EF4-FFF2-40B4-BE49-F238E27FC236}">
              <a16:creationId xmlns:a16="http://schemas.microsoft.com/office/drawing/2014/main" id="{00000000-0008-0000-0000-0000EC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0" name="Text Box 3">
          <a:extLst>
            <a:ext uri="{FF2B5EF4-FFF2-40B4-BE49-F238E27FC236}">
              <a16:creationId xmlns:a16="http://schemas.microsoft.com/office/drawing/2014/main" id="{00000000-0008-0000-0000-0000ED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1" name="Text Box 3">
          <a:extLst>
            <a:ext uri="{FF2B5EF4-FFF2-40B4-BE49-F238E27FC236}">
              <a16:creationId xmlns:a16="http://schemas.microsoft.com/office/drawing/2014/main" id="{00000000-0008-0000-0000-0000EE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2" name="Text Box 3">
          <a:extLst>
            <a:ext uri="{FF2B5EF4-FFF2-40B4-BE49-F238E27FC236}">
              <a16:creationId xmlns:a16="http://schemas.microsoft.com/office/drawing/2014/main" id="{00000000-0008-0000-0000-0000EF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3" name="Text Box 3">
          <a:extLst>
            <a:ext uri="{FF2B5EF4-FFF2-40B4-BE49-F238E27FC236}">
              <a16:creationId xmlns:a16="http://schemas.microsoft.com/office/drawing/2014/main" id="{00000000-0008-0000-0000-0000F0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4" name="Text Box 3">
          <a:extLst>
            <a:ext uri="{FF2B5EF4-FFF2-40B4-BE49-F238E27FC236}">
              <a16:creationId xmlns:a16="http://schemas.microsoft.com/office/drawing/2014/main" id="{00000000-0008-0000-0000-0000F1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5" name="Text Box 3">
          <a:extLst>
            <a:ext uri="{FF2B5EF4-FFF2-40B4-BE49-F238E27FC236}">
              <a16:creationId xmlns:a16="http://schemas.microsoft.com/office/drawing/2014/main" id="{00000000-0008-0000-0000-0000F2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6" name="Text Box 3">
          <a:extLst>
            <a:ext uri="{FF2B5EF4-FFF2-40B4-BE49-F238E27FC236}">
              <a16:creationId xmlns:a16="http://schemas.microsoft.com/office/drawing/2014/main" id="{00000000-0008-0000-0000-0000F3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7" name="Text Box 3">
          <a:extLst>
            <a:ext uri="{FF2B5EF4-FFF2-40B4-BE49-F238E27FC236}">
              <a16:creationId xmlns:a16="http://schemas.microsoft.com/office/drawing/2014/main" id="{00000000-0008-0000-0000-0000F4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8" name="Text Box 3">
          <a:extLst>
            <a:ext uri="{FF2B5EF4-FFF2-40B4-BE49-F238E27FC236}">
              <a16:creationId xmlns:a16="http://schemas.microsoft.com/office/drawing/2014/main" id="{00000000-0008-0000-0000-0000F5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39" name="Text Box 3">
          <a:extLst>
            <a:ext uri="{FF2B5EF4-FFF2-40B4-BE49-F238E27FC236}">
              <a16:creationId xmlns:a16="http://schemas.microsoft.com/office/drawing/2014/main" id="{00000000-0008-0000-0000-0000F6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0" name="Text Box 3">
          <a:extLst>
            <a:ext uri="{FF2B5EF4-FFF2-40B4-BE49-F238E27FC236}">
              <a16:creationId xmlns:a16="http://schemas.microsoft.com/office/drawing/2014/main" id="{00000000-0008-0000-0000-0000F7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1" name="Text Box 3">
          <a:extLst>
            <a:ext uri="{FF2B5EF4-FFF2-40B4-BE49-F238E27FC236}">
              <a16:creationId xmlns:a16="http://schemas.microsoft.com/office/drawing/2014/main" id="{00000000-0008-0000-0000-0000F8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2" name="Text Box 3">
          <a:extLst>
            <a:ext uri="{FF2B5EF4-FFF2-40B4-BE49-F238E27FC236}">
              <a16:creationId xmlns:a16="http://schemas.microsoft.com/office/drawing/2014/main" id="{00000000-0008-0000-0000-0000F9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3" name="Text Box 3">
          <a:extLst>
            <a:ext uri="{FF2B5EF4-FFF2-40B4-BE49-F238E27FC236}">
              <a16:creationId xmlns:a16="http://schemas.microsoft.com/office/drawing/2014/main" id="{00000000-0008-0000-0000-0000FA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4" name="Text Box 3">
          <a:extLst>
            <a:ext uri="{FF2B5EF4-FFF2-40B4-BE49-F238E27FC236}">
              <a16:creationId xmlns:a16="http://schemas.microsoft.com/office/drawing/2014/main" id="{00000000-0008-0000-0000-0000FB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5" name="Text Box 3">
          <a:extLst>
            <a:ext uri="{FF2B5EF4-FFF2-40B4-BE49-F238E27FC236}">
              <a16:creationId xmlns:a16="http://schemas.microsoft.com/office/drawing/2014/main" id="{00000000-0008-0000-0000-0000FC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6" name="Text Box 3">
          <a:extLst>
            <a:ext uri="{FF2B5EF4-FFF2-40B4-BE49-F238E27FC236}">
              <a16:creationId xmlns:a16="http://schemas.microsoft.com/office/drawing/2014/main" id="{00000000-0008-0000-0000-0000FD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7" name="Text Box 3">
          <a:extLst>
            <a:ext uri="{FF2B5EF4-FFF2-40B4-BE49-F238E27FC236}">
              <a16:creationId xmlns:a16="http://schemas.microsoft.com/office/drawing/2014/main" id="{00000000-0008-0000-0000-0000FE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8" name="Text Box 3">
          <a:extLst>
            <a:ext uri="{FF2B5EF4-FFF2-40B4-BE49-F238E27FC236}">
              <a16:creationId xmlns:a16="http://schemas.microsoft.com/office/drawing/2014/main" id="{00000000-0008-0000-0000-0000FF18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49" name="Text Box 3">
          <a:extLst>
            <a:ext uri="{FF2B5EF4-FFF2-40B4-BE49-F238E27FC236}">
              <a16:creationId xmlns:a16="http://schemas.microsoft.com/office/drawing/2014/main" id="{00000000-0008-0000-0000-000000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0" name="Text Box 3">
          <a:extLst>
            <a:ext uri="{FF2B5EF4-FFF2-40B4-BE49-F238E27FC236}">
              <a16:creationId xmlns:a16="http://schemas.microsoft.com/office/drawing/2014/main" id="{00000000-0008-0000-0000-000001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1" name="Text Box 3">
          <a:extLst>
            <a:ext uri="{FF2B5EF4-FFF2-40B4-BE49-F238E27FC236}">
              <a16:creationId xmlns:a16="http://schemas.microsoft.com/office/drawing/2014/main" id="{00000000-0008-0000-0000-000002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2" name="Text Box 3">
          <a:extLst>
            <a:ext uri="{FF2B5EF4-FFF2-40B4-BE49-F238E27FC236}">
              <a16:creationId xmlns:a16="http://schemas.microsoft.com/office/drawing/2014/main" id="{00000000-0008-0000-0000-000003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3" name="Text Box 3">
          <a:extLst>
            <a:ext uri="{FF2B5EF4-FFF2-40B4-BE49-F238E27FC236}">
              <a16:creationId xmlns:a16="http://schemas.microsoft.com/office/drawing/2014/main" id="{00000000-0008-0000-0000-000004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4" name="Text Box 3">
          <a:extLst>
            <a:ext uri="{FF2B5EF4-FFF2-40B4-BE49-F238E27FC236}">
              <a16:creationId xmlns:a16="http://schemas.microsoft.com/office/drawing/2014/main" id="{00000000-0008-0000-0000-000005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5" name="Text Box 3">
          <a:extLst>
            <a:ext uri="{FF2B5EF4-FFF2-40B4-BE49-F238E27FC236}">
              <a16:creationId xmlns:a16="http://schemas.microsoft.com/office/drawing/2014/main" id="{00000000-0008-0000-0000-000006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6" name="Text Box 3">
          <a:extLst>
            <a:ext uri="{FF2B5EF4-FFF2-40B4-BE49-F238E27FC236}">
              <a16:creationId xmlns:a16="http://schemas.microsoft.com/office/drawing/2014/main" id="{00000000-0008-0000-0000-000007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7" name="Text Box 3">
          <a:extLst>
            <a:ext uri="{FF2B5EF4-FFF2-40B4-BE49-F238E27FC236}">
              <a16:creationId xmlns:a16="http://schemas.microsoft.com/office/drawing/2014/main" id="{00000000-0008-0000-0000-000008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8" name="Text Box 3">
          <a:extLst>
            <a:ext uri="{FF2B5EF4-FFF2-40B4-BE49-F238E27FC236}">
              <a16:creationId xmlns:a16="http://schemas.microsoft.com/office/drawing/2014/main" id="{00000000-0008-0000-0000-000009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59" name="Text Box 3">
          <a:extLst>
            <a:ext uri="{FF2B5EF4-FFF2-40B4-BE49-F238E27FC236}">
              <a16:creationId xmlns:a16="http://schemas.microsoft.com/office/drawing/2014/main" id="{00000000-0008-0000-0000-00000A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0" name="Text Box 3">
          <a:extLst>
            <a:ext uri="{FF2B5EF4-FFF2-40B4-BE49-F238E27FC236}">
              <a16:creationId xmlns:a16="http://schemas.microsoft.com/office/drawing/2014/main" id="{00000000-0008-0000-0000-00000B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1" name="Text Box 3">
          <a:extLst>
            <a:ext uri="{FF2B5EF4-FFF2-40B4-BE49-F238E27FC236}">
              <a16:creationId xmlns:a16="http://schemas.microsoft.com/office/drawing/2014/main" id="{00000000-0008-0000-0000-00000C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2" name="Text Box 3">
          <a:extLst>
            <a:ext uri="{FF2B5EF4-FFF2-40B4-BE49-F238E27FC236}">
              <a16:creationId xmlns:a16="http://schemas.microsoft.com/office/drawing/2014/main" id="{00000000-0008-0000-0000-00000D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3" name="Text Box 3">
          <a:extLst>
            <a:ext uri="{FF2B5EF4-FFF2-40B4-BE49-F238E27FC236}">
              <a16:creationId xmlns:a16="http://schemas.microsoft.com/office/drawing/2014/main" id="{00000000-0008-0000-0000-00000E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4" name="Text Box 3">
          <a:extLst>
            <a:ext uri="{FF2B5EF4-FFF2-40B4-BE49-F238E27FC236}">
              <a16:creationId xmlns:a16="http://schemas.microsoft.com/office/drawing/2014/main" id="{00000000-0008-0000-0000-00000F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5" name="Text Box 3">
          <a:extLst>
            <a:ext uri="{FF2B5EF4-FFF2-40B4-BE49-F238E27FC236}">
              <a16:creationId xmlns:a16="http://schemas.microsoft.com/office/drawing/2014/main" id="{00000000-0008-0000-0000-000010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6" name="Text Box 3">
          <a:extLst>
            <a:ext uri="{FF2B5EF4-FFF2-40B4-BE49-F238E27FC236}">
              <a16:creationId xmlns:a16="http://schemas.microsoft.com/office/drawing/2014/main" id="{00000000-0008-0000-0000-000011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7" name="Text Box 3">
          <a:extLst>
            <a:ext uri="{FF2B5EF4-FFF2-40B4-BE49-F238E27FC236}">
              <a16:creationId xmlns:a16="http://schemas.microsoft.com/office/drawing/2014/main" id="{00000000-0008-0000-0000-000012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8" name="Text Box 3">
          <a:extLst>
            <a:ext uri="{FF2B5EF4-FFF2-40B4-BE49-F238E27FC236}">
              <a16:creationId xmlns:a16="http://schemas.microsoft.com/office/drawing/2014/main" id="{00000000-0008-0000-0000-000013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69" name="Text Box 3">
          <a:extLst>
            <a:ext uri="{FF2B5EF4-FFF2-40B4-BE49-F238E27FC236}">
              <a16:creationId xmlns:a16="http://schemas.microsoft.com/office/drawing/2014/main" id="{00000000-0008-0000-0000-000014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0" name="Text Box 3">
          <a:extLst>
            <a:ext uri="{FF2B5EF4-FFF2-40B4-BE49-F238E27FC236}">
              <a16:creationId xmlns:a16="http://schemas.microsoft.com/office/drawing/2014/main" id="{00000000-0008-0000-0000-000015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1" name="Text Box 3">
          <a:extLst>
            <a:ext uri="{FF2B5EF4-FFF2-40B4-BE49-F238E27FC236}">
              <a16:creationId xmlns:a16="http://schemas.microsoft.com/office/drawing/2014/main" id="{00000000-0008-0000-0000-000016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2" name="Text Box 3">
          <a:extLst>
            <a:ext uri="{FF2B5EF4-FFF2-40B4-BE49-F238E27FC236}">
              <a16:creationId xmlns:a16="http://schemas.microsoft.com/office/drawing/2014/main" id="{00000000-0008-0000-0000-000017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3" name="Text Box 3">
          <a:extLst>
            <a:ext uri="{FF2B5EF4-FFF2-40B4-BE49-F238E27FC236}">
              <a16:creationId xmlns:a16="http://schemas.microsoft.com/office/drawing/2014/main" id="{00000000-0008-0000-0000-000018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4" name="Text Box 3">
          <a:extLst>
            <a:ext uri="{FF2B5EF4-FFF2-40B4-BE49-F238E27FC236}">
              <a16:creationId xmlns:a16="http://schemas.microsoft.com/office/drawing/2014/main" id="{00000000-0008-0000-0000-000019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5" name="Text Box 3">
          <a:extLst>
            <a:ext uri="{FF2B5EF4-FFF2-40B4-BE49-F238E27FC236}">
              <a16:creationId xmlns:a16="http://schemas.microsoft.com/office/drawing/2014/main" id="{00000000-0008-0000-0000-00001A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6" name="Text Box 3">
          <a:extLst>
            <a:ext uri="{FF2B5EF4-FFF2-40B4-BE49-F238E27FC236}">
              <a16:creationId xmlns:a16="http://schemas.microsoft.com/office/drawing/2014/main" id="{00000000-0008-0000-0000-00001B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7" name="Text Box 3">
          <a:extLst>
            <a:ext uri="{FF2B5EF4-FFF2-40B4-BE49-F238E27FC236}">
              <a16:creationId xmlns:a16="http://schemas.microsoft.com/office/drawing/2014/main" id="{00000000-0008-0000-0000-00001C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8" name="Text Box 3">
          <a:extLst>
            <a:ext uri="{FF2B5EF4-FFF2-40B4-BE49-F238E27FC236}">
              <a16:creationId xmlns:a16="http://schemas.microsoft.com/office/drawing/2014/main" id="{00000000-0008-0000-0000-00001D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79" name="Text Box 3">
          <a:extLst>
            <a:ext uri="{FF2B5EF4-FFF2-40B4-BE49-F238E27FC236}">
              <a16:creationId xmlns:a16="http://schemas.microsoft.com/office/drawing/2014/main" id="{00000000-0008-0000-0000-00001E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0" name="Text Box 3">
          <a:extLst>
            <a:ext uri="{FF2B5EF4-FFF2-40B4-BE49-F238E27FC236}">
              <a16:creationId xmlns:a16="http://schemas.microsoft.com/office/drawing/2014/main" id="{00000000-0008-0000-0000-00001F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1" name="Text Box 3">
          <a:extLst>
            <a:ext uri="{FF2B5EF4-FFF2-40B4-BE49-F238E27FC236}">
              <a16:creationId xmlns:a16="http://schemas.microsoft.com/office/drawing/2014/main" id="{00000000-0008-0000-0000-000020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2" name="Text Box 3">
          <a:extLst>
            <a:ext uri="{FF2B5EF4-FFF2-40B4-BE49-F238E27FC236}">
              <a16:creationId xmlns:a16="http://schemas.microsoft.com/office/drawing/2014/main" id="{00000000-0008-0000-0000-000021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3" name="Text Box 3">
          <a:extLst>
            <a:ext uri="{FF2B5EF4-FFF2-40B4-BE49-F238E27FC236}">
              <a16:creationId xmlns:a16="http://schemas.microsoft.com/office/drawing/2014/main" id="{00000000-0008-0000-0000-000022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4" name="Text Box 3">
          <a:extLst>
            <a:ext uri="{FF2B5EF4-FFF2-40B4-BE49-F238E27FC236}">
              <a16:creationId xmlns:a16="http://schemas.microsoft.com/office/drawing/2014/main" id="{00000000-0008-0000-0000-000023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5" name="Text Box 3">
          <a:extLst>
            <a:ext uri="{FF2B5EF4-FFF2-40B4-BE49-F238E27FC236}">
              <a16:creationId xmlns:a16="http://schemas.microsoft.com/office/drawing/2014/main" id="{00000000-0008-0000-0000-000024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6" name="Text Box 3">
          <a:extLst>
            <a:ext uri="{FF2B5EF4-FFF2-40B4-BE49-F238E27FC236}">
              <a16:creationId xmlns:a16="http://schemas.microsoft.com/office/drawing/2014/main" id="{00000000-0008-0000-0000-000025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7" name="Text Box 3">
          <a:extLst>
            <a:ext uri="{FF2B5EF4-FFF2-40B4-BE49-F238E27FC236}">
              <a16:creationId xmlns:a16="http://schemas.microsoft.com/office/drawing/2014/main" id="{00000000-0008-0000-0000-000026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8" name="Text Box 3">
          <a:extLst>
            <a:ext uri="{FF2B5EF4-FFF2-40B4-BE49-F238E27FC236}">
              <a16:creationId xmlns:a16="http://schemas.microsoft.com/office/drawing/2014/main" id="{00000000-0008-0000-0000-000027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89" name="Text Box 3">
          <a:extLst>
            <a:ext uri="{FF2B5EF4-FFF2-40B4-BE49-F238E27FC236}">
              <a16:creationId xmlns:a16="http://schemas.microsoft.com/office/drawing/2014/main" id="{00000000-0008-0000-0000-000028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0" name="Text Box 3">
          <a:extLst>
            <a:ext uri="{FF2B5EF4-FFF2-40B4-BE49-F238E27FC236}">
              <a16:creationId xmlns:a16="http://schemas.microsoft.com/office/drawing/2014/main" id="{00000000-0008-0000-0000-000029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1" name="Text Box 3">
          <a:extLst>
            <a:ext uri="{FF2B5EF4-FFF2-40B4-BE49-F238E27FC236}">
              <a16:creationId xmlns:a16="http://schemas.microsoft.com/office/drawing/2014/main" id="{00000000-0008-0000-0000-00002A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2" name="Text Box 3">
          <a:extLst>
            <a:ext uri="{FF2B5EF4-FFF2-40B4-BE49-F238E27FC236}">
              <a16:creationId xmlns:a16="http://schemas.microsoft.com/office/drawing/2014/main" id="{00000000-0008-0000-0000-00002B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3" name="Text Box 3">
          <a:extLst>
            <a:ext uri="{FF2B5EF4-FFF2-40B4-BE49-F238E27FC236}">
              <a16:creationId xmlns:a16="http://schemas.microsoft.com/office/drawing/2014/main" id="{00000000-0008-0000-0000-00002C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4" name="Text Box 3">
          <a:extLst>
            <a:ext uri="{FF2B5EF4-FFF2-40B4-BE49-F238E27FC236}">
              <a16:creationId xmlns:a16="http://schemas.microsoft.com/office/drawing/2014/main" id="{00000000-0008-0000-0000-00002D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5" name="Text Box 3">
          <a:extLst>
            <a:ext uri="{FF2B5EF4-FFF2-40B4-BE49-F238E27FC236}">
              <a16:creationId xmlns:a16="http://schemas.microsoft.com/office/drawing/2014/main" id="{00000000-0008-0000-0000-00002E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6" name="Text Box 3">
          <a:extLst>
            <a:ext uri="{FF2B5EF4-FFF2-40B4-BE49-F238E27FC236}">
              <a16:creationId xmlns:a16="http://schemas.microsoft.com/office/drawing/2014/main" id="{00000000-0008-0000-0000-00002F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7" name="Text Box 3">
          <a:extLst>
            <a:ext uri="{FF2B5EF4-FFF2-40B4-BE49-F238E27FC236}">
              <a16:creationId xmlns:a16="http://schemas.microsoft.com/office/drawing/2014/main" id="{00000000-0008-0000-0000-000030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921</xdr:row>
      <xdr:rowOff>0</xdr:rowOff>
    </xdr:from>
    <xdr:to>
      <xdr:col>1</xdr:col>
      <xdr:colOff>2438400</xdr:colOff>
      <xdr:row>924</xdr:row>
      <xdr:rowOff>136412</xdr:rowOff>
    </xdr:to>
    <xdr:sp macro="" textlink="">
      <xdr:nvSpPr>
        <xdr:cNvPr id="3498" name="Text Box 3">
          <a:extLst>
            <a:ext uri="{FF2B5EF4-FFF2-40B4-BE49-F238E27FC236}">
              <a16:creationId xmlns:a16="http://schemas.microsoft.com/office/drawing/2014/main" id="{00000000-0008-0000-0000-000031190000}"/>
            </a:ext>
          </a:extLst>
        </xdr:cNvPr>
        <xdr:cNvSpPr txBox="1">
          <a:spLocks noChangeArrowheads="1"/>
        </xdr:cNvSpPr>
      </xdr:nvSpPr>
      <xdr:spPr bwMode="auto">
        <a:xfrm>
          <a:off x="3028950" y="197529450"/>
          <a:ext cx="0" cy="81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499" name="Text Box 8">
          <a:extLst>
            <a:ext uri="{FF2B5EF4-FFF2-40B4-BE49-F238E27FC236}">
              <a16:creationId xmlns:a16="http://schemas.microsoft.com/office/drawing/2014/main" id="{00000000-0008-0000-0000-000032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0" name="Text Box 9">
          <a:extLst>
            <a:ext uri="{FF2B5EF4-FFF2-40B4-BE49-F238E27FC236}">
              <a16:creationId xmlns:a16="http://schemas.microsoft.com/office/drawing/2014/main" id="{00000000-0008-0000-0000-000033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1" name="Text Box 8">
          <a:extLst>
            <a:ext uri="{FF2B5EF4-FFF2-40B4-BE49-F238E27FC236}">
              <a16:creationId xmlns:a16="http://schemas.microsoft.com/office/drawing/2014/main" id="{00000000-0008-0000-0000-000034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2" name="Text Box 9">
          <a:extLst>
            <a:ext uri="{FF2B5EF4-FFF2-40B4-BE49-F238E27FC236}">
              <a16:creationId xmlns:a16="http://schemas.microsoft.com/office/drawing/2014/main" id="{00000000-0008-0000-0000-000035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3" name="Text Box 8">
          <a:extLst>
            <a:ext uri="{FF2B5EF4-FFF2-40B4-BE49-F238E27FC236}">
              <a16:creationId xmlns:a16="http://schemas.microsoft.com/office/drawing/2014/main" id="{00000000-0008-0000-0000-000036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4" name="Text Box 9">
          <a:extLst>
            <a:ext uri="{FF2B5EF4-FFF2-40B4-BE49-F238E27FC236}">
              <a16:creationId xmlns:a16="http://schemas.microsoft.com/office/drawing/2014/main" id="{00000000-0008-0000-0000-000037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5" name="Text Box 8">
          <a:extLst>
            <a:ext uri="{FF2B5EF4-FFF2-40B4-BE49-F238E27FC236}">
              <a16:creationId xmlns:a16="http://schemas.microsoft.com/office/drawing/2014/main" id="{00000000-0008-0000-0000-000038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06" name="Text Box 9">
          <a:extLst>
            <a:ext uri="{FF2B5EF4-FFF2-40B4-BE49-F238E27FC236}">
              <a16:creationId xmlns:a16="http://schemas.microsoft.com/office/drawing/2014/main" id="{00000000-0008-0000-0000-000039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07" name="Text Box 8">
          <a:extLst>
            <a:ext uri="{FF2B5EF4-FFF2-40B4-BE49-F238E27FC236}">
              <a16:creationId xmlns:a16="http://schemas.microsoft.com/office/drawing/2014/main" id="{00000000-0008-0000-0000-00003A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08" name="Text Box 9">
          <a:extLst>
            <a:ext uri="{FF2B5EF4-FFF2-40B4-BE49-F238E27FC236}">
              <a16:creationId xmlns:a16="http://schemas.microsoft.com/office/drawing/2014/main" id="{00000000-0008-0000-0000-00003B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09" name="Text Box 8">
          <a:extLst>
            <a:ext uri="{FF2B5EF4-FFF2-40B4-BE49-F238E27FC236}">
              <a16:creationId xmlns:a16="http://schemas.microsoft.com/office/drawing/2014/main" id="{00000000-0008-0000-0000-00003C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10" name="Text Box 9">
          <a:extLst>
            <a:ext uri="{FF2B5EF4-FFF2-40B4-BE49-F238E27FC236}">
              <a16:creationId xmlns:a16="http://schemas.microsoft.com/office/drawing/2014/main" id="{00000000-0008-0000-0000-00003D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1" name="Text Box 8">
          <a:extLst>
            <a:ext uri="{FF2B5EF4-FFF2-40B4-BE49-F238E27FC236}">
              <a16:creationId xmlns:a16="http://schemas.microsoft.com/office/drawing/2014/main" id="{00000000-0008-0000-0000-00003E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2" name="Text Box 9">
          <a:extLst>
            <a:ext uri="{FF2B5EF4-FFF2-40B4-BE49-F238E27FC236}">
              <a16:creationId xmlns:a16="http://schemas.microsoft.com/office/drawing/2014/main" id="{00000000-0008-0000-0000-00003F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3" name="Text Box 8">
          <a:extLst>
            <a:ext uri="{FF2B5EF4-FFF2-40B4-BE49-F238E27FC236}">
              <a16:creationId xmlns:a16="http://schemas.microsoft.com/office/drawing/2014/main" id="{00000000-0008-0000-0000-000040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4" name="Text Box 9">
          <a:extLst>
            <a:ext uri="{FF2B5EF4-FFF2-40B4-BE49-F238E27FC236}">
              <a16:creationId xmlns:a16="http://schemas.microsoft.com/office/drawing/2014/main" id="{00000000-0008-0000-0000-000041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5" name="Text Box 8">
          <a:extLst>
            <a:ext uri="{FF2B5EF4-FFF2-40B4-BE49-F238E27FC236}">
              <a16:creationId xmlns:a16="http://schemas.microsoft.com/office/drawing/2014/main" id="{00000000-0008-0000-0000-000042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6" name="Text Box 9">
          <a:extLst>
            <a:ext uri="{FF2B5EF4-FFF2-40B4-BE49-F238E27FC236}">
              <a16:creationId xmlns:a16="http://schemas.microsoft.com/office/drawing/2014/main" id="{00000000-0008-0000-0000-000043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7" name="Text Box 8">
          <a:extLst>
            <a:ext uri="{FF2B5EF4-FFF2-40B4-BE49-F238E27FC236}">
              <a16:creationId xmlns:a16="http://schemas.microsoft.com/office/drawing/2014/main" id="{00000000-0008-0000-0000-000044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18" name="Text Box 9">
          <a:extLst>
            <a:ext uri="{FF2B5EF4-FFF2-40B4-BE49-F238E27FC236}">
              <a16:creationId xmlns:a16="http://schemas.microsoft.com/office/drawing/2014/main" id="{00000000-0008-0000-0000-000045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19" name="Text Box 8">
          <a:extLst>
            <a:ext uri="{FF2B5EF4-FFF2-40B4-BE49-F238E27FC236}">
              <a16:creationId xmlns:a16="http://schemas.microsoft.com/office/drawing/2014/main" id="{00000000-0008-0000-0000-000046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20" name="Text Box 9">
          <a:extLst>
            <a:ext uri="{FF2B5EF4-FFF2-40B4-BE49-F238E27FC236}">
              <a16:creationId xmlns:a16="http://schemas.microsoft.com/office/drawing/2014/main" id="{00000000-0008-0000-0000-000047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21" name="Text Box 8">
          <a:extLst>
            <a:ext uri="{FF2B5EF4-FFF2-40B4-BE49-F238E27FC236}">
              <a16:creationId xmlns:a16="http://schemas.microsoft.com/office/drawing/2014/main" id="{00000000-0008-0000-0000-000048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22" name="Text Box 9">
          <a:extLst>
            <a:ext uri="{FF2B5EF4-FFF2-40B4-BE49-F238E27FC236}">
              <a16:creationId xmlns:a16="http://schemas.microsoft.com/office/drawing/2014/main" id="{00000000-0008-0000-0000-000049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142875</xdr:rowOff>
    </xdr:to>
    <xdr:sp macro="" textlink="">
      <xdr:nvSpPr>
        <xdr:cNvPr id="3523" name="Text Box 8">
          <a:extLst>
            <a:ext uri="{FF2B5EF4-FFF2-40B4-BE49-F238E27FC236}">
              <a16:creationId xmlns:a16="http://schemas.microsoft.com/office/drawing/2014/main" id="{00000000-0008-0000-0000-00004A190000}"/>
            </a:ext>
          </a:extLst>
        </xdr:cNvPr>
        <xdr:cNvSpPr txBox="1">
          <a:spLocks noChangeArrowheads="1"/>
        </xdr:cNvSpPr>
      </xdr:nvSpPr>
      <xdr:spPr bwMode="auto">
        <a:xfrm>
          <a:off x="1895475" y="1975294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142875</xdr:rowOff>
    </xdr:to>
    <xdr:sp macro="" textlink="">
      <xdr:nvSpPr>
        <xdr:cNvPr id="3524" name="Text Box 9">
          <a:extLst>
            <a:ext uri="{FF2B5EF4-FFF2-40B4-BE49-F238E27FC236}">
              <a16:creationId xmlns:a16="http://schemas.microsoft.com/office/drawing/2014/main" id="{00000000-0008-0000-0000-00004B190000}"/>
            </a:ext>
          </a:extLst>
        </xdr:cNvPr>
        <xdr:cNvSpPr txBox="1">
          <a:spLocks noChangeArrowheads="1"/>
        </xdr:cNvSpPr>
      </xdr:nvSpPr>
      <xdr:spPr bwMode="auto">
        <a:xfrm>
          <a:off x="1895475" y="1975294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133350</xdr:rowOff>
    </xdr:to>
    <xdr:sp macro="" textlink="">
      <xdr:nvSpPr>
        <xdr:cNvPr id="3525" name="Text Box 8">
          <a:extLst>
            <a:ext uri="{FF2B5EF4-FFF2-40B4-BE49-F238E27FC236}">
              <a16:creationId xmlns:a16="http://schemas.microsoft.com/office/drawing/2014/main" id="{00000000-0008-0000-0000-00004C190000}"/>
            </a:ext>
          </a:extLst>
        </xdr:cNvPr>
        <xdr:cNvSpPr txBox="1">
          <a:spLocks noChangeArrowheads="1"/>
        </xdr:cNvSpPr>
      </xdr:nvSpPr>
      <xdr:spPr bwMode="auto">
        <a:xfrm>
          <a:off x="1895475" y="1975294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133350</xdr:rowOff>
    </xdr:to>
    <xdr:sp macro="" textlink="">
      <xdr:nvSpPr>
        <xdr:cNvPr id="3526" name="Text Box 9">
          <a:extLst>
            <a:ext uri="{FF2B5EF4-FFF2-40B4-BE49-F238E27FC236}">
              <a16:creationId xmlns:a16="http://schemas.microsoft.com/office/drawing/2014/main" id="{00000000-0008-0000-0000-00004D190000}"/>
            </a:ext>
          </a:extLst>
        </xdr:cNvPr>
        <xdr:cNvSpPr txBox="1">
          <a:spLocks noChangeArrowheads="1"/>
        </xdr:cNvSpPr>
      </xdr:nvSpPr>
      <xdr:spPr bwMode="auto">
        <a:xfrm>
          <a:off x="1895475" y="1975294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27" name="Text Box 8">
          <a:extLst>
            <a:ext uri="{FF2B5EF4-FFF2-40B4-BE49-F238E27FC236}">
              <a16:creationId xmlns:a16="http://schemas.microsoft.com/office/drawing/2014/main" id="{00000000-0008-0000-0000-00004E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28" name="Text Box 9">
          <a:extLst>
            <a:ext uri="{FF2B5EF4-FFF2-40B4-BE49-F238E27FC236}">
              <a16:creationId xmlns:a16="http://schemas.microsoft.com/office/drawing/2014/main" id="{00000000-0008-0000-0000-00004F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29" name="Text Box 8">
          <a:extLst>
            <a:ext uri="{FF2B5EF4-FFF2-40B4-BE49-F238E27FC236}">
              <a16:creationId xmlns:a16="http://schemas.microsoft.com/office/drawing/2014/main" id="{00000000-0008-0000-0000-000050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0" name="Text Box 9">
          <a:extLst>
            <a:ext uri="{FF2B5EF4-FFF2-40B4-BE49-F238E27FC236}">
              <a16:creationId xmlns:a16="http://schemas.microsoft.com/office/drawing/2014/main" id="{00000000-0008-0000-0000-000051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31" name="Text Box 8">
          <a:extLst>
            <a:ext uri="{FF2B5EF4-FFF2-40B4-BE49-F238E27FC236}">
              <a16:creationId xmlns:a16="http://schemas.microsoft.com/office/drawing/2014/main" id="{00000000-0008-0000-0000-000052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32" name="Text Box 9">
          <a:extLst>
            <a:ext uri="{FF2B5EF4-FFF2-40B4-BE49-F238E27FC236}">
              <a16:creationId xmlns:a16="http://schemas.microsoft.com/office/drawing/2014/main" id="{00000000-0008-0000-0000-000053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33" name="Text Box 8">
          <a:extLst>
            <a:ext uri="{FF2B5EF4-FFF2-40B4-BE49-F238E27FC236}">
              <a16:creationId xmlns:a16="http://schemas.microsoft.com/office/drawing/2014/main" id="{00000000-0008-0000-0000-000054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34" name="Text Box 9">
          <a:extLst>
            <a:ext uri="{FF2B5EF4-FFF2-40B4-BE49-F238E27FC236}">
              <a16:creationId xmlns:a16="http://schemas.microsoft.com/office/drawing/2014/main" id="{00000000-0008-0000-0000-000055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5" name="Text Box 8">
          <a:extLst>
            <a:ext uri="{FF2B5EF4-FFF2-40B4-BE49-F238E27FC236}">
              <a16:creationId xmlns:a16="http://schemas.microsoft.com/office/drawing/2014/main" id="{00000000-0008-0000-0000-000056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6" name="Text Box 9">
          <a:extLst>
            <a:ext uri="{FF2B5EF4-FFF2-40B4-BE49-F238E27FC236}">
              <a16:creationId xmlns:a16="http://schemas.microsoft.com/office/drawing/2014/main" id="{00000000-0008-0000-0000-000057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7" name="Text Box 8">
          <a:extLst>
            <a:ext uri="{FF2B5EF4-FFF2-40B4-BE49-F238E27FC236}">
              <a16:creationId xmlns:a16="http://schemas.microsoft.com/office/drawing/2014/main" id="{00000000-0008-0000-0000-000058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8" name="Text Box 9">
          <a:extLst>
            <a:ext uri="{FF2B5EF4-FFF2-40B4-BE49-F238E27FC236}">
              <a16:creationId xmlns:a16="http://schemas.microsoft.com/office/drawing/2014/main" id="{00000000-0008-0000-0000-000059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39" name="Text Box 8">
          <a:extLst>
            <a:ext uri="{FF2B5EF4-FFF2-40B4-BE49-F238E27FC236}">
              <a16:creationId xmlns:a16="http://schemas.microsoft.com/office/drawing/2014/main" id="{00000000-0008-0000-0000-00005A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0" name="Text Box 9">
          <a:extLst>
            <a:ext uri="{FF2B5EF4-FFF2-40B4-BE49-F238E27FC236}">
              <a16:creationId xmlns:a16="http://schemas.microsoft.com/office/drawing/2014/main" id="{00000000-0008-0000-0000-00005B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1" name="Text Box 8">
          <a:extLst>
            <a:ext uri="{FF2B5EF4-FFF2-40B4-BE49-F238E27FC236}">
              <a16:creationId xmlns:a16="http://schemas.microsoft.com/office/drawing/2014/main" id="{00000000-0008-0000-0000-00005C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2" name="Text Box 9">
          <a:extLst>
            <a:ext uri="{FF2B5EF4-FFF2-40B4-BE49-F238E27FC236}">
              <a16:creationId xmlns:a16="http://schemas.microsoft.com/office/drawing/2014/main" id="{00000000-0008-0000-0000-00005D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43" name="Text Box 8">
          <a:extLst>
            <a:ext uri="{FF2B5EF4-FFF2-40B4-BE49-F238E27FC236}">
              <a16:creationId xmlns:a16="http://schemas.microsoft.com/office/drawing/2014/main" id="{00000000-0008-0000-0000-00005E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44" name="Text Box 9">
          <a:extLst>
            <a:ext uri="{FF2B5EF4-FFF2-40B4-BE49-F238E27FC236}">
              <a16:creationId xmlns:a16="http://schemas.microsoft.com/office/drawing/2014/main" id="{00000000-0008-0000-0000-00005F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45" name="Text Box 8">
          <a:extLst>
            <a:ext uri="{FF2B5EF4-FFF2-40B4-BE49-F238E27FC236}">
              <a16:creationId xmlns:a16="http://schemas.microsoft.com/office/drawing/2014/main" id="{00000000-0008-0000-0000-000060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46" name="Text Box 9">
          <a:extLst>
            <a:ext uri="{FF2B5EF4-FFF2-40B4-BE49-F238E27FC236}">
              <a16:creationId xmlns:a16="http://schemas.microsoft.com/office/drawing/2014/main" id="{00000000-0008-0000-0000-000061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7" name="Text Box 8">
          <a:extLst>
            <a:ext uri="{FF2B5EF4-FFF2-40B4-BE49-F238E27FC236}">
              <a16:creationId xmlns:a16="http://schemas.microsoft.com/office/drawing/2014/main" id="{00000000-0008-0000-0000-000062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8" name="Text Box 9">
          <a:extLst>
            <a:ext uri="{FF2B5EF4-FFF2-40B4-BE49-F238E27FC236}">
              <a16:creationId xmlns:a16="http://schemas.microsoft.com/office/drawing/2014/main" id="{00000000-0008-0000-0000-000063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49" name="Text Box 8">
          <a:extLst>
            <a:ext uri="{FF2B5EF4-FFF2-40B4-BE49-F238E27FC236}">
              <a16:creationId xmlns:a16="http://schemas.microsoft.com/office/drawing/2014/main" id="{00000000-0008-0000-0000-000064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50" name="Text Box 9">
          <a:extLst>
            <a:ext uri="{FF2B5EF4-FFF2-40B4-BE49-F238E27FC236}">
              <a16:creationId xmlns:a16="http://schemas.microsoft.com/office/drawing/2014/main" id="{00000000-0008-0000-0000-000065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51" name="Text Box 8">
          <a:extLst>
            <a:ext uri="{FF2B5EF4-FFF2-40B4-BE49-F238E27FC236}">
              <a16:creationId xmlns:a16="http://schemas.microsoft.com/office/drawing/2014/main" id="{00000000-0008-0000-0000-000066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52" name="Text Box 9">
          <a:extLst>
            <a:ext uri="{FF2B5EF4-FFF2-40B4-BE49-F238E27FC236}">
              <a16:creationId xmlns:a16="http://schemas.microsoft.com/office/drawing/2014/main" id="{00000000-0008-0000-0000-000067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53" name="Text Box 8">
          <a:extLst>
            <a:ext uri="{FF2B5EF4-FFF2-40B4-BE49-F238E27FC236}">
              <a16:creationId xmlns:a16="http://schemas.microsoft.com/office/drawing/2014/main" id="{00000000-0008-0000-0000-000068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54" name="Text Box 9">
          <a:extLst>
            <a:ext uri="{FF2B5EF4-FFF2-40B4-BE49-F238E27FC236}">
              <a16:creationId xmlns:a16="http://schemas.microsoft.com/office/drawing/2014/main" id="{00000000-0008-0000-0000-000069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55" name="Text Box 8">
          <a:extLst>
            <a:ext uri="{FF2B5EF4-FFF2-40B4-BE49-F238E27FC236}">
              <a16:creationId xmlns:a16="http://schemas.microsoft.com/office/drawing/2014/main" id="{00000000-0008-0000-0000-00006A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56" name="Text Box 9">
          <a:extLst>
            <a:ext uri="{FF2B5EF4-FFF2-40B4-BE49-F238E27FC236}">
              <a16:creationId xmlns:a16="http://schemas.microsoft.com/office/drawing/2014/main" id="{00000000-0008-0000-0000-00006B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57" name="Text Box 8">
          <a:extLst>
            <a:ext uri="{FF2B5EF4-FFF2-40B4-BE49-F238E27FC236}">
              <a16:creationId xmlns:a16="http://schemas.microsoft.com/office/drawing/2014/main" id="{00000000-0008-0000-0000-00006C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58" name="Text Box 9">
          <a:extLst>
            <a:ext uri="{FF2B5EF4-FFF2-40B4-BE49-F238E27FC236}">
              <a16:creationId xmlns:a16="http://schemas.microsoft.com/office/drawing/2014/main" id="{00000000-0008-0000-0000-00006D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142875</xdr:rowOff>
    </xdr:to>
    <xdr:sp macro="" textlink="">
      <xdr:nvSpPr>
        <xdr:cNvPr id="3559" name="Text Box 8">
          <a:extLst>
            <a:ext uri="{FF2B5EF4-FFF2-40B4-BE49-F238E27FC236}">
              <a16:creationId xmlns:a16="http://schemas.microsoft.com/office/drawing/2014/main" id="{00000000-0008-0000-0000-00006E190000}"/>
            </a:ext>
          </a:extLst>
        </xdr:cNvPr>
        <xdr:cNvSpPr txBox="1">
          <a:spLocks noChangeArrowheads="1"/>
        </xdr:cNvSpPr>
      </xdr:nvSpPr>
      <xdr:spPr bwMode="auto">
        <a:xfrm>
          <a:off x="1895475" y="1975294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142875</xdr:rowOff>
    </xdr:to>
    <xdr:sp macro="" textlink="">
      <xdr:nvSpPr>
        <xdr:cNvPr id="3560" name="Text Box 9">
          <a:extLst>
            <a:ext uri="{FF2B5EF4-FFF2-40B4-BE49-F238E27FC236}">
              <a16:creationId xmlns:a16="http://schemas.microsoft.com/office/drawing/2014/main" id="{00000000-0008-0000-0000-00006F190000}"/>
            </a:ext>
          </a:extLst>
        </xdr:cNvPr>
        <xdr:cNvSpPr txBox="1">
          <a:spLocks noChangeArrowheads="1"/>
        </xdr:cNvSpPr>
      </xdr:nvSpPr>
      <xdr:spPr bwMode="auto">
        <a:xfrm>
          <a:off x="1895475" y="19752945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133350</xdr:rowOff>
    </xdr:to>
    <xdr:sp macro="" textlink="">
      <xdr:nvSpPr>
        <xdr:cNvPr id="3561" name="Text Box 8">
          <a:extLst>
            <a:ext uri="{FF2B5EF4-FFF2-40B4-BE49-F238E27FC236}">
              <a16:creationId xmlns:a16="http://schemas.microsoft.com/office/drawing/2014/main" id="{00000000-0008-0000-0000-000070190000}"/>
            </a:ext>
          </a:extLst>
        </xdr:cNvPr>
        <xdr:cNvSpPr txBox="1">
          <a:spLocks noChangeArrowheads="1"/>
        </xdr:cNvSpPr>
      </xdr:nvSpPr>
      <xdr:spPr bwMode="auto">
        <a:xfrm>
          <a:off x="1895475" y="1975294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133350</xdr:rowOff>
    </xdr:to>
    <xdr:sp macro="" textlink="">
      <xdr:nvSpPr>
        <xdr:cNvPr id="3562" name="Text Box 9">
          <a:extLst>
            <a:ext uri="{FF2B5EF4-FFF2-40B4-BE49-F238E27FC236}">
              <a16:creationId xmlns:a16="http://schemas.microsoft.com/office/drawing/2014/main" id="{00000000-0008-0000-0000-000071190000}"/>
            </a:ext>
          </a:extLst>
        </xdr:cNvPr>
        <xdr:cNvSpPr txBox="1">
          <a:spLocks noChangeArrowheads="1"/>
        </xdr:cNvSpPr>
      </xdr:nvSpPr>
      <xdr:spPr bwMode="auto">
        <a:xfrm>
          <a:off x="1895475" y="197529450"/>
          <a:ext cx="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63" name="Text Box 8">
          <a:extLst>
            <a:ext uri="{FF2B5EF4-FFF2-40B4-BE49-F238E27FC236}">
              <a16:creationId xmlns:a16="http://schemas.microsoft.com/office/drawing/2014/main" id="{00000000-0008-0000-0000-000072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64" name="Text Box 9">
          <a:extLst>
            <a:ext uri="{FF2B5EF4-FFF2-40B4-BE49-F238E27FC236}">
              <a16:creationId xmlns:a16="http://schemas.microsoft.com/office/drawing/2014/main" id="{00000000-0008-0000-0000-000073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65" name="Text Box 8">
          <a:extLst>
            <a:ext uri="{FF2B5EF4-FFF2-40B4-BE49-F238E27FC236}">
              <a16:creationId xmlns:a16="http://schemas.microsoft.com/office/drawing/2014/main" id="{00000000-0008-0000-0000-000074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114300</xdr:rowOff>
    </xdr:to>
    <xdr:sp macro="" textlink="">
      <xdr:nvSpPr>
        <xdr:cNvPr id="3566" name="Text Box 9">
          <a:extLst>
            <a:ext uri="{FF2B5EF4-FFF2-40B4-BE49-F238E27FC236}">
              <a16:creationId xmlns:a16="http://schemas.microsoft.com/office/drawing/2014/main" id="{00000000-0008-0000-0000-000075190000}"/>
            </a:ext>
          </a:extLst>
        </xdr:cNvPr>
        <xdr:cNvSpPr txBox="1">
          <a:spLocks noChangeArrowheads="1"/>
        </xdr:cNvSpPr>
      </xdr:nvSpPr>
      <xdr:spPr bwMode="auto">
        <a:xfrm>
          <a:off x="1895475" y="197529450"/>
          <a:ext cx="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67" name="Text Box 8">
          <a:extLst>
            <a:ext uri="{FF2B5EF4-FFF2-40B4-BE49-F238E27FC236}">
              <a16:creationId xmlns:a16="http://schemas.microsoft.com/office/drawing/2014/main" id="{00000000-0008-0000-0000-000076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104775</xdr:rowOff>
    </xdr:to>
    <xdr:sp macro="" textlink="">
      <xdr:nvSpPr>
        <xdr:cNvPr id="3568" name="Text Box 9">
          <a:extLst>
            <a:ext uri="{FF2B5EF4-FFF2-40B4-BE49-F238E27FC236}">
              <a16:creationId xmlns:a16="http://schemas.microsoft.com/office/drawing/2014/main" id="{00000000-0008-0000-0000-000077190000}"/>
            </a:ext>
          </a:extLst>
        </xdr:cNvPr>
        <xdr:cNvSpPr txBox="1">
          <a:spLocks noChangeArrowheads="1"/>
        </xdr:cNvSpPr>
      </xdr:nvSpPr>
      <xdr:spPr bwMode="auto">
        <a:xfrm>
          <a:off x="1895475" y="1975294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69" name="Text Box 8">
          <a:extLst>
            <a:ext uri="{FF2B5EF4-FFF2-40B4-BE49-F238E27FC236}">
              <a16:creationId xmlns:a16="http://schemas.microsoft.com/office/drawing/2014/main" id="{00000000-0008-0000-0000-000078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921</xdr:row>
      <xdr:rowOff>0</xdr:rowOff>
    </xdr:from>
    <xdr:to>
      <xdr:col>1</xdr:col>
      <xdr:colOff>1304925</xdr:colOff>
      <xdr:row>922</xdr:row>
      <xdr:rowOff>95250</xdr:rowOff>
    </xdr:to>
    <xdr:sp macro="" textlink="">
      <xdr:nvSpPr>
        <xdr:cNvPr id="3570" name="Text Box 9">
          <a:extLst>
            <a:ext uri="{FF2B5EF4-FFF2-40B4-BE49-F238E27FC236}">
              <a16:creationId xmlns:a16="http://schemas.microsoft.com/office/drawing/2014/main" id="{00000000-0008-0000-0000-000079190000}"/>
            </a:ext>
          </a:extLst>
        </xdr:cNvPr>
        <xdr:cNvSpPr txBox="1">
          <a:spLocks noChangeArrowheads="1"/>
        </xdr:cNvSpPr>
      </xdr:nvSpPr>
      <xdr:spPr bwMode="auto">
        <a:xfrm>
          <a:off x="1895475" y="1975294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93209</xdr:rowOff>
    </xdr:to>
    <xdr:sp macro="" textlink="">
      <xdr:nvSpPr>
        <xdr:cNvPr id="3571" name="Text Box 9">
          <a:extLst>
            <a:ext uri="{FF2B5EF4-FFF2-40B4-BE49-F238E27FC236}">
              <a16:creationId xmlns:a16="http://schemas.microsoft.com/office/drawing/2014/main" id="{00000000-0008-0000-0000-00007A190000}"/>
            </a:ext>
          </a:extLst>
        </xdr:cNvPr>
        <xdr:cNvSpPr txBox="1">
          <a:spLocks noChangeArrowheads="1"/>
        </xdr:cNvSpPr>
      </xdr:nvSpPr>
      <xdr:spPr bwMode="auto">
        <a:xfrm>
          <a:off x="1895475" y="1990915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83684</xdr:rowOff>
    </xdr:to>
    <xdr:sp macro="" textlink="">
      <xdr:nvSpPr>
        <xdr:cNvPr id="3572" name="Text Box 8">
          <a:extLst>
            <a:ext uri="{FF2B5EF4-FFF2-40B4-BE49-F238E27FC236}">
              <a16:creationId xmlns:a16="http://schemas.microsoft.com/office/drawing/2014/main" id="{00000000-0008-0000-0000-00007B190000}"/>
            </a:ext>
          </a:extLst>
        </xdr:cNvPr>
        <xdr:cNvSpPr txBox="1">
          <a:spLocks noChangeArrowheads="1"/>
        </xdr:cNvSpPr>
      </xdr:nvSpPr>
      <xdr:spPr bwMode="auto">
        <a:xfrm>
          <a:off x="1895475" y="1990915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83684</xdr:rowOff>
    </xdr:to>
    <xdr:sp macro="" textlink="">
      <xdr:nvSpPr>
        <xdr:cNvPr id="3573" name="Text Box 9">
          <a:extLst>
            <a:ext uri="{FF2B5EF4-FFF2-40B4-BE49-F238E27FC236}">
              <a16:creationId xmlns:a16="http://schemas.microsoft.com/office/drawing/2014/main" id="{00000000-0008-0000-0000-00007C190000}"/>
            </a:ext>
          </a:extLst>
        </xdr:cNvPr>
        <xdr:cNvSpPr txBox="1">
          <a:spLocks noChangeArrowheads="1"/>
        </xdr:cNvSpPr>
      </xdr:nvSpPr>
      <xdr:spPr bwMode="auto">
        <a:xfrm>
          <a:off x="1895475" y="1990915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93209</xdr:rowOff>
    </xdr:to>
    <xdr:sp macro="" textlink="">
      <xdr:nvSpPr>
        <xdr:cNvPr id="3574" name="Text Box 8">
          <a:extLst>
            <a:ext uri="{FF2B5EF4-FFF2-40B4-BE49-F238E27FC236}">
              <a16:creationId xmlns:a16="http://schemas.microsoft.com/office/drawing/2014/main" id="{00000000-0008-0000-0000-00007D190000}"/>
            </a:ext>
          </a:extLst>
        </xdr:cNvPr>
        <xdr:cNvSpPr txBox="1">
          <a:spLocks noChangeArrowheads="1"/>
        </xdr:cNvSpPr>
      </xdr:nvSpPr>
      <xdr:spPr bwMode="auto">
        <a:xfrm>
          <a:off x="1895475" y="1990915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93209</xdr:rowOff>
    </xdr:to>
    <xdr:sp macro="" textlink="">
      <xdr:nvSpPr>
        <xdr:cNvPr id="3575" name="Text Box 9">
          <a:extLst>
            <a:ext uri="{FF2B5EF4-FFF2-40B4-BE49-F238E27FC236}">
              <a16:creationId xmlns:a16="http://schemas.microsoft.com/office/drawing/2014/main" id="{00000000-0008-0000-0000-00007E190000}"/>
            </a:ext>
          </a:extLst>
        </xdr:cNvPr>
        <xdr:cNvSpPr txBox="1">
          <a:spLocks noChangeArrowheads="1"/>
        </xdr:cNvSpPr>
      </xdr:nvSpPr>
      <xdr:spPr bwMode="auto">
        <a:xfrm>
          <a:off x="1895475" y="199091550"/>
          <a:ext cx="104775" cy="2837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83684</xdr:rowOff>
    </xdr:to>
    <xdr:sp macro="" textlink="">
      <xdr:nvSpPr>
        <xdr:cNvPr id="3576" name="Text Box 8">
          <a:extLst>
            <a:ext uri="{FF2B5EF4-FFF2-40B4-BE49-F238E27FC236}">
              <a16:creationId xmlns:a16="http://schemas.microsoft.com/office/drawing/2014/main" id="{00000000-0008-0000-0000-00007F190000}"/>
            </a:ext>
          </a:extLst>
        </xdr:cNvPr>
        <xdr:cNvSpPr txBox="1">
          <a:spLocks noChangeArrowheads="1"/>
        </xdr:cNvSpPr>
      </xdr:nvSpPr>
      <xdr:spPr bwMode="auto">
        <a:xfrm>
          <a:off x="1895475" y="1990915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929</xdr:row>
      <xdr:rowOff>0</xdr:rowOff>
    </xdr:from>
    <xdr:to>
      <xdr:col>1</xdr:col>
      <xdr:colOff>1409700</xdr:colOff>
      <xdr:row>930</xdr:row>
      <xdr:rowOff>83684</xdr:rowOff>
    </xdr:to>
    <xdr:sp macro="" textlink="">
      <xdr:nvSpPr>
        <xdr:cNvPr id="3577" name="Text Box 9">
          <a:extLst>
            <a:ext uri="{FF2B5EF4-FFF2-40B4-BE49-F238E27FC236}">
              <a16:creationId xmlns:a16="http://schemas.microsoft.com/office/drawing/2014/main" id="{00000000-0008-0000-0000-000080190000}"/>
            </a:ext>
          </a:extLst>
        </xdr:cNvPr>
        <xdr:cNvSpPr txBox="1">
          <a:spLocks noChangeArrowheads="1"/>
        </xdr:cNvSpPr>
      </xdr:nvSpPr>
      <xdr:spPr bwMode="auto">
        <a:xfrm>
          <a:off x="1895475" y="199091550"/>
          <a:ext cx="104775" cy="2741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2400300</xdr:colOff>
      <xdr:row>938</xdr:row>
      <xdr:rowOff>85725</xdr:rowOff>
    </xdr:from>
    <xdr:to>
      <xdr:col>1</xdr:col>
      <xdr:colOff>2400300</xdr:colOff>
      <xdr:row>941</xdr:row>
      <xdr:rowOff>38101</xdr:rowOff>
    </xdr:to>
    <xdr:sp macro="" textlink="">
      <xdr:nvSpPr>
        <xdr:cNvPr id="3578" name="Text Box 3">
          <a:extLst>
            <a:ext uri="{FF2B5EF4-FFF2-40B4-BE49-F238E27FC236}">
              <a16:creationId xmlns:a16="http://schemas.microsoft.com/office/drawing/2014/main" id="{00000000-0008-0000-0000-000081190000}"/>
            </a:ext>
          </a:extLst>
        </xdr:cNvPr>
        <xdr:cNvSpPr txBox="1">
          <a:spLocks noChangeArrowheads="1"/>
        </xdr:cNvSpPr>
      </xdr:nvSpPr>
      <xdr:spPr bwMode="auto">
        <a:xfrm>
          <a:off x="2990850" y="200825100"/>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79" name="Text Box 3">
          <a:extLst>
            <a:ext uri="{FF2B5EF4-FFF2-40B4-BE49-F238E27FC236}">
              <a16:creationId xmlns:a16="http://schemas.microsoft.com/office/drawing/2014/main" id="{00000000-0008-0000-0000-00008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0" name="Text Box 3">
          <a:extLst>
            <a:ext uri="{FF2B5EF4-FFF2-40B4-BE49-F238E27FC236}">
              <a16:creationId xmlns:a16="http://schemas.microsoft.com/office/drawing/2014/main" id="{00000000-0008-0000-0000-00008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1" name="Text Box 3">
          <a:extLst>
            <a:ext uri="{FF2B5EF4-FFF2-40B4-BE49-F238E27FC236}">
              <a16:creationId xmlns:a16="http://schemas.microsoft.com/office/drawing/2014/main" id="{00000000-0008-0000-0000-00008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2" name="Text Box 3">
          <a:extLst>
            <a:ext uri="{FF2B5EF4-FFF2-40B4-BE49-F238E27FC236}">
              <a16:creationId xmlns:a16="http://schemas.microsoft.com/office/drawing/2014/main" id="{00000000-0008-0000-0000-00008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3" name="Text Box 3">
          <a:extLst>
            <a:ext uri="{FF2B5EF4-FFF2-40B4-BE49-F238E27FC236}">
              <a16:creationId xmlns:a16="http://schemas.microsoft.com/office/drawing/2014/main" id="{00000000-0008-0000-0000-00008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4" name="Text Box 3">
          <a:extLst>
            <a:ext uri="{FF2B5EF4-FFF2-40B4-BE49-F238E27FC236}">
              <a16:creationId xmlns:a16="http://schemas.microsoft.com/office/drawing/2014/main" id="{00000000-0008-0000-0000-00008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5" name="Text Box 3">
          <a:extLst>
            <a:ext uri="{FF2B5EF4-FFF2-40B4-BE49-F238E27FC236}">
              <a16:creationId xmlns:a16="http://schemas.microsoft.com/office/drawing/2014/main" id="{00000000-0008-0000-0000-00008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6" name="Text Box 3">
          <a:extLst>
            <a:ext uri="{FF2B5EF4-FFF2-40B4-BE49-F238E27FC236}">
              <a16:creationId xmlns:a16="http://schemas.microsoft.com/office/drawing/2014/main" id="{00000000-0008-0000-0000-00008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7" name="Text Box 3">
          <a:extLst>
            <a:ext uri="{FF2B5EF4-FFF2-40B4-BE49-F238E27FC236}">
              <a16:creationId xmlns:a16="http://schemas.microsoft.com/office/drawing/2014/main" id="{00000000-0008-0000-0000-00008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8" name="Text Box 3">
          <a:extLst>
            <a:ext uri="{FF2B5EF4-FFF2-40B4-BE49-F238E27FC236}">
              <a16:creationId xmlns:a16="http://schemas.microsoft.com/office/drawing/2014/main" id="{00000000-0008-0000-0000-00008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89" name="Text Box 3">
          <a:extLst>
            <a:ext uri="{FF2B5EF4-FFF2-40B4-BE49-F238E27FC236}">
              <a16:creationId xmlns:a16="http://schemas.microsoft.com/office/drawing/2014/main" id="{00000000-0008-0000-0000-00008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0" name="Text Box 3">
          <a:extLst>
            <a:ext uri="{FF2B5EF4-FFF2-40B4-BE49-F238E27FC236}">
              <a16:creationId xmlns:a16="http://schemas.microsoft.com/office/drawing/2014/main" id="{00000000-0008-0000-0000-00008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1" name="Text Box 3">
          <a:extLst>
            <a:ext uri="{FF2B5EF4-FFF2-40B4-BE49-F238E27FC236}">
              <a16:creationId xmlns:a16="http://schemas.microsoft.com/office/drawing/2014/main" id="{00000000-0008-0000-0000-00008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2" name="Text Box 3">
          <a:extLst>
            <a:ext uri="{FF2B5EF4-FFF2-40B4-BE49-F238E27FC236}">
              <a16:creationId xmlns:a16="http://schemas.microsoft.com/office/drawing/2014/main" id="{00000000-0008-0000-0000-00008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3" name="Text Box 3">
          <a:extLst>
            <a:ext uri="{FF2B5EF4-FFF2-40B4-BE49-F238E27FC236}">
              <a16:creationId xmlns:a16="http://schemas.microsoft.com/office/drawing/2014/main" id="{00000000-0008-0000-0000-00009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4" name="Text Box 3">
          <a:extLst>
            <a:ext uri="{FF2B5EF4-FFF2-40B4-BE49-F238E27FC236}">
              <a16:creationId xmlns:a16="http://schemas.microsoft.com/office/drawing/2014/main" id="{00000000-0008-0000-0000-00009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5" name="Text Box 3">
          <a:extLst>
            <a:ext uri="{FF2B5EF4-FFF2-40B4-BE49-F238E27FC236}">
              <a16:creationId xmlns:a16="http://schemas.microsoft.com/office/drawing/2014/main" id="{00000000-0008-0000-0000-00009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6" name="Text Box 3">
          <a:extLst>
            <a:ext uri="{FF2B5EF4-FFF2-40B4-BE49-F238E27FC236}">
              <a16:creationId xmlns:a16="http://schemas.microsoft.com/office/drawing/2014/main" id="{00000000-0008-0000-0000-00009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7" name="Text Box 3">
          <a:extLst>
            <a:ext uri="{FF2B5EF4-FFF2-40B4-BE49-F238E27FC236}">
              <a16:creationId xmlns:a16="http://schemas.microsoft.com/office/drawing/2014/main" id="{00000000-0008-0000-0000-00009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8" name="Text Box 3">
          <a:extLst>
            <a:ext uri="{FF2B5EF4-FFF2-40B4-BE49-F238E27FC236}">
              <a16:creationId xmlns:a16="http://schemas.microsoft.com/office/drawing/2014/main" id="{00000000-0008-0000-0000-00009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599" name="Text Box 3">
          <a:extLst>
            <a:ext uri="{FF2B5EF4-FFF2-40B4-BE49-F238E27FC236}">
              <a16:creationId xmlns:a16="http://schemas.microsoft.com/office/drawing/2014/main" id="{00000000-0008-0000-0000-00009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0" name="Text Box 3">
          <a:extLst>
            <a:ext uri="{FF2B5EF4-FFF2-40B4-BE49-F238E27FC236}">
              <a16:creationId xmlns:a16="http://schemas.microsoft.com/office/drawing/2014/main" id="{00000000-0008-0000-0000-00009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1" name="Text Box 3">
          <a:extLst>
            <a:ext uri="{FF2B5EF4-FFF2-40B4-BE49-F238E27FC236}">
              <a16:creationId xmlns:a16="http://schemas.microsoft.com/office/drawing/2014/main" id="{00000000-0008-0000-0000-00009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2" name="Text Box 3">
          <a:extLst>
            <a:ext uri="{FF2B5EF4-FFF2-40B4-BE49-F238E27FC236}">
              <a16:creationId xmlns:a16="http://schemas.microsoft.com/office/drawing/2014/main" id="{00000000-0008-0000-0000-00009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3" name="Text Box 3">
          <a:extLst>
            <a:ext uri="{FF2B5EF4-FFF2-40B4-BE49-F238E27FC236}">
              <a16:creationId xmlns:a16="http://schemas.microsoft.com/office/drawing/2014/main" id="{00000000-0008-0000-0000-00009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4" name="Text Box 3">
          <a:extLst>
            <a:ext uri="{FF2B5EF4-FFF2-40B4-BE49-F238E27FC236}">
              <a16:creationId xmlns:a16="http://schemas.microsoft.com/office/drawing/2014/main" id="{00000000-0008-0000-0000-00009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5" name="Text Box 3">
          <a:extLst>
            <a:ext uri="{FF2B5EF4-FFF2-40B4-BE49-F238E27FC236}">
              <a16:creationId xmlns:a16="http://schemas.microsoft.com/office/drawing/2014/main" id="{00000000-0008-0000-0000-00009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6" name="Text Box 3">
          <a:extLst>
            <a:ext uri="{FF2B5EF4-FFF2-40B4-BE49-F238E27FC236}">
              <a16:creationId xmlns:a16="http://schemas.microsoft.com/office/drawing/2014/main" id="{00000000-0008-0000-0000-00009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7" name="Text Box 3">
          <a:extLst>
            <a:ext uri="{FF2B5EF4-FFF2-40B4-BE49-F238E27FC236}">
              <a16:creationId xmlns:a16="http://schemas.microsoft.com/office/drawing/2014/main" id="{00000000-0008-0000-0000-00009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8" name="Text Box 3">
          <a:extLst>
            <a:ext uri="{FF2B5EF4-FFF2-40B4-BE49-F238E27FC236}">
              <a16:creationId xmlns:a16="http://schemas.microsoft.com/office/drawing/2014/main" id="{00000000-0008-0000-0000-00009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09" name="Text Box 3">
          <a:extLst>
            <a:ext uri="{FF2B5EF4-FFF2-40B4-BE49-F238E27FC236}">
              <a16:creationId xmlns:a16="http://schemas.microsoft.com/office/drawing/2014/main" id="{00000000-0008-0000-0000-0000A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0" name="Text Box 3">
          <a:extLst>
            <a:ext uri="{FF2B5EF4-FFF2-40B4-BE49-F238E27FC236}">
              <a16:creationId xmlns:a16="http://schemas.microsoft.com/office/drawing/2014/main" id="{00000000-0008-0000-0000-0000A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1" name="Text Box 3">
          <a:extLst>
            <a:ext uri="{FF2B5EF4-FFF2-40B4-BE49-F238E27FC236}">
              <a16:creationId xmlns:a16="http://schemas.microsoft.com/office/drawing/2014/main" id="{00000000-0008-0000-0000-0000A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2" name="Text Box 3">
          <a:extLst>
            <a:ext uri="{FF2B5EF4-FFF2-40B4-BE49-F238E27FC236}">
              <a16:creationId xmlns:a16="http://schemas.microsoft.com/office/drawing/2014/main" id="{00000000-0008-0000-0000-0000A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3" name="Text Box 3">
          <a:extLst>
            <a:ext uri="{FF2B5EF4-FFF2-40B4-BE49-F238E27FC236}">
              <a16:creationId xmlns:a16="http://schemas.microsoft.com/office/drawing/2014/main" id="{00000000-0008-0000-0000-0000A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4" name="Text Box 3">
          <a:extLst>
            <a:ext uri="{FF2B5EF4-FFF2-40B4-BE49-F238E27FC236}">
              <a16:creationId xmlns:a16="http://schemas.microsoft.com/office/drawing/2014/main" id="{00000000-0008-0000-0000-0000A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5" name="Text Box 3">
          <a:extLst>
            <a:ext uri="{FF2B5EF4-FFF2-40B4-BE49-F238E27FC236}">
              <a16:creationId xmlns:a16="http://schemas.microsoft.com/office/drawing/2014/main" id="{00000000-0008-0000-0000-0000A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6" name="Text Box 3">
          <a:extLst>
            <a:ext uri="{FF2B5EF4-FFF2-40B4-BE49-F238E27FC236}">
              <a16:creationId xmlns:a16="http://schemas.microsoft.com/office/drawing/2014/main" id="{00000000-0008-0000-0000-0000A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7" name="Text Box 3">
          <a:extLst>
            <a:ext uri="{FF2B5EF4-FFF2-40B4-BE49-F238E27FC236}">
              <a16:creationId xmlns:a16="http://schemas.microsoft.com/office/drawing/2014/main" id="{00000000-0008-0000-0000-0000A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8" name="Text Box 3">
          <a:extLst>
            <a:ext uri="{FF2B5EF4-FFF2-40B4-BE49-F238E27FC236}">
              <a16:creationId xmlns:a16="http://schemas.microsoft.com/office/drawing/2014/main" id="{00000000-0008-0000-0000-0000A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19" name="Text Box 3">
          <a:extLst>
            <a:ext uri="{FF2B5EF4-FFF2-40B4-BE49-F238E27FC236}">
              <a16:creationId xmlns:a16="http://schemas.microsoft.com/office/drawing/2014/main" id="{00000000-0008-0000-0000-0000A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0" name="Text Box 3">
          <a:extLst>
            <a:ext uri="{FF2B5EF4-FFF2-40B4-BE49-F238E27FC236}">
              <a16:creationId xmlns:a16="http://schemas.microsoft.com/office/drawing/2014/main" id="{00000000-0008-0000-0000-0000A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1" name="Text Box 3">
          <a:extLst>
            <a:ext uri="{FF2B5EF4-FFF2-40B4-BE49-F238E27FC236}">
              <a16:creationId xmlns:a16="http://schemas.microsoft.com/office/drawing/2014/main" id="{00000000-0008-0000-0000-0000A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2" name="Text Box 3">
          <a:extLst>
            <a:ext uri="{FF2B5EF4-FFF2-40B4-BE49-F238E27FC236}">
              <a16:creationId xmlns:a16="http://schemas.microsoft.com/office/drawing/2014/main" id="{00000000-0008-0000-0000-0000A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3" name="Text Box 3">
          <a:extLst>
            <a:ext uri="{FF2B5EF4-FFF2-40B4-BE49-F238E27FC236}">
              <a16:creationId xmlns:a16="http://schemas.microsoft.com/office/drawing/2014/main" id="{00000000-0008-0000-0000-0000A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4" name="Text Box 3">
          <a:extLst>
            <a:ext uri="{FF2B5EF4-FFF2-40B4-BE49-F238E27FC236}">
              <a16:creationId xmlns:a16="http://schemas.microsoft.com/office/drawing/2014/main" id="{00000000-0008-0000-0000-0000A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5" name="Text Box 3">
          <a:extLst>
            <a:ext uri="{FF2B5EF4-FFF2-40B4-BE49-F238E27FC236}">
              <a16:creationId xmlns:a16="http://schemas.microsoft.com/office/drawing/2014/main" id="{00000000-0008-0000-0000-0000B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6" name="Text Box 3">
          <a:extLst>
            <a:ext uri="{FF2B5EF4-FFF2-40B4-BE49-F238E27FC236}">
              <a16:creationId xmlns:a16="http://schemas.microsoft.com/office/drawing/2014/main" id="{00000000-0008-0000-0000-0000B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7" name="Text Box 3">
          <a:extLst>
            <a:ext uri="{FF2B5EF4-FFF2-40B4-BE49-F238E27FC236}">
              <a16:creationId xmlns:a16="http://schemas.microsoft.com/office/drawing/2014/main" id="{00000000-0008-0000-0000-0000B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8" name="Text Box 3">
          <a:extLst>
            <a:ext uri="{FF2B5EF4-FFF2-40B4-BE49-F238E27FC236}">
              <a16:creationId xmlns:a16="http://schemas.microsoft.com/office/drawing/2014/main" id="{00000000-0008-0000-0000-0000B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29" name="Text Box 3">
          <a:extLst>
            <a:ext uri="{FF2B5EF4-FFF2-40B4-BE49-F238E27FC236}">
              <a16:creationId xmlns:a16="http://schemas.microsoft.com/office/drawing/2014/main" id="{00000000-0008-0000-0000-0000B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0" name="Text Box 3">
          <a:extLst>
            <a:ext uri="{FF2B5EF4-FFF2-40B4-BE49-F238E27FC236}">
              <a16:creationId xmlns:a16="http://schemas.microsoft.com/office/drawing/2014/main" id="{00000000-0008-0000-0000-0000B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1" name="Text Box 3">
          <a:extLst>
            <a:ext uri="{FF2B5EF4-FFF2-40B4-BE49-F238E27FC236}">
              <a16:creationId xmlns:a16="http://schemas.microsoft.com/office/drawing/2014/main" id="{00000000-0008-0000-0000-0000B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2" name="Text Box 3">
          <a:extLst>
            <a:ext uri="{FF2B5EF4-FFF2-40B4-BE49-F238E27FC236}">
              <a16:creationId xmlns:a16="http://schemas.microsoft.com/office/drawing/2014/main" id="{00000000-0008-0000-0000-0000B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3" name="Text Box 3">
          <a:extLst>
            <a:ext uri="{FF2B5EF4-FFF2-40B4-BE49-F238E27FC236}">
              <a16:creationId xmlns:a16="http://schemas.microsoft.com/office/drawing/2014/main" id="{00000000-0008-0000-0000-0000B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4" name="Text Box 3">
          <a:extLst>
            <a:ext uri="{FF2B5EF4-FFF2-40B4-BE49-F238E27FC236}">
              <a16:creationId xmlns:a16="http://schemas.microsoft.com/office/drawing/2014/main" id="{00000000-0008-0000-0000-0000B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5" name="Text Box 3">
          <a:extLst>
            <a:ext uri="{FF2B5EF4-FFF2-40B4-BE49-F238E27FC236}">
              <a16:creationId xmlns:a16="http://schemas.microsoft.com/office/drawing/2014/main" id="{00000000-0008-0000-0000-0000B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6" name="Text Box 3">
          <a:extLst>
            <a:ext uri="{FF2B5EF4-FFF2-40B4-BE49-F238E27FC236}">
              <a16:creationId xmlns:a16="http://schemas.microsoft.com/office/drawing/2014/main" id="{00000000-0008-0000-0000-0000B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7" name="Text Box 3">
          <a:extLst>
            <a:ext uri="{FF2B5EF4-FFF2-40B4-BE49-F238E27FC236}">
              <a16:creationId xmlns:a16="http://schemas.microsoft.com/office/drawing/2014/main" id="{00000000-0008-0000-0000-0000B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8" name="Text Box 3">
          <a:extLst>
            <a:ext uri="{FF2B5EF4-FFF2-40B4-BE49-F238E27FC236}">
              <a16:creationId xmlns:a16="http://schemas.microsoft.com/office/drawing/2014/main" id="{00000000-0008-0000-0000-0000B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39" name="Text Box 3">
          <a:extLst>
            <a:ext uri="{FF2B5EF4-FFF2-40B4-BE49-F238E27FC236}">
              <a16:creationId xmlns:a16="http://schemas.microsoft.com/office/drawing/2014/main" id="{00000000-0008-0000-0000-0000B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0" name="Text Box 3">
          <a:extLst>
            <a:ext uri="{FF2B5EF4-FFF2-40B4-BE49-F238E27FC236}">
              <a16:creationId xmlns:a16="http://schemas.microsoft.com/office/drawing/2014/main" id="{00000000-0008-0000-0000-0000B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1" name="Text Box 3">
          <a:extLst>
            <a:ext uri="{FF2B5EF4-FFF2-40B4-BE49-F238E27FC236}">
              <a16:creationId xmlns:a16="http://schemas.microsoft.com/office/drawing/2014/main" id="{00000000-0008-0000-0000-0000C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2" name="Text Box 3">
          <a:extLst>
            <a:ext uri="{FF2B5EF4-FFF2-40B4-BE49-F238E27FC236}">
              <a16:creationId xmlns:a16="http://schemas.microsoft.com/office/drawing/2014/main" id="{00000000-0008-0000-0000-0000C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3" name="Text Box 3">
          <a:extLst>
            <a:ext uri="{FF2B5EF4-FFF2-40B4-BE49-F238E27FC236}">
              <a16:creationId xmlns:a16="http://schemas.microsoft.com/office/drawing/2014/main" id="{00000000-0008-0000-0000-0000C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4" name="Text Box 3">
          <a:extLst>
            <a:ext uri="{FF2B5EF4-FFF2-40B4-BE49-F238E27FC236}">
              <a16:creationId xmlns:a16="http://schemas.microsoft.com/office/drawing/2014/main" id="{00000000-0008-0000-0000-0000C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5" name="Text Box 3">
          <a:extLst>
            <a:ext uri="{FF2B5EF4-FFF2-40B4-BE49-F238E27FC236}">
              <a16:creationId xmlns:a16="http://schemas.microsoft.com/office/drawing/2014/main" id="{00000000-0008-0000-0000-0000C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6" name="Text Box 3">
          <a:extLst>
            <a:ext uri="{FF2B5EF4-FFF2-40B4-BE49-F238E27FC236}">
              <a16:creationId xmlns:a16="http://schemas.microsoft.com/office/drawing/2014/main" id="{00000000-0008-0000-0000-0000C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7" name="Text Box 3">
          <a:extLst>
            <a:ext uri="{FF2B5EF4-FFF2-40B4-BE49-F238E27FC236}">
              <a16:creationId xmlns:a16="http://schemas.microsoft.com/office/drawing/2014/main" id="{00000000-0008-0000-0000-0000C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8" name="Text Box 3">
          <a:extLst>
            <a:ext uri="{FF2B5EF4-FFF2-40B4-BE49-F238E27FC236}">
              <a16:creationId xmlns:a16="http://schemas.microsoft.com/office/drawing/2014/main" id="{00000000-0008-0000-0000-0000C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49" name="Text Box 3">
          <a:extLst>
            <a:ext uri="{FF2B5EF4-FFF2-40B4-BE49-F238E27FC236}">
              <a16:creationId xmlns:a16="http://schemas.microsoft.com/office/drawing/2014/main" id="{00000000-0008-0000-0000-0000C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0" name="Text Box 3">
          <a:extLst>
            <a:ext uri="{FF2B5EF4-FFF2-40B4-BE49-F238E27FC236}">
              <a16:creationId xmlns:a16="http://schemas.microsoft.com/office/drawing/2014/main" id="{00000000-0008-0000-0000-0000C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1" name="Text Box 3">
          <a:extLst>
            <a:ext uri="{FF2B5EF4-FFF2-40B4-BE49-F238E27FC236}">
              <a16:creationId xmlns:a16="http://schemas.microsoft.com/office/drawing/2014/main" id="{00000000-0008-0000-0000-0000C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2" name="Text Box 3">
          <a:extLst>
            <a:ext uri="{FF2B5EF4-FFF2-40B4-BE49-F238E27FC236}">
              <a16:creationId xmlns:a16="http://schemas.microsoft.com/office/drawing/2014/main" id="{00000000-0008-0000-0000-0000C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3" name="Text Box 3">
          <a:extLst>
            <a:ext uri="{FF2B5EF4-FFF2-40B4-BE49-F238E27FC236}">
              <a16:creationId xmlns:a16="http://schemas.microsoft.com/office/drawing/2014/main" id="{00000000-0008-0000-0000-0000C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4" name="Text Box 3">
          <a:extLst>
            <a:ext uri="{FF2B5EF4-FFF2-40B4-BE49-F238E27FC236}">
              <a16:creationId xmlns:a16="http://schemas.microsoft.com/office/drawing/2014/main" id="{00000000-0008-0000-0000-0000C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5" name="Text Box 3">
          <a:extLst>
            <a:ext uri="{FF2B5EF4-FFF2-40B4-BE49-F238E27FC236}">
              <a16:creationId xmlns:a16="http://schemas.microsoft.com/office/drawing/2014/main" id="{00000000-0008-0000-0000-0000C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6" name="Text Box 3">
          <a:extLst>
            <a:ext uri="{FF2B5EF4-FFF2-40B4-BE49-F238E27FC236}">
              <a16:creationId xmlns:a16="http://schemas.microsoft.com/office/drawing/2014/main" id="{00000000-0008-0000-0000-0000C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7" name="Text Box 3">
          <a:extLst>
            <a:ext uri="{FF2B5EF4-FFF2-40B4-BE49-F238E27FC236}">
              <a16:creationId xmlns:a16="http://schemas.microsoft.com/office/drawing/2014/main" id="{00000000-0008-0000-0000-0000D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8" name="Text Box 3">
          <a:extLst>
            <a:ext uri="{FF2B5EF4-FFF2-40B4-BE49-F238E27FC236}">
              <a16:creationId xmlns:a16="http://schemas.microsoft.com/office/drawing/2014/main" id="{00000000-0008-0000-0000-0000D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59" name="Text Box 3">
          <a:extLst>
            <a:ext uri="{FF2B5EF4-FFF2-40B4-BE49-F238E27FC236}">
              <a16:creationId xmlns:a16="http://schemas.microsoft.com/office/drawing/2014/main" id="{00000000-0008-0000-0000-0000D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0" name="Text Box 3">
          <a:extLst>
            <a:ext uri="{FF2B5EF4-FFF2-40B4-BE49-F238E27FC236}">
              <a16:creationId xmlns:a16="http://schemas.microsoft.com/office/drawing/2014/main" id="{00000000-0008-0000-0000-0000D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1" name="Text Box 3">
          <a:extLst>
            <a:ext uri="{FF2B5EF4-FFF2-40B4-BE49-F238E27FC236}">
              <a16:creationId xmlns:a16="http://schemas.microsoft.com/office/drawing/2014/main" id="{00000000-0008-0000-0000-0000D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2" name="Text Box 3">
          <a:extLst>
            <a:ext uri="{FF2B5EF4-FFF2-40B4-BE49-F238E27FC236}">
              <a16:creationId xmlns:a16="http://schemas.microsoft.com/office/drawing/2014/main" id="{00000000-0008-0000-0000-0000D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3" name="Text Box 3">
          <a:extLst>
            <a:ext uri="{FF2B5EF4-FFF2-40B4-BE49-F238E27FC236}">
              <a16:creationId xmlns:a16="http://schemas.microsoft.com/office/drawing/2014/main" id="{00000000-0008-0000-0000-0000D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4" name="Text Box 3">
          <a:extLst>
            <a:ext uri="{FF2B5EF4-FFF2-40B4-BE49-F238E27FC236}">
              <a16:creationId xmlns:a16="http://schemas.microsoft.com/office/drawing/2014/main" id="{00000000-0008-0000-0000-0000D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5" name="Text Box 3">
          <a:extLst>
            <a:ext uri="{FF2B5EF4-FFF2-40B4-BE49-F238E27FC236}">
              <a16:creationId xmlns:a16="http://schemas.microsoft.com/office/drawing/2014/main" id="{00000000-0008-0000-0000-0000D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6" name="Text Box 3">
          <a:extLst>
            <a:ext uri="{FF2B5EF4-FFF2-40B4-BE49-F238E27FC236}">
              <a16:creationId xmlns:a16="http://schemas.microsoft.com/office/drawing/2014/main" id="{00000000-0008-0000-0000-0000D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7" name="Text Box 3">
          <a:extLst>
            <a:ext uri="{FF2B5EF4-FFF2-40B4-BE49-F238E27FC236}">
              <a16:creationId xmlns:a16="http://schemas.microsoft.com/office/drawing/2014/main" id="{00000000-0008-0000-0000-0000D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8" name="Text Box 3">
          <a:extLst>
            <a:ext uri="{FF2B5EF4-FFF2-40B4-BE49-F238E27FC236}">
              <a16:creationId xmlns:a16="http://schemas.microsoft.com/office/drawing/2014/main" id="{00000000-0008-0000-0000-0000D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69" name="Text Box 3">
          <a:extLst>
            <a:ext uri="{FF2B5EF4-FFF2-40B4-BE49-F238E27FC236}">
              <a16:creationId xmlns:a16="http://schemas.microsoft.com/office/drawing/2014/main" id="{00000000-0008-0000-0000-0000D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0" name="Text Box 3">
          <a:extLst>
            <a:ext uri="{FF2B5EF4-FFF2-40B4-BE49-F238E27FC236}">
              <a16:creationId xmlns:a16="http://schemas.microsoft.com/office/drawing/2014/main" id="{00000000-0008-0000-0000-0000D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1" name="Text Box 3">
          <a:extLst>
            <a:ext uri="{FF2B5EF4-FFF2-40B4-BE49-F238E27FC236}">
              <a16:creationId xmlns:a16="http://schemas.microsoft.com/office/drawing/2014/main" id="{00000000-0008-0000-0000-0000D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2" name="Text Box 3">
          <a:extLst>
            <a:ext uri="{FF2B5EF4-FFF2-40B4-BE49-F238E27FC236}">
              <a16:creationId xmlns:a16="http://schemas.microsoft.com/office/drawing/2014/main" id="{00000000-0008-0000-0000-0000D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3" name="Text Box 3">
          <a:extLst>
            <a:ext uri="{FF2B5EF4-FFF2-40B4-BE49-F238E27FC236}">
              <a16:creationId xmlns:a16="http://schemas.microsoft.com/office/drawing/2014/main" id="{00000000-0008-0000-0000-0000E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4" name="Text Box 3">
          <a:extLst>
            <a:ext uri="{FF2B5EF4-FFF2-40B4-BE49-F238E27FC236}">
              <a16:creationId xmlns:a16="http://schemas.microsoft.com/office/drawing/2014/main" id="{00000000-0008-0000-0000-0000E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5" name="Text Box 3">
          <a:extLst>
            <a:ext uri="{FF2B5EF4-FFF2-40B4-BE49-F238E27FC236}">
              <a16:creationId xmlns:a16="http://schemas.microsoft.com/office/drawing/2014/main" id="{00000000-0008-0000-0000-0000E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6" name="Text Box 3">
          <a:extLst>
            <a:ext uri="{FF2B5EF4-FFF2-40B4-BE49-F238E27FC236}">
              <a16:creationId xmlns:a16="http://schemas.microsoft.com/office/drawing/2014/main" id="{00000000-0008-0000-0000-0000E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7" name="Text Box 3">
          <a:extLst>
            <a:ext uri="{FF2B5EF4-FFF2-40B4-BE49-F238E27FC236}">
              <a16:creationId xmlns:a16="http://schemas.microsoft.com/office/drawing/2014/main" id="{00000000-0008-0000-0000-0000E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8" name="Text Box 3">
          <a:extLst>
            <a:ext uri="{FF2B5EF4-FFF2-40B4-BE49-F238E27FC236}">
              <a16:creationId xmlns:a16="http://schemas.microsoft.com/office/drawing/2014/main" id="{00000000-0008-0000-0000-0000E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79" name="Text Box 3">
          <a:extLst>
            <a:ext uri="{FF2B5EF4-FFF2-40B4-BE49-F238E27FC236}">
              <a16:creationId xmlns:a16="http://schemas.microsoft.com/office/drawing/2014/main" id="{00000000-0008-0000-0000-0000E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0" name="Text Box 3">
          <a:extLst>
            <a:ext uri="{FF2B5EF4-FFF2-40B4-BE49-F238E27FC236}">
              <a16:creationId xmlns:a16="http://schemas.microsoft.com/office/drawing/2014/main" id="{00000000-0008-0000-0000-0000E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1" name="Text Box 3">
          <a:extLst>
            <a:ext uri="{FF2B5EF4-FFF2-40B4-BE49-F238E27FC236}">
              <a16:creationId xmlns:a16="http://schemas.microsoft.com/office/drawing/2014/main" id="{00000000-0008-0000-0000-0000E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2" name="Text Box 3">
          <a:extLst>
            <a:ext uri="{FF2B5EF4-FFF2-40B4-BE49-F238E27FC236}">
              <a16:creationId xmlns:a16="http://schemas.microsoft.com/office/drawing/2014/main" id="{00000000-0008-0000-0000-0000E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3" name="Text Box 3">
          <a:extLst>
            <a:ext uri="{FF2B5EF4-FFF2-40B4-BE49-F238E27FC236}">
              <a16:creationId xmlns:a16="http://schemas.microsoft.com/office/drawing/2014/main" id="{00000000-0008-0000-0000-0000E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4" name="Text Box 3">
          <a:extLst>
            <a:ext uri="{FF2B5EF4-FFF2-40B4-BE49-F238E27FC236}">
              <a16:creationId xmlns:a16="http://schemas.microsoft.com/office/drawing/2014/main" id="{00000000-0008-0000-0000-0000E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5" name="Text Box 3">
          <a:extLst>
            <a:ext uri="{FF2B5EF4-FFF2-40B4-BE49-F238E27FC236}">
              <a16:creationId xmlns:a16="http://schemas.microsoft.com/office/drawing/2014/main" id="{00000000-0008-0000-0000-0000E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6" name="Text Box 3">
          <a:extLst>
            <a:ext uri="{FF2B5EF4-FFF2-40B4-BE49-F238E27FC236}">
              <a16:creationId xmlns:a16="http://schemas.microsoft.com/office/drawing/2014/main" id="{00000000-0008-0000-0000-0000E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7" name="Text Box 3">
          <a:extLst>
            <a:ext uri="{FF2B5EF4-FFF2-40B4-BE49-F238E27FC236}">
              <a16:creationId xmlns:a16="http://schemas.microsoft.com/office/drawing/2014/main" id="{00000000-0008-0000-0000-0000E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8" name="Text Box 3">
          <a:extLst>
            <a:ext uri="{FF2B5EF4-FFF2-40B4-BE49-F238E27FC236}">
              <a16:creationId xmlns:a16="http://schemas.microsoft.com/office/drawing/2014/main" id="{00000000-0008-0000-0000-0000E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89" name="Text Box 3">
          <a:extLst>
            <a:ext uri="{FF2B5EF4-FFF2-40B4-BE49-F238E27FC236}">
              <a16:creationId xmlns:a16="http://schemas.microsoft.com/office/drawing/2014/main" id="{00000000-0008-0000-0000-0000F0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0" name="Text Box 3">
          <a:extLst>
            <a:ext uri="{FF2B5EF4-FFF2-40B4-BE49-F238E27FC236}">
              <a16:creationId xmlns:a16="http://schemas.microsoft.com/office/drawing/2014/main" id="{00000000-0008-0000-0000-0000F1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1" name="Text Box 3">
          <a:extLst>
            <a:ext uri="{FF2B5EF4-FFF2-40B4-BE49-F238E27FC236}">
              <a16:creationId xmlns:a16="http://schemas.microsoft.com/office/drawing/2014/main" id="{00000000-0008-0000-0000-0000F2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2" name="Text Box 3">
          <a:extLst>
            <a:ext uri="{FF2B5EF4-FFF2-40B4-BE49-F238E27FC236}">
              <a16:creationId xmlns:a16="http://schemas.microsoft.com/office/drawing/2014/main" id="{00000000-0008-0000-0000-0000F3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3" name="Text Box 3">
          <a:extLst>
            <a:ext uri="{FF2B5EF4-FFF2-40B4-BE49-F238E27FC236}">
              <a16:creationId xmlns:a16="http://schemas.microsoft.com/office/drawing/2014/main" id="{00000000-0008-0000-0000-0000F4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4" name="Text Box 3">
          <a:extLst>
            <a:ext uri="{FF2B5EF4-FFF2-40B4-BE49-F238E27FC236}">
              <a16:creationId xmlns:a16="http://schemas.microsoft.com/office/drawing/2014/main" id="{00000000-0008-0000-0000-0000F5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5" name="Text Box 3">
          <a:extLst>
            <a:ext uri="{FF2B5EF4-FFF2-40B4-BE49-F238E27FC236}">
              <a16:creationId xmlns:a16="http://schemas.microsoft.com/office/drawing/2014/main" id="{00000000-0008-0000-0000-0000F6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6" name="Text Box 3">
          <a:extLst>
            <a:ext uri="{FF2B5EF4-FFF2-40B4-BE49-F238E27FC236}">
              <a16:creationId xmlns:a16="http://schemas.microsoft.com/office/drawing/2014/main" id="{00000000-0008-0000-0000-0000F7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7" name="Text Box 3">
          <a:extLst>
            <a:ext uri="{FF2B5EF4-FFF2-40B4-BE49-F238E27FC236}">
              <a16:creationId xmlns:a16="http://schemas.microsoft.com/office/drawing/2014/main" id="{00000000-0008-0000-0000-0000F8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8" name="Text Box 3">
          <a:extLst>
            <a:ext uri="{FF2B5EF4-FFF2-40B4-BE49-F238E27FC236}">
              <a16:creationId xmlns:a16="http://schemas.microsoft.com/office/drawing/2014/main" id="{00000000-0008-0000-0000-0000F9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699" name="Text Box 3">
          <a:extLst>
            <a:ext uri="{FF2B5EF4-FFF2-40B4-BE49-F238E27FC236}">
              <a16:creationId xmlns:a16="http://schemas.microsoft.com/office/drawing/2014/main" id="{00000000-0008-0000-0000-0000FA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0" name="Text Box 3">
          <a:extLst>
            <a:ext uri="{FF2B5EF4-FFF2-40B4-BE49-F238E27FC236}">
              <a16:creationId xmlns:a16="http://schemas.microsoft.com/office/drawing/2014/main" id="{00000000-0008-0000-0000-0000FB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1" name="Text Box 3">
          <a:extLst>
            <a:ext uri="{FF2B5EF4-FFF2-40B4-BE49-F238E27FC236}">
              <a16:creationId xmlns:a16="http://schemas.microsoft.com/office/drawing/2014/main" id="{00000000-0008-0000-0000-0000FC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2" name="Text Box 3">
          <a:extLst>
            <a:ext uri="{FF2B5EF4-FFF2-40B4-BE49-F238E27FC236}">
              <a16:creationId xmlns:a16="http://schemas.microsoft.com/office/drawing/2014/main" id="{00000000-0008-0000-0000-0000FD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3" name="Text Box 3">
          <a:extLst>
            <a:ext uri="{FF2B5EF4-FFF2-40B4-BE49-F238E27FC236}">
              <a16:creationId xmlns:a16="http://schemas.microsoft.com/office/drawing/2014/main" id="{00000000-0008-0000-0000-0000FE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4" name="Text Box 3">
          <a:extLst>
            <a:ext uri="{FF2B5EF4-FFF2-40B4-BE49-F238E27FC236}">
              <a16:creationId xmlns:a16="http://schemas.microsoft.com/office/drawing/2014/main" id="{00000000-0008-0000-0000-0000FF19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05" name="Text Box 3">
          <a:extLst>
            <a:ext uri="{FF2B5EF4-FFF2-40B4-BE49-F238E27FC236}">
              <a16:creationId xmlns:a16="http://schemas.microsoft.com/office/drawing/2014/main" id="{00000000-0008-0000-0000-00000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06" name="Text Box 8">
          <a:extLst>
            <a:ext uri="{FF2B5EF4-FFF2-40B4-BE49-F238E27FC236}">
              <a16:creationId xmlns:a16="http://schemas.microsoft.com/office/drawing/2014/main" id="{00000000-0008-0000-0000-000001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07" name="Text Box 9">
          <a:extLst>
            <a:ext uri="{FF2B5EF4-FFF2-40B4-BE49-F238E27FC236}">
              <a16:creationId xmlns:a16="http://schemas.microsoft.com/office/drawing/2014/main" id="{00000000-0008-0000-0000-000002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08" name="Text Box 8">
          <a:extLst>
            <a:ext uri="{FF2B5EF4-FFF2-40B4-BE49-F238E27FC236}">
              <a16:creationId xmlns:a16="http://schemas.microsoft.com/office/drawing/2014/main" id="{00000000-0008-0000-0000-000003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09" name="Text Box 9">
          <a:extLst>
            <a:ext uri="{FF2B5EF4-FFF2-40B4-BE49-F238E27FC236}">
              <a16:creationId xmlns:a16="http://schemas.microsoft.com/office/drawing/2014/main" id="{00000000-0008-0000-0000-000004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0" name="Text Box 8">
          <a:extLst>
            <a:ext uri="{FF2B5EF4-FFF2-40B4-BE49-F238E27FC236}">
              <a16:creationId xmlns:a16="http://schemas.microsoft.com/office/drawing/2014/main" id="{00000000-0008-0000-0000-000005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1" name="Text Box 9">
          <a:extLst>
            <a:ext uri="{FF2B5EF4-FFF2-40B4-BE49-F238E27FC236}">
              <a16:creationId xmlns:a16="http://schemas.microsoft.com/office/drawing/2014/main" id="{00000000-0008-0000-0000-000006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2" name="Text Box 8">
          <a:extLst>
            <a:ext uri="{FF2B5EF4-FFF2-40B4-BE49-F238E27FC236}">
              <a16:creationId xmlns:a16="http://schemas.microsoft.com/office/drawing/2014/main" id="{00000000-0008-0000-0000-000007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3" name="Text Box 9">
          <a:extLst>
            <a:ext uri="{FF2B5EF4-FFF2-40B4-BE49-F238E27FC236}">
              <a16:creationId xmlns:a16="http://schemas.microsoft.com/office/drawing/2014/main" id="{00000000-0008-0000-0000-000008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14" name="Text Box 8">
          <a:extLst>
            <a:ext uri="{FF2B5EF4-FFF2-40B4-BE49-F238E27FC236}">
              <a16:creationId xmlns:a16="http://schemas.microsoft.com/office/drawing/2014/main" id="{00000000-0008-0000-0000-000009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15" name="Text Box 9">
          <a:extLst>
            <a:ext uri="{FF2B5EF4-FFF2-40B4-BE49-F238E27FC236}">
              <a16:creationId xmlns:a16="http://schemas.microsoft.com/office/drawing/2014/main" id="{00000000-0008-0000-0000-00000A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16" name="Text Box 8">
          <a:extLst>
            <a:ext uri="{FF2B5EF4-FFF2-40B4-BE49-F238E27FC236}">
              <a16:creationId xmlns:a16="http://schemas.microsoft.com/office/drawing/2014/main" id="{00000000-0008-0000-0000-00000B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17" name="Text Box 9">
          <a:extLst>
            <a:ext uri="{FF2B5EF4-FFF2-40B4-BE49-F238E27FC236}">
              <a16:creationId xmlns:a16="http://schemas.microsoft.com/office/drawing/2014/main" id="{00000000-0008-0000-0000-00000C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8" name="Text Box 8">
          <a:extLst>
            <a:ext uri="{FF2B5EF4-FFF2-40B4-BE49-F238E27FC236}">
              <a16:creationId xmlns:a16="http://schemas.microsoft.com/office/drawing/2014/main" id="{00000000-0008-0000-0000-00000D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19" name="Text Box 9">
          <a:extLst>
            <a:ext uri="{FF2B5EF4-FFF2-40B4-BE49-F238E27FC236}">
              <a16:creationId xmlns:a16="http://schemas.microsoft.com/office/drawing/2014/main" id="{00000000-0008-0000-0000-00000E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0" name="Text Box 8">
          <a:extLst>
            <a:ext uri="{FF2B5EF4-FFF2-40B4-BE49-F238E27FC236}">
              <a16:creationId xmlns:a16="http://schemas.microsoft.com/office/drawing/2014/main" id="{00000000-0008-0000-0000-00000F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1" name="Text Box 9">
          <a:extLst>
            <a:ext uri="{FF2B5EF4-FFF2-40B4-BE49-F238E27FC236}">
              <a16:creationId xmlns:a16="http://schemas.microsoft.com/office/drawing/2014/main" id="{00000000-0008-0000-0000-000010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2" name="Text Box 8">
          <a:extLst>
            <a:ext uri="{FF2B5EF4-FFF2-40B4-BE49-F238E27FC236}">
              <a16:creationId xmlns:a16="http://schemas.microsoft.com/office/drawing/2014/main" id="{00000000-0008-0000-0000-000011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3" name="Text Box 9">
          <a:extLst>
            <a:ext uri="{FF2B5EF4-FFF2-40B4-BE49-F238E27FC236}">
              <a16:creationId xmlns:a16="http://schemas.microsoft.com/office/drawing/2014/main" id="{00000000-0008-0000-0000-000012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4" name="Text Box 8">
          <a:extLst>
            <a:ext uri="{FF2B5EF4-FFF2-40B4-BE49-F238E27FC236}">
              <a16:creationId xmlns:a16="http://schemas.microsoft.com/office/drawing/2014/main" id="{00000000-0008-0000-0000-000013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25" name="Text Box 9">
          <a:extLst>
            <a:ext uri="{FF2B5EF4-FFF2-40B4-BE49-F238E27FC236}">
              <a16:creationId xmlns:a16="http://schemas.microsoft.com/office/drawing/2014/main" id="{00000000-0008-0000-0000-000014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26" name="Text Box 8">
          <a:extLst>
            <a:ext uri="{FF2B5EF4-FFF2-40B4-BE49-F238E27FC236}">
              <a16:creationId xmlns:a16="http://schemas.microsoft.com/office/drawing/2014/main" id="{00000000-0008-0000-0000-000015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27" name="Text Box 9">
          <a:extLst>
            <a:ext uri="{FF2B5EF4-FFF2-40B4-BE49-F238E27FC236}">
              <a16:creationId xmlns:a16="http://schemas.microsoft.com/office/drawing/2014/main" id="{00000000-0008-0000-0000-000016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28" name="Text Box 8">
          <a:extLst>
            <a:ext uri="{FF2B5EF4-FFF2-40B4-BE49-F238E27FC236}">
              <a16:creationId xmlns:a16="http://schemas.microsoft.com/office/drawing/2014/main" id="{00000000-0008-0000-0000-000017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29" name="Text Box 9">
          <a:extLst>
            <a:ext uri="{FF2B5EF4-FFF2-40B4-BE49-F238E27FC236}">
              <a16:creationId xmlns:a16="http://schemas.microsoft.com/office/drawing/2014/main" id="{00000000-0008-0000-0000-000018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730" name="Text Box 8">
          <a:extLst>
            <a:ext uri="{FF2B5EF4-FFF2-40B4-BE49-F238E27FC236}">
              <a16:creationId xmlns:a16="http://schemas.microsoft.com/office/drawing/2014/main" id="{00000000-0008-0000-0000-000019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731" name="Text Box 9">
          <a:extLst>
            <a:ext uri="{FF2B5EF4-FFF2-40B4-BE49-F238E27FC236}">
              <a16:creationId xmlns:a16="http://schemas.microsoft.com/office/drawing/2014/main" id="{00000000-0008-0000-0000-00001A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732" name="Text Box 8">
          <a:extLst>
            <a:ext uri="{FF2B5EF4-FFF2-40B4-BE49-F238E27FC236}">
              <a16:creationId xmlns:a16="http://schemas.microsoft.com/office/drawing/2014/main" id="{00000000-0008-0000-0000-00001B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733" name="Text Box 9">
          <a:extLst>
            <a:ext uri="{FF2B5EF4-FFF2-40B4-BE49-F238E27FC236}">
              <a16:creationId xmlns:a16="http://schemas.microsoft.com/office/drawing/2014/main" id="{00000000-0008-0000-0000-00001C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34" name="Text Box 8">
          <a:extLst>
            <a:ext uri="{FF2B5EF4-FFF2-40B4-BE49-F238E27FC236}">
              <a16:creationId xmlns:a16="http://schemas.microsoft.com/office/drawing/2014/main" id="{00000000-0008-0000-0000-00001D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35" name="Text Box 9">
          <a:extLst>
            <a:ext uri="{FF2B5EF4-FFF2-40B4-BE49-F238E27FC236}">
              <a16:creationId xmlns:a16="http://schemas.microsoft.com/office/drawing/2014/main" id="{00000000-0008-0000-0000-00001E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36" name="Text Box 8">
          <a:extLst>
            <a:ext uri="{FF2B5EF4-FFF2-40B4-BE49-F238E27FC236}">
              <a16:creationId xmlns:a16="http://schemas.microsoft.com/office/drawing/2014/main" id="{00000000-0008-0000-0000-00001F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37" name="Text Box 9">
          <a:extLst>
            <a:ext uri="{FF2B5EF4-FFF2-40B4-BE49-F238E27FC236}">
              <a16:creationId xmlns:a16="http://schemas.microsoft.com/office/drawing/2014/main" id="{00000000-0008-0000-0000-000020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38" name="Text Box 8">
          <a:extLst>
            <a:ext uri="{FF2B5EF4-FFF2-40B4-BE49-F238E27FC236}">
              <a16:creationId xmlns:a16="http://schemas.microsoft.com/office/drawing/2014/main" id="{00000000-0008-0000-0000-000021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39" name="Text Box 9">
          <a:extLst>
            <a:ext uri="{FF2B5EF4-FFF2-40B4-BE49-F238E27FC236}">
              <a16:creationId xmlns:a16="http://schemas.microsoft.com/office/drawing/2014/main" id="{00000000-0008-0000-0000-000022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40" name="Text Box 8">
          <a:extLst>
            <a:ext uri="{FF2B5EF4-FFF2-40B4-BE49-F238E27FC236}">
              <a16:creationId xmlns:a16="http://schemas.microsoft.com/office/drawing/2014/main" id="{00000000-0008-0000-0000-000023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41" name="Text Box 9">
          <a:extLst>
            <a:ext uri="{FF2B5EF4-FFF2-40B4-BE49-F238E27FC236}">
              <a16:creationId xmlns:a16="http://schemas.microsoft.com/office/drawing/2014/main" id="{00000000-0008-0000-0000-000024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2" name="Text Box 8">
          <a:extLst>
            <a:ext uri="{FF2B5EF4-FFF2-40B4-BE49-F238E27FC236}">
              <a16:creationId xmlns:a16="http://schemas.microsoft.com/office/drawing/2014/main" id="{00000000-0008-0000-0000-000025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3" name="Text Box 9">
          <a:extLst>
            <a:ext uri="{FF2B5EF4-FFF2-40B4-BE49-F238E27FC236}">
              <a16:creationId xmlns:a16="http://schemas.microsoft.com/office/drawing/2014/main" id="{00000000-0008-0000-0000-000026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4" name="Text Box 8">
          <a:extLst>
            <a:ext uri="{FF2B5EF4-FFF2-40B4-BE49-F238E27FC236}">
              <a16:creationId xmlns:a16="http://schemas.microsoft.com/office/drawing/2014/main" id="{00000000-0008-0000-0000-000027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5" name="Text Box 9">
          <a:extLst>
            <a:ext uri="{FF2B5EF4-FFF2-40B4-BE49-F238E27FC236}">
              <a16:creationId xmlns:a16="http://schemas.microsoft.com/office/drawing/2014/main" id="{00000000-0008-0000-0000-000028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6" name="Text Box 8">
          <a:extLst>
            <a:ext uri="{FF2B5EF4-FFF2-40B4-BE49-F238E27FC236}">
              <a16:creationId xmlns:a16="http://schemas.microsoft.com/office/drawing/2014/main" id="{00000000-0008-0000-0000-000029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7" name="Text Box 9">
          <a:extLst>
            <a:ext uri="{FF2B5EF4-FFF2-40B4-BE49-F238E27FC236}">
              <a16:creationId xmlns:a16="http://schemas.microsoft.com/office/drawing/2014/main" id="{00000000-0008-0000-0000-00002A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8" name="Text Box 8">
          <a:extLst>
            <a:ext uri="{FF2B5EF4-FFF2-40B4-BE49-F238E27FC236}">
              <a16:creationId xmlns:a16="http://schemas.microsoft.com/office/drawing/2014/main" id="{00000000-0008-0000-0000-00002B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49" name="Text Box 9">
          <a:extLst>
            <a:ext uri="{FF2B5EF4-FFF2-40B4-BE49-F238E27FC236}">
              <a16:creationId xmlns:a16="http://schemas.microsoft.com/office/drawing/2014/main" id="{00000000-0008-0000-0000-00002C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50" name="Text Box 8">
          <a:extLst>
            <a:ext uri="{FF2B5EF4-FFF2-40B4-BE49-F238E27FC236}">
              <a16:creationId xmlns:a16="http://schemas.microsoft.com/office/drawing/2014/main" id="{00000000-0008-0000-0000-00002D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51" name="Text Box 9">
          <a:extLst>
            <a:ext uri="{FF2B5EF4-FFF2-40B4-BE49-F238E27FC236}">
              <a16:creationId xmlns:a16="http://schemas.microsoft.com/office/drawing/2014/main" id="{00000000-0008-0000-0000-00002E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52" name="Text Box 8">
          <a:extLst>
            <a:ext uri="{FF2B5EF4-FFF2-40B4-BE49-F238E27FC236}">
              <a16:creationId xmlns:a16="http://schemas.microsoft.com/office/drawing/2014/main" id="{00000000-0008-0000-0000-00002F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53" name="Text Box 9">
          <a:extLst>
            <a:ext uri="{FF2B5EF4-FFF2-40B4-BE49-F238E27FC236}">
              <a16:creationId xmlns:a16="http://schemas.microsoft.com/office/drawing/2014/main" id="{00000000-0008-0000-0000-000030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4" name="Text Box 8">
          <a:extLst>
            <a:ext uri="{FF2B5EF4-FFF2-40B4-BE49-F238E27FC236}">
              <a16:creationId xmlns:a16="http://schemas.microsoft.com/office/drawing/2014/main" id="{00000000-0008-0000-0000-000031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5" name="Text Box 9">
          <a:extLst>
            <a:ext uri="{FF2B5EF4-FFF2-40B4-BE49-F238E27FC236}">
              <a16:creationId xmlns:a16="http://schemas.microsoft.com/office/drawing/2014/main" id="{00000000-0008-0000-0000-000032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6" name="Text Box 8">
          <a:extLst>
            <a:ext uri="{FF2B5EF4-FFF2-40B4-BE49-F238E27FC236}">
              <a16:creationId xmlns:a16="http://schemas.microsoft.com/office/drawing/2014/main" id="{00000000-0008-0000-0000-000033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7" name="Text Box 9">
          <a:extLst>
            <a:ext uri="{FF2B5EF4-FFF2-40B4-BE49-F238E27FC236}">
              <a16:creationId xmlns:a16="http://schemas.microsoft.com/office/drawing/2014/main" id="{00000000-0008-0000-0000-000034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8" name="Text Box 8">
          <a:extLst>
            <a:ext uri="{FF2B5EF4-FFF2-40B4-BE49-F238E27FC236}">
              <a16:creationId xmlns:a16="http://schemas.microsoft.com/office/drawing/2014/main" id="{00000000-0008-0000-0000-000035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59" name="Text Box 9">
          <a:extLst>
            <a:ext uri="{FF2B5EF4-FFF2-40B4-BE49-F238E27FC236}">
              <a16:creationId xmlns:a16="http://schemas.microsoft.com/office/drawing/2014/main" id="{00000000-0008-0000-0000-000036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60" name="Text Box 8">
          <a:extLst>
            <a:ext uri="{FF2B5EF4-FFF2-40B4-BE49-F238E27FC236}">
              <a16:creationId xmlns:a16="http://schemas.microsoft.com/office/drawing/2014/main" id="{00000000-0008-0000-0000-000037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61" name="Text Box 9">
          <a:extLst>
            <a:ext uri="{FF2B5EF4-FFF2-40B4-BE49-F238E27FC236}">
              <a16:creationId xmlns:a16="http://schemas.microsoft.com/office/drawing/2014/main" id="{00000000-0008-0000-0000-000038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62" name="Text Box 8">
          <a:extLst>
            <a:ext uri="{FF2B5EF4-FFF2-40B4-BE49-F238E27FC236}">
              <a16:creationId xmlns:a16="http://schemas.microsoft.com/office/drawing/2014/main" id="{00000000-0008-0000-0000-000039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63" name="Text Box 9">
          <a:extLst>
            <a:ext uri="{FF2B5EF4-FFF2-40B4-BE49-F238E27FC236}">
              <a16:creationId xmlns:a16="http://schemas.microsoft.com/office/drawing/2014/main" id="{00000000-0008-0000-0000-00003A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64" name="Text Box 8">
          <a:extLst>
            <a:ext uri="{FF2B5EF4-FFF2-40B4-BE49-F238E27FC236}">
              <a16:creationId xmlns:a16="http://schemas.microsoft.com/office/drawing/2014/main" id="{00000000-0008-0000-0000-00003B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65" name="Text Box 9">
          <a:extLst>
            <a:ext uri="{FF2B5EF4-FFF2-40B4-BE49-F238E27FC236}">
              <a16:creationId xmlns:a16="http://schemas.microsoft.com/office/drawing/2014/main" id="{00000000-0008-0000-0000-00003C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766" name="Text Box 8">
          <a:extLst>
            <a:ext uri="{FF2B5EF4-FFF2-40B4-BE49-F238E27FC236}">
              <a16:creationId xmlns:a16="http://schemas.microsoft.com/office/drawing/2014/main" id="{00000000-0008-0000-0000-00003D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767" name="Text Box 9">
          <a:extLst>
            <a:ext uri="{FF2B5EF4-FFF2-40B4-BE49-F238E27FC236}">
              <a16:creationId xmlns:a16="http://schemas.microsoft.com/office/drawing/2014/main" id="{00000000-0008-0000-0000-00003E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768" name="Text Box 8">
          <a:extLst>
            <a:ext uri="{FF2B5EF4-FFF2-40B4-BE49-F238E27FC236}">
              <a16:creationId xmlns:a16="http://schemas.microsoft.com/office/drawing/2014/main" id="{00000000-0008-0000-0000-00003F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769" name="Text Box 9">
          <a:extLst>
            <a:ext uri="{FF2B5EF4-FFF2-40B4-BE49-F238E27FC236}">
              <a16:creationId xmlns:a16="http://schemas.microsoft.com/office/drawing/2014/main" id="{00000000-0008-0000-0000-000040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70" name="Text Box 8">
          <a:extLst>
            <a:ext uri="{FF2B5EF4-FFF2-40B4-BE49-F238E27FC236}">
              <a16:creationId xmlns:a16="http://schemas.microsoft.com/office/drawing/2014/main" id="{00000000-0008-0000-0000-000041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71" name="Text Box 9">
          <a:extLst>
            <a:ext uri="{FF2B5EF4-FFF2-40B4-BE49-F238E27FC236}">
              <a16:creationId xmlns:a16="http://schemas.microsoft.com/office/drawing/2014/main" id="{00000000-0008-0000-0000-000042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72" name="Text Box 8">
          <a:extLst>
            <a:ext uri="{FF2B5EF4-FFF2-40B4-BE49-F238E27FC236}">
              <a16:creationId xmlns:a16="http://schemas.microsoft.com/office/drawing/2014/main" id="{00000000-0008-0000-0000-000043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773" name="Text Box 9">
          <a:extLst>
            <a:ext uri="{FF2B5EF4-FFF2-40B4-BE49-F238E27FC236}">
              <a16:creationId xmlns:a16="http://schemas.microsoft.com/office/drawing/2014/main" id="{00000000-0008-0000-0000-000044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74" name="Text Box 8">
          <a:extLst>
            <a:ext uri="{FF2B5EF4-FFF2-40B4-BE49-F238E27FC236}">
              <a16:creationId xmlns:a16="http://schemas.microsoft.com/office/drawing/2014/main" id="{00000000-0008-0000-0000-000045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775" name="Text Box 9">
          <a:extLst>
            <a:ext uri="{FF2B5EF4-FFF2-40B4-BE49-F238E27FC236}">
              <a16:creationId xmlns:a16="http://schemas.microsoft.com/office/drawing/2014/main" id="{00000000-0008-0000-0000-000046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76" name="Text Box 8">
          <a:extLst>
            <a:ext uri="{FF2B5EF4-FFF2-40B4-BE49-F238E27FC236}">
              <a16:creationId xmlns:a16="http://schemas.microsoft.com/office/drawing/2014/main" id="{00000000-0008-0000-0000-000047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777" name="Text Box 9">
          <a:extLst>
            <a:ext uri="{FF2B5EF4-FFF2-40B4-BE49-F238E27FC236}">
              <a16:creationId xmlns:a16="http://schemas.microsoft.com/office/drawing/2014/main" id="{00000000-0008-0000-0000-000048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78" name="Text Box 3">
          <a:extLst>
            <a:ext uri="{FF2B5EF4-FFF2-40B4-BE49-F238E27FC236}">
              <a16:creationId xmlns:a16="http://schemas.microsoft.com/office/drawing/2014/main" id="{00000000-0008-0000-0000-00004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79" name="Text Box 3">
          <a:extLst>
            <a:ext uri="{FF2B5EF4-FFF2-40B4-BE49-F238E27FC236}">
              <a16:creationId xmlns:a16="http://schemas.microsoft.com/office/drawing/2014/main" id="{00000000-0008-0000-0000-00004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0" name="Text Box 3">
          <a:extLst>
            <a:ext uri="{FF2B5EF4-FFF2-40B4-BE49-F238E27FC236}">
              <a16:creationId xmlns:a16="http://schemas.microsoft.com/office/drawing/2014/main" id="{00000000-0008-0000-0000-00004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1" name="Text Box 3">
          <a:extLst>
            <a:ext uri="{FF2B5EF4-FFF2-40B4-BE49-F238E27FC236}">
              <a16:creationId xmlns:a16="http://schemas.microsoft.com/office/drawing/2014/main" id="{00000000-0008-0000-0000-00004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2" name="Text Box 3">
          <a:extLst>
            <a:ext uri="{FF2B5EF4-FFF2-40B4-BE49-F238E27FC236}">
              <a16:creationId xmlns:a16="http://schemas.microsoft.com/office/drawing/2014/main" id="{00000000-0008-0000-0000-00004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3" name="Text Box 3">
          <a:extLst>
            <a:ext uri="{FF2B5EF4-FFF2-40B4-BE49-F238E27FC236}">
              <a16:creationId xmlns:a16="http://schemas.microsoft.com/office/drawing/2014/main" id="{00000000-0008-0000-0000-00004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4" name="Text Box 3">
          <a:extLst>
            <a:ext uri="{FF2B5EF4-FFF2-40B4-BE49-F238E27FC236}">
              <a16:creationId xmlns:a16="http://schemas.microsoft.com/office/drawing/2014/main" id="{00000000-0008-0000-0000-00004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5" name="Text Box 3">
          <a:extLst>
            <a:ext uri="{FF2B5EF4-FFF2-40B4-BE49-F238E27FC236}">
              <a16:creationId xmlns:a16="http://schemas.microsoft.com/office/drawing/2014/main" id="{00000000-0008-0000-0000-00005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6" name="Text Box 3">
          <a:extLst>
            <a:ext uri="{FF2B5EF4-FFF2-40B4-BE49-F238E27FC236}">
              <a16:creationId xmlns:a16="http://schemas.microsoft.com/office/drawing/2014/main" id="{00000000-0008-0000-0000-00005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7" name="Text Box 3">
          <a:extLst>
            <a:ext uri="{FF2B5EF4-FFF2-40B4-BE49-F238E27FC236}">
              <a16:creationId xmlns:a16="http://schemas.microsoft.com/office/drawing/2014/main" id="{00000000-0008-0000-0000-00005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8" name="Text Box 3">
          <a:extLst>
            <a:ext uri="{FF2B5EF4-FFF2-40B4-BE49-F238E27FC236}">
              <a16:creationId xmlns:a16="http://schemas.microsoft.com/office/drawing/2014/main" id="{00000000-0008-0000-0000-00005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89" name="Text Box 3">
          <a:extLst>
            <a:ext uri="{FF2B5EF4-FFF2-40B4-BE49-F238E27FC236}">
              <a16:creationId xmlns:a16="http://schemas.microsoft.com/office/drawing/2014/main" id="{00000000-0008-0000-0000-00005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0" name="Text Box 3">
          <a:extLst>
            <a:ext uri="{FF2B5EF4-FFF2-40B4-BE49-F238E27FC236}">
              <a16:creationId xmlns:a16="http://schemas.microsoft.com/office/drawing/2014/main" id="{00000000-0008-0000-0000-00005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1" name="Text Box 3">
          <a:extLst>
            <a:ext uri="{FF2B5EF4-FFF2-40B4-BE49-F238E27FC236}">
              <a16:creationId xmlns:a16="http://schemas.microsoft.com/office/drawing/2014/main" id="{00000000-0008-0000-0000-00005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2" name="Text Box 3">
          <a:extLst>
            <a:ext uri="{FF2B5EF4-FFF2-40B4-BE49-F238E27FC236}">
              <a16:creationId xmlns:a16="http://schemas.microsoft.com/office/drawing/2014/main" id="{00000000-0008-0000-0000-00005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3" name="Text Box 3">
          <a:extLst>
            <a:ext uri="{FF2B5EF4-FFF2-40B4-BE49-F238E27FC236}">
              <a16:creationId xmlns:a16="http://schemas.microsoft.com/office/drawing/2014/main" id="{00000000-0008-0000-0000-00005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4" name="Text Box 3">
          <a:extLst>
            <a:ext uri="{FF2B5EF4-FFF2-40B4-BE49-F238E27FC236}">
              <a16:creationId xmlns:a16="http://schemas.microsoft.com/office/drawing/2014/main" id="{00000000-0008-0000-0000-00005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5" name="Text Box 3">
          <a:extLst>
            <a:ext uri="{FF2B5EF4-FFF2-40B4-BE49-F238E27FC236}">
              <a16:creationId xmlns:a16="http://schemas.microsoft.com/office/drawing/2014/main" id="{00000000-0008-0000-0000-00005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6" name="Text Box 3">
          <a:extLst>
            <a:ext uri="{FF2B5EF4-FFF2-40B4-BE49-F238E27FC236}">
              <a16:creationId xmlns:a16="http://schemas.microsoft.com/office/drawing/2014/main" id="{00000000-0008-0000-0000-00005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7" name="Text Box 3">
          <a:extLst>
            <a:ext uri="{FF2B5EF4-FFF2-40B4-BE49-F238E27FC236}">
              <a16:creationId xmlns:a16="http://schemas.microsoft.com/office/drawing/2014/main" id="{00000000-0008-0000-0000-00005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8" name="Text Box 3">
          <a:extLst>
            <a:ext uri="{FF2B5EF4-FFF2-40B4-BE49-F238E27FC236}">
              <a16:creationId xmlns:a16="http://schemas.microsoft.com/office/drawing/2014/main" id="{00000000-0008-0000-0000-00005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799" name="Text Box 3">
          <a:extLst>
            <a:ext uri="{FF2B5EF4-FFF2-40B4-BE49-F238E27FC236}">
              <a16:creationId xmlns:a16="http://schemas.microsoft.com/office/drawing/2014/main" id="{00000000-0008-0000-0000-00005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0" name="Text Box 3">
          <a:extLst>
            <a:ext uri="{FF2B5EF4-FFF2-40B4-BE49-F238E27FC236}">
              <a16:creationId xmlns:a16="http://schemas.microsoft.com/office/drawing/2014/main" id="{00000000-0008-0000-0000-00005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1" name="Text Box 3">
          <a:extLst>
            <a:ext uri="{FF2B5EF4-FFF2-40B4-BE49-F238E27FC236}">
              <a16:creationId xmlns:a16="http://schemas.microsoft.com/office/drawing/2014/main" id="{00000000-0008-0000-0000-00006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2" name="Text Box 3">
          <a:extLst>
            <a:ext uri="{FF2B5EF4-FFF2-40B4-BE49-F238E27FC236}">
              <a16:creationId xmlns:a16="http://schemas.microsoft.com/office/drawing/2014/main" id="{00000000-0008-0000-0000-00006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3" name="Text Box 3">
          <a:extLst>
            <a:ext uri="{FF2B5EF4-FFF2-40B4-BE49-F238E27FC236}">
              <a16:creationId xmlns:a16="http://schemas.microsoft.com/office/drawing/2014/main" id="{00000000-0008-0000-0000-00006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4" name="Text Box 3">
          <a:extLst>
            <a:ext uri="{FF2B5EF4-FFF2-40B4-BE49-F238E27FC236}">
              <a16:creationId xmlns:a16="http://schemas.microsoft.com/office/drawing/2014/main" id="{00000000-0008-0000-0000-00006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5" name="Text Box 3">
          <a:extLst>
            <a:ext uri="{FF2B5EF4-FFF2-40B4-BE49-F238E27FC236}">
              <a16:creationId xmlns:a16="http://schemas.microsoft.com/office/drawing/2014/main" id="{00000000-0008-0000-0000-00006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6" name="Text Box 3">
          <a:extLst>
            <a:ext uri="{FF2B5EF4-FFF2-40B4-BE49-F238E27FC236}">
              <a16:creationId xmlns:a16="http://schemas.microsoft.com/office/drawing/2014/main" id="{00000000-0008-0000-0000-00006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7" name="Text Box 3">
          <a:extLst>
            <a:ext uri="{FF2B5EF4-FFF2-40B4-BE49-F238E27FC236}">
              <a16:creationId xmlns:a16="http://schemas.microsoft.com/office/drawing/2014/main" id="{00000000-0008-0000-0000-00006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8" name="Text Box 3">
          <a:extLst>
            <a:ext uri="{FF2B5EF4-FFF2-40B4-BE49-F238E27FC236}">
              <a16:creationId xmlns:a16="http://schemas.microsoft.com/office/drawing/2014/main" id="{00000000-0008-0000-0000-00006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09" name="Text Box 3">
          <a:extLst>
            <a:ext uri="{FF2B5EF4-FFF2-40B4-BE49-F238E27FC236}">
              <a16:creationId xmlns:a16="http://schemas.microsoft.com/office/drawing/2014/main" id="{00000000-0008-0000-0000-00006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0" name="Text Box 3">
          <a:extLst>
            <a:ext uri="{FF2B5EF4-FFF2-40B4-BE49-F238E27FC236}">
              <a16:creationId xmlns:a16="http://schemas.microsoft.com/office/drawing/2014/main" id="{00000000-0008-0000-0000-00006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1" name="Text Box 3">
          <a:extLst>
            <a:ext uri="{FF2B5EF4-FFF2-40B4-BE49-F238E27FC236}">
              <a16:creationId xmlns:a16="http://schemas.microsoft.com/office/drawing/2014/main" id="{00000000-0008-0000-0000-00006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2" name="Text Box 3">
          <a:extLst>
            <a:ext uri="{FF2B5EF4-FFF2-40B4-BE49-F238E27FC236}">
              <a16:creationId xmlns:a16="http://schemas.microsoft.com/office/drawing/2014/main" id="{00000000-0008-0000-0000-00006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3" name="Text Box 3">
          <a:extLst>
            <a:ext uri="{FF2B5EF4-FFF2-40B4-BE49-F238E27FC236}">
              <a16:creationId xmlns:a16="http://schemas.microsoft.com/office/drawing/2014/main" id="{00000000-0008-0000-0000-00006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4" name="Text Box 3">
          <a:extLst>
            <a:ext uri="{FF2B5EF4-FFF2-40B4-BE49-F238E27FC236}">
              <a16:creationId xmlns:a16="http://schemas.microsoft.com/office/drawing/2014/main" id="{00000000-0008-0000-0000-00006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5" name="Text Box 3">
          <a:extLst>
            <a:ext uri="{FF2B5EF4-FFF2-40B4-BE49-F238E27FC236}">
              <a16:creationId xmlns:a16="http://schemas.microsoft.com/office/drawing/2014/main" id="{00000000-0008-0000-0000-00006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6" name="Text Box 3">
          <a:extLst>
            <a:ext uri="{FF2B5EF4-FFF2-40B4-BE49-F238E27FC236}">
              <a16:creationId xmlns:a16="http://schemas.microsoft.com/office/drawing/2014/main" id="{00000000-0008-0000-0000-00006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7" name="Text Box 3">
          <a:extLst>
            <a:ext uri="{FF2B5EF4-FFF2-40B4-BE49-F238E27FC236}">
              <a16:creationId xmlns:a16="http://schemas.microsoft.com/office/drawing/2014/main" id="{00000000-0008-0000-0000-00007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8" name="Text Box 3">
          <a:extLst>
            <a:ext uri="{FF2B5EF4-FFF2-40B4-BE49-F238E27FC236}">
              <a16:creationId xmlns:a16="http://schemas.microsoft.com/office/drawing/2014/main" id="{00000000-0008-0000-0000-00007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19" name="Text Box 3">
          <a:extLst>
            <a:ext uri="{FF2B5EF4-FFF2-40B4-BE49-F238E27FC236}">
              <a16:creationId xmlns:a16="http://schemas.microsoft.com/office/drawing/2014/main" id="{00000000-0008-0000-0000-00007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0" name="Text Box 3">
          <a:extLst>
            <a:ext uri="{FF2B5EF4-FFF2-40B4-BE49-F238E27FC236}">
              <a16:creationId xmlns:a16="http://schemas.microsoft.com/office/drawing/2014/main" id="{00000000-0008-0000-0000-00007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1" name="Text Box 3">
          <a:extLst>
            <a:ext uri="{FF2B5EF4-FFF2-40B4-BE49-F238E27FC236}">
              <a16:creationId xmlns:a16="http://schemas.microsoft.com/office/drawing/2014/main" id="{00000000-0008-0000-0000-00007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2" name="Text Box 3">
          <a:extLst>
            <a:ext uri="{FF2B5EF4-FFF2-40B4-BE49-F238E27FC236}">
              <a16:creationId xmlns:a16="http://schemas.microsoft.com/office/drawing/2014/main" id="{00000000-0008-0000-0000-00007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3" name="Text Box 3">
          <a:extLst>
            <a:ext uri="{FF2B5EF4-FFF2-40B4-BE49-F238E27FC236}">
              <a16:creationId xmlns:a16="http://schemas.microsoft.com/office/drawing/2014/main" id="{00000000-0008-0000-0000-00007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4" name="Text Box 3">
          <a:extLst>
            <a:ext uri="{FF2B5EF4-FFF2-40B4-BE49-F238E27FC236}">
              <a16:creationId xmlns:a16="http://schemas.microsoft.com/office/drawing/2014/main" id="{00000000-0008-0000-0000-00007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5" name="Text Box 3">
          <a:extLst>
            <a:ext uri="{FF2B5EF4-FFF2-40B4-BE49-F238E27FC236}">
              <a16:creationId xmlns:a16="http://schemas.microsoft.com/office/drawing/2014/main" id="{00000000-0008-0000-0000-00007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6" name="Text Box 3">
          <a:extLst>
            <a:ext uri="{FF2B5EF4-FFF2-40B4-BE49-F238E27FC236}">
              <a16:creationId xmlns:a16="http://schemas.microsoft.com/office/drawing/2014/main" id="{00000000-0008-0000-0000-00007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7" name="Text Box 3">
          <a:extLst>
            <a:ext uri="{FF2B5EF4-FFF2-40B4-BE49-F238E27FC236}">
              <a16:creationId xmlns:a16="http://schemas.microsoft.com/office/drawing/2014/main" id="{00000000-0008-0000-0000-00007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8" name="Text Box 3">
          <a:extLst>
            <a:ext uri="{FF2B5EF4-FFF2-40B4-BE49-F238E27FC236}">
              <a16:creationId xmlns:a16="http://schemas.microsoft.com/office/drawing/2014/main" id="{00000000-0008-0000-0000-00007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29" name="Text Box 3">
          <a:extLst>
            <a:ext uri="{FF2B5EF4-FFF2-40B4-BE49-F238E27FC236}">
              <a16:creationId xmlns:a16="http://schemas.microsoft.com/office/drawing/2014/main" id="{00000000-0008-0000-0000-00007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0" name="Text Box 3">
          <a:extLst>
            <a:ext uri="{FF2B5EF4-FFF2-40B4-BE49-F238E27FC236}">
              <a16:creationId xmlns:a16="http://schemas.microsoft.com/office/drawing/2014/main" id="{00000000-0008-0000-0000-00007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1" name="Text Box 3">
          <a:extLst>
            <a:ext uri="{FF2B5EF4-FFF2-40B4-BE49-F238E27FC236}">
              <a16:creationId xmlns:a16="http://schemas.microsoft.com/office/drawing/2014/main" id="{00000000-0008-0000-0000-00007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2" name="Text Box 3">
          <a:extLst>
            <a:ext uri="{FF2B5EF4-FFF2-40B4-BE49-F238E27FC236}">
              <a16:creationId xmlns:a16="http://schemas.microsoft.com/office/drawing/2014/main" id="{00000000-0008-0000-0000-00007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3" name="Text Box 3">
          <a:extLst>
            <a:ext uri="{FF2B5EF4-FFF2-40B4-BE49-F238E27FC236}">
              <a16:creationId xmlns:a16="http://schemas.microsoft.com/office/drawing/2014/main" id="{00000000-0008-0000-0000-00008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4" name="Text Box 3">
          <a:extLst>
            <a:ext uri="{FF2B5EF4-FFF2-40B4-BE49-F238E27FC236}">
              <a16:creationId xmlns:a16="http://schemas.microsoft.com/office/drawing/2014/main" id="{00000000-0008-0000-0000-00008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5" name="Text Box 3">
          <a:extLst>
            <a:ext uri="{FF2B5EF4-FFF2-40B4-BE49-F238E27FC236}">
              <a16:creationId xmlns:a16="http://schemas.microsoft.com/office/drawing/2014/main" id="{00000000-0008-0000-0000-00008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6" name="Text Box 3">
          <a:extLst>
            <a:ext uri="{FF2B5EF4-FFF2-40B4-BE49-F238E27FC236}">
              <a16:creationId xmlns:a16="http://schemas.microsoft.com/office/drawing/2014/main" id="{00000000-0008-0000-0000-00008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7" name="Text Box 3">
          <a:extLst>
            <a:ext uri="{FF2B5EF4-FFF2-40B4-BE49-F238E27FC236}">
              <a16:creationId xmlns:a16="http://schemas.microsoft.com/office/drawing/2014/main" id="{00000000-0008-0000-0000-00008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8" name="Text Box 3">
          <a:extLst>
            <a:ext uri="{FF2B5EF4-FFF2-40B4-BE49-F238E27FC236}">
              <a16:creationId xmlns:a16="http://schemas.microsoft.com/office/drawing/2014/main" id="{00000000-0008-0000-0000-00008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39" name="Text Box 3">
          <a:extLst>
            <a:ext uri="{FF2B5EF4-FFF2-40B4-BE49-F238E27FC236}">
              <a16:creationId xmlns:a16="http://schemas.microsoft.com/office/drawing/2014/main" id="{00000000-0008-0000-0000-00008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0" name="Text Box 3">
          <a:extLst>
            <a:ext uri="{FF2B5EF4-FFF2-40B4-BE49-F238E27FC236}">
              <a16:creationId xmlns:a16="http://schemas.microsoft.com/office/drawing/2014/main" id="{00000000-0008-0000-0000-00008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1" name="Text Box 3">
          <a:extLst>
            <a:ext uri="{FF2B5EF4-FFF2-40B4-BE49-F238E27FC236}">
              <a16:creationId xmlns:a16="http://schemas.microsoft.com/office/drawing/2014/main" id="{00000000-0008-0000-0000-00008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2" name="Text Box 3">
          <a:extLst>
            <a:ext uri="{FF2B5EF4-FFF2-40B4-BE49-F238E27FC236}">
              <a16:creationId xmlns:a16="http://schemas.microsoft.com/office/drawing/2014/main" id="{00000000-0008-0000-0000-00008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3" name="Text Box 3">
          <a:extLst>
            <a:ext uri="{FF2B5EF4-FFF2-40B4-BE49-F238E27FC236}">
              <a16:creationId xmlns:a16="http://schemas.microsoft.com/office/drawing/2014/main" id="{00000000-0008-0000-0000-00008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4" name="Text Box 3">
          <a:extLst>
            <a:ext uri="{FF2B5EF4-FFF2-40B4-BE49-F238E27FC236}">
              <a16:creationId xmlns:a16="http://schemas.microsoft.com/office/drawing/2014/main" id="{00000000-0008-0000-0000-00008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5" name="Text Box 3">
          <a:extLst>
            <a:ext uri="{FF2B5EF4-FFF2-40B4-BE49-F238E27FC236}">
              <a16:creationId xmlns:a16="http://schemas.microsoft.com/office/drawing/2014/main" id="{00000000-0008-0000-0000-00008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6" name="Text Box 3">
          <a:extLst>
            <a:ext uri="{FF2B5EF4-FFF2-40B4-BE49-F238E27FC236}">
              <a16:creationId xmlns:a16="http://schemas.microsoft.com/office/drawing/2014/main" id="{00000000-0008-0000-0000-00008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7" name="Text Box 3">
          <a:extLst>
            <a:ext uri="{FF2B5EF4-FFF2-40B4-BE49-F238E27FC236}">
              <a16:creationId xmlns:a16="http://schemas.microsoft.com/office/drawing/2014/main" id="{00000000-0008-0000-0000-00008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8" name="Text Box 3">
          <a:extLst>
            <a:ext uri="{FF2B5EF4-FFF2-40B4-BE49-F238E27FC236}">
              <a16:creationId xmlns:a16="http://schemas.microsoft.com/office/drawing/2014/main" id="{00000000-0008-0000-0000-00008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49" name="Text Box 3">
          <a:extLst>
            <a:ext uri="{FF2B5EF4-FFF2-40B4-BE49-F238E27FC236}">
              <a16:creationId xmlns:a16="http://schemas.microsoft.com/office/drawing/2014/main" id="{00000000-0008-0000-0000-00009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0" name="Text Box 3">
          <a:extLst>
            <a:ext uri="{FF2B5EF4-FFF2-40B4-BE49-F238E27FC236}">
              <a16:creationId xmlns:a16="http://schemas.microsoft.com/office/drawing/2014/main" id="{00000000-0008-0000-0000-00009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1" name="Text Box 3">
          <a:extLst>
            <a:ext uri="{FF2B5EF4-FFF2-40B4-BE49-F238E27FC236}">
              <a16:creationId xmlns:a16="http://schemas.microsoft.com/office/drawing/2014/main" id="{00000000-0008-0000-0000-00009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2" name="Text Box 3">
          <a:extLst>
            <a:ext uri="{FF2B5EF4-FFF2-40B4-BE49-F238E27FC236}">
              <a16:creationId xmlns:a16="http://schemas.microsoft.com/office/drawing/2014/main" id="{00000000-0008-0000-0000-00009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3" name="Text Box 3">
          <a:extLst>
            <a:ext uri="{FF2B5EF4-FFF2-40B4-BE49-F238E27FC236}">
              <a16:creationId xmlns:a16="http://schemas.microsoft.com/office/drawing/2014/main" id="{00000000-0008-0000-0000-00009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4" name="Text Box 3">
          <a:extLst>
            <a:ext uri="{FF2B5EF4-FFF2-40B4-BE49-F238E27FC236}">
              <a16:creationId xmlns:a16="http://schemas.microsoft.com/office/drawing/2014/main" id="{00000000-0008-0000-0000-00009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5" name="Text Box 3">
          <a:extLst>
            <a:ext uri="{FF2B5EF4-FFF2-40B4-BE49-F238E27FC236}">
              <a16:creationId xmlns:a16="http://schemas.microsoft.com/office/drawing/2014/main" id="{00000000-0008-0000-0000-00009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6" name="Text Box 3">
          <a:extLst>
            <a:ext uri="{FF2B5EF4-FFF2-40B4-BE49-F238E27FC236}">
              <a16:creationId xmlns:a16="http://schemas.microsoft.com/office/drawing/2014/main" id="{00000000-0008-0000-0000-00009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7" name="Text Box 3">
          <a:extLst>
            <a:ext uri="{FF2B5EF4-FFF2-40B4-BE49-F238E27FC236}">
              <a16:creationId xmlns:a16="http://schemas.microsoft.com/office/drawing/2014/main" id="{00000000-0008-0000-0000-00009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8" name="Text Box 3">
          <a:extLst>
            <a:ext uri="{FF2B5EF4-FFF2-40B4-BE49-F238E27FC236}">
              <a16:creationId xmlns:a16="http://schemas.microsoft.com/office/drawing/2014/main" id="{00000000-0008-0000-0000-00009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59" name="Text Box 3">
          <a:extLst>
            <a:ext uri="{FF2B5EF4-FFF2-40B4-BE49-F238E27FC236}">
              <a16:creationId xmlns:a16="http://schemas.microsoft.com/office/drawing/2014/main" id="{00000000-0008-0000-0000-00009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0" name="Text Box 3">
          <a:extLst>
            <a:ext uri="{FF2B5EF4-FFF2-40B4-BE49-F238E27FC236}">
              <a16:creationId xmlns:a16="http://schemas.microsoft.com/office/drawing/2014/main" id="{00000000-0008-0000-0000-00009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1" name="Text Box 3">
          <a:extLst>
            <a:ext uri="{FF2B5EF4-FFF2-40B4-BE49-F238E27FC236}">
              <a16:creationId xmlns:a16="http://schemas.microsoft.com/office/drawing/2014/main" id="{00000000-0008-0000-0000-00009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2" name="Text Box 3">
          <a:extLst>
            <a:ext uri="{FF2B5EF4-FFF2-40B4-BE49-F238E27FC236}">
              <a16:creationId xmlns:a16="http://schemas.microsoft.com/office/drawing/2014/main" id="{00000000-0008-0000-0000-00009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3" name="Text Box 3">
          <a:extLst>
            <a:ext uri="{FF2B5EF4-FFF2-40B4-BE49-F238E27FC236}">
              <a16:creationId xmlns:a16="http://schemas.microsoft.com/office/drawing/2014/main" id="{00000000-0008-0000-0000-00009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4" name="Text Box 3">
          <a:extLst>
            <a:ext uri="{FF2B5EF4-FFF2-40B4-BE49-F238E27FC236}">
              <a16:creationId xmlns:a16="http://schemas.microsoft.com/office/drawing/2014/main" id="{00000000-0008-0000-0000-00009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5" name="Text Box 3">
          <a:extLst>
            <a:ext uri="{FF2B5EF4-FFF2-40B4-BE49-F238E27FC236}">
              <a16:creationId xmlns:a16="http://schemas.microsoft.com/office/drawing/2014/main" id="{00000000-0008-0000-0000-0000A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6" name="Text Box 3">
          <a:extLst>
            <a:ext uri="{FF2B5EF4-FFF2-40B4-BE49-F238E27FC236}">
              <a16:creationId xmlns:a16="http://schemas.microsoft.com/office/drawing/2014/main" id="{00000000-0008-0000-0000-0000A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7" name="Text Box 3">
          <a:extLst>
            <a:ext uri="{FF2B5EF4-FFF2-40B4-BE49-F238E27FC236}">
              <a16:creationId xmlns:a16="http://schemas.microsoft.com/office/drawing/2014/main" id="{00000000-0008-0000-0000-0000A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8" name="Text Box 3">
          <a:extLst>
            <a:ext uri="{FF2B5EF4-FFF2-40B4-BE49-F238E27FC236}">
              <a16:creationId xmlns:a16="http://schemas.microsoft.com/office/drawing/2014/main" id="{00000000-0008-0000-0000-0000A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69" name="Text Box 3">
          <a:extLst>
            <a:ext uri="{FF2B5EF4-FFF2-40B4-BE49-F238E27FC236}">
              <a16:creationId xmlns:a16="http://schemas.microsoft.com/office/drawing/2014/main" id="{00000000-0008-0000-0000-0000A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0" name="Text Box 3">
          <a:extLst>
            <a:ext uri="{FF2B5EF4-FFF2-40B4-BE49-F238E27FC236}">
              <a16:creationId xmlns:a16="http://schemas.microsoft.com/office/drawing/2014/main" id="{00000000-0008-0000-0000-0000A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1" name="Text Box 3">
          <a:extLst>
            <a:ext uri="{FF2B5EF4-FFF2-40B4-BE49-F238E27FC236}">
              <a16:creationId xmlns:a16="http://schemas.microsoft.com/office/drawing/2014/main" id="{00000000-0008-0000-0000-0000A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2" name="Text Box 3">
          <a:extLst>
            <a:ext uri="{FF2B5EF4-FFF2-40B4-BE49-F238E27FC236}">
              <a16:creationId xmlns:a16="http://schemas.microsoft.com/office/drawing/2014/main" id="{00000000-0008-0000-0000-0000A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3" name="Text Box 3">
          <a:extLst>
            <a:ext uri="{FF2B5EF4-FFF2-40B4-BE49-F238E27FC236}">
              <a16:creationId xmlns:a16="http://schemas.microsoft.com/office/drawing/2014/main" id="{00000000-0008-0000-0000-0000A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4" name="Text Box 3">
          <a:extLst>
            <a:ext uri="{FF2B5EF4-FFF2-40B4-BE49-F238E27FC236}">
              <a16:creationId xmlns:a16="http://schemas.microsoft.com/office/drawing/2014/main" id="{00000000-0008-0000-0000-0000A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5" name="Text Box 3">
          <a:extLst>
            <a:ext uri="{FF2B5EF4-FFF2-40B4-BE49-F238E27FC236}">
              <a16:creationId xmlns:a16="http://schemas.microsoft.com/office/drawing/2014/main" id="{00000000-0008-0000-0000-0000A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6" name="Text Box 3">
          <a:extLst>
            <a:ext uri="{FF2B5EF4-FFF2-40B4-BE49-F238E27FC236}">
              <a16:creationId xmlns:a16="http://schemas.microsoft.com/office/drawing/2014/main" id="{00000000-0008-0000-0000-0000A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7" name="Text Box 3">
          <a:extLst>
            <a:ext uri="{FF2B5EF4-FFF2-40B4-BE49-F238E27FC236}">
              <a16:creationId xmlns:a16="http://schemas.microsoft.com/office/drawing/2014/main" id="{00000000-0008-0000-0000-0000A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8" name="Text Box 3">
          <a:extLst>
            <a:ext uri="{FF2B5EF4-FFF2-40B4-BE49-F238E27FC236}">
              <a16:creationId xmlns:a16="http://schemas.microsoft.com/office/drawing/2014/main" id="{00000000-0008-0000-0000-0000A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79" name="Text Box 3">
          <a:extLst>
            <a:ext uri="{FF2B5EF4-FFF2-40B4-BE49-F238E27FC236}">
              <a16:creationId xmlns:a16="http://schemas.microsoft.com/office/drawing/2014/main" id="{00000000-0008-0000-0000-0000A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0" name="Text Box 3">
          <a:extLst>
            <a:ext uri="{FF2B5EF4-FFF2-40B4-BE49-F238E27FC236}">
              <a16:creationId xmlns:a16="http://schemas.microsoft.com/office/drawing/2014/main" id="{00000000-0008-0000-0000-0000A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1" name="Text Box 3">
          <a:extLst>
            <a:ext uri="{FF2B5EF4-FFF2-40B4-BE49-F238E27FC236}">
              <a16:creationId xmlns:a16="http://schemas.microsoft.com/office/drawing/2014/main" id="{00000000-0008-0000-0000-0000B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2" name="Text Box 3">
          <a:extLst>
            <a:ext uri="{FF2B5EF4-FFF2-40B4-BE49-F238E27FC236}">
              <a16:creationId xmlns:a16="http://schemas.microsoft.com/office/drawing/2014/main" id="{00000000-0008-0000-0000-0000B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3" name="Text Box 3">
          <a:extLst>
            <a:ext uri="{FF2B5EF4-FFF2-40B4-BE49-F238E27FC236}">
              <a16:creationId xmlns:a16="http://schemas.microsoft.com/office/drawing/2014/main" id="{00000000-0008-0000-0000-0000B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4" name="Text Box 3">
          <a:extLst>
            <a:ext uri="{FF2B5EF4-FFF2-40B4-BE49-F238E27FC236}">
              <a16:creationId xmlns:a16="http://schemas.microsoft.com/office/drawing/2014/main" id="{00000000-0008-0000-0000-0000B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5" name="Text Box 3">
          <a:extLst>
            <a:ext uri="{FF2B5EF4-FFF2-40B4-BE49-F238E27FC236}">
              <a16:creationId xmlns:a16="http://schemas.microsoft.com/office/drawing/2014/main" id="{00000000-0008-0000-0000-0000B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6" name="Text Box 3">
          <a:extLst>
            <a:ext uri="{FF2B5EF4-FFF2-40B4-BE49-F238E27FC236}">
              <a16:creationId xmlns:a16="http://schemas.microsoft.com/office/drawing/2014/main" id="{00000000-0008-0000-0000-0000B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7" name="Text Box 3">
          <a:extLst>
            <a:ext uri="{FF2B5EF4-FFF2-40B4-BE49-F238E27FC236}">
              <a16:creationId xmlns:a16="http://schemas.microsoft.com/office/drawing/2014/main" id="{00000000-0008-0000-0000-0000B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8" name="Text Box 3">
          <a:extLst>
            <a:ext uri="{FF2B5EF4-FFF2-40B4-BE49-F238E27FC236}">
              <a16:creationId xmlns:a16="http://schemas.microsoft.com/office/drawing/2014/main" id="{00000000-0008-0000-0000-0000B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89" name="Text Box 3">
          <a:extLst>
            <a:ext uri="{FF2B5EF4-FFF2-40B4-BE49-F238E27FC236}">
              <a16:creationId xmlns:a16="http://schemas.microsoft.com/office/drawing/2014/main" id="{00000000-0008-0000-0000-0000B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0" name="Text Box 3">
          <a:extLst>
            <a:ext uri="{FF2B5EF4-FFF2-40B4-BE49-F238E27FC236}">
              <a16:creationId xmlns:a16="http://schemas.microsoft.com/office/drawing/2014/main" id="{00000000-0008-0000-0000-0000B9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1" name="Text Box 3">
          <a:extLst>
            <a:ext uri="{FF2B5EF4-FFF2-40B4-BE49-F238E27FC236}">
              <a16:creationId xmlns:a16="http://schemas.microsoft.com/office/drawing/2014/main" id="{00000000-0008-0000-0000-0000BA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2" name="Text Box 3">
          <a:extLst>
            <a:ext uri="{FF2B5EF4-FFF2-40B4-BE49-F238E27FC236}">
              <a16:creationId xmlns:a16="http://schemas.microsoft.com/office/drawing/2014/main" id="{00000000-0008-0000-0000-0000BB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3" name="Text Box 3">
          <a:extLst>
            <a:ext uri="{FF2B5EF4-FFF2-40B4-BE49-F238E27FC236}">
              <a16:creationId xmlns:a16="http://schemas.microsoft.com/office/drawing/2014/main" id="{00000000-0008-0000-0000-0000BC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4" name="Text Box 3">
          <a:extLst>
            <a:ext uri="{FF2B5EF4-FFF2-40B4-BE49-F238E27FC236}">
              <a16:creationId xmlns:a16="http://schemas.microsoft.com/office/drawing/2014/main" id="{00000000-0008-0000-0000-0000BD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5" name="Text Box 3">
          <a:extLst>
            <a:ext uri="{FF2B5EF4-FFF2-40B4-BE49-F238E27FC236}">
              <a16:creationId xmlns:a16="http://schemas.microsoft.com/office/drawing/2014/main" id="{00000000-0008-0000-0000-0000BE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6" name="Text Box 3">
          <a:extLst>
            <a:ext uri="{FF2B5EF4-FFF2-40B4-BE49-F238E27FC236}">
              <a16:creationId xmlns:a16="http://schemas.microsoft.com/office/drawing/2014/main" id="{00000000-0008-0000-0000-0000BF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7" name="Text Box 3">
          <a:extLst>
            <a:ext uri="{FF2B5EF4-FFF2-40B4-BE49-F238E27FC236}">
              <a16:creationId xmlns:a16="http://schemas.microsoft.com/office/drawing/2014/main" id="{00000000-0008-0000-0000-0000C0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8" name="Text Box 3">
          <a:extLst>
            <a:ext uri="{FF2B5EF4-FFF2-40B4-BE49-F238E27FC236}">
              <a16:creationId xmlns:a16="http://schemas.microsoft.com/office/drawing/2014/main" id="{00000000-0008-0000-0000-0000C1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899" name="Text Box 3">
          <a:extLst>
            <a:ext uri="{FF2B5EF4-FFF2-40B4-BE49-F238E27FC236}">
              <a16:creationId xmlns:a16="http://schemas.microsoft.com/office/drawing/2014/main" id="{00000000-0008-0000-0000-0000C2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0" name="Text Box 3">
          <a:extLst>
            <a:ext uri="{FF2B5EF4-FFF2-40B4-BE49-F238E27FC236}">
              <a16:creationId xmlns:a16="http://schemas.microsoft.com/office/drawing/2014/main" id="{00000000-0008-0000-0000-0000C3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1" name="Text Box 3">
          <a:extLst>
            <a:ext uri="{FF2B5EF4-FFF2-40B4-BE49-F238E27FC236}">
              <a16:creationId xmlns:a16="http://schemas.microsoft.com/office/drawing/2014/main" id="{00000000-0008-0000-0000-0000C4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2" name="Text Box 3">
          <a:extLst>
            <a:ext uri="{FF2B5EF4-FFF2-40B4-BE49-F238E27FC236}">
              <a16:creationId xmlns:a16="http://schemas.microsoft.com/office/drawing/2014/main" id="{00000000-0008-0000-0000-0000C5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3" name="Text Box 3">
          <a:extLst>
            <a:ext uri="{FF2B5EF4-FFF2-40B4-BE49-F238E27FC236}">
              <a16:creationId xmlns:a16="http://schemas.microsoft.com/office/drawing/2014/main" id="{00000000-0008-0000-0000-0000C6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4" name="Text Box 3">
          <a:extLst>
            <a:ext uri="{FF2B5EF4-FFF2-40B4-BE49-F238E27FC236}">
              <a16:creationId xmlns:a16="http://schemas.microsoft.com/office/drawing/2014/main" id="{00000000-0008-0000-0000-0000C7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05" name="Text Box 3">
          <a:extLst>
            <a:ext uri="{FF2B5EF4-FFF2-40B4-BE49-F238E27FC236}">
              <a16:creationId xmlns:a16="http://schemas.microsoft.com/office/drawing/2014/main" id="{00000000-0008-0000-0000-0000C81A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06" name="Text Box 8">
          <a:extLst>
            <a:ext uri="{FF2B5EF4-FFF2-40B4-BE49-F238E27FC236}">
              <a16:creationId xmlns:a16="http://schemas.microsoft.com/office/drawing/2014/main" id="{00000000-0008-0000-0000-0000C9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07" name="Text Box 9">
          <a:extLst>
            <a:ext uri="{FF2B5EF4-FFF2-40B4-BE49-F238E27FC236}">
              <a16:creationId xmlns:a16="http://schemas.microsoft.com/office/drawing/2014/main" id="{00000000-0008-0000-0000-0000CA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08" name="Text Box 8">
          <a:extLst>
            <a:ext uri="{FF2B5EF4-FFF2-40B4-BE49-F238E27FC236}">
              <a16:creationId xmlns:a16="http://schemas.microsoft.com/office/drawing/2014/main" id="{00000000-0008-0000-0000-0000CB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09" name="Text Box 9">
          <a:extLst>
            <a:ext uri="{FF2B5EF4-FFF2-40B4-BE49-F238E27FC236}">
              <a16:creationId xmlns:a16="http://schemas.microsoft.com/office/drawing/2014/main" id="{00000000-0008-0000-0000-0000CC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0" name="Text Box 8">
          <a:extLst>
            <a:ext uri="{FF2B5EF4-FFF2-40B4-BE49-F238E27FC236}">
              <a16:creationId xmlns:a16="http://schemas.microsoft.com/office/drawing/2014/main" id="{00000000-0008-0000-0000-0000CD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1" name="Text Box 9">
          <a:extLst>
            <a:ext uri="{FF2B5EF4-FFF2-40B4-BE49-F238E27FC236}">
              <a16:creationId xmlns:a16="http://schemas.microsoft.com/office/drawing/2014/main" id="{00000000-0008-0000-0000-0000CE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2" name="Text Box 8">
          <a:extLst>
            <a:ext uri="{FF2B5EF4-FFF2-40B4-BE49-F238E27FC236}">
              <a16:creationId xmlns:a16="http://schemas.microsoft.com/office/drawing/2014/main" id="{00000000-0008-0000-0000-0000CF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3" name="Text Box 9">
          <a:extLst>
            <a:ext uri="{FF2B5EF4-FFF2-40B4-BE49-F238E27FC236}">
              <a16:creationId xmlns:a16="http://schemas.microsoft.com/office/drawing/2014/main" id="{00000000-0008-0000-0000-0000D0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14" name="Text Box 8">
          <a:extLst>
            <a:ext uri="{FF2B5EF4-FFF2-40B4-BE49-F238E27FC236}">
              <a16:creationId xmlns:a16="http://schemas.microsoft.com/office/drawing/2014/main" id="{00000000-0008-0000-0000-0000D1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15" name="Text Box 9">
          <a:extLst>
            <a:ext uri="{FF2B5EF4-FFF2-40B4-BE49-F238E27FC236}">
              <a16:creationId xmlns:a16="http://schemas.microsoft.com/office/drawing/2014/main" id="{00000000-0008-0000-0000-0000D2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16" name="Text Box 8">
          <a:extLst>
            <a:ext uri="{FF2B5EF4-FFF2-40B4-BE49-F238E27FC236}">
              <a16:creationId xmlns:a16="http://schemas.microsoft.com/office/drawing/2014/main" id="{00000000-0008-0000-0000-0000D3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17" name="Text Box 9">
          <a:extLst>
            <a:ext uri="{FF2B5EF4-FFF2-40B4-BE49-F238E27FC236}">
              <a16:creationId xmlns:a16="http://schemas.microsoft.com/office/drawing/2014/main" id="{00000000-0008-0000-0000-0000D4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8" name="Text Box 8">
          <a:extLst>
            <a:ext uri="{FF2B5EF4-FFF2-40B4-BE49-F238E27FC236}">
              <a16:creationId xmlns:a16="http://schemas.microsoft.com/office/drawing/2014/main" id="{00000000-0008-0000-0000-0000D5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19" name="Text Box 9">
          <a:extLst>
            <a:ext uri="{FF2B5EF4-FFF2-40B4-BE49-F238E27FC236}">
              <a16:creationId xmlns:a16="http://schemas.microsoft.com/office/drawing/2014/main" id="{00000000-0008-0000-0000-0000D6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0" name="Text Box 8">
          <a:extLst>
            <a:ext uri="{FF2B5EF4-FFF2-40B4-BE49-F238E27FC236}">
              <a16:creationId xmlns:a16="http://schemas.microsoft.com/office/drawing/2014/main" id="{00000000-0008-0000-0000-0000D7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1" name="Text Box 9">
          <a:extLst>
            <a:ext uri="{FF2B5EF4-FFF2-40B4-BE49-F238E27FC236}">
              <a16:creationId xmlns:a16="http://schemas.microsoft.com/office/drawing/2014/main" id="{00000000-0008-0000-0000-0000D8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2" name="Text Box 8">
          <a:extLst>
            <a:ext uri="{FF2B5EF4-FFF2-40B4-BE49-F238E27FC236}">
              <a16:creationId xmlns:a16="http://schemas.microsoft.com/office/drawing/2014/main" id="{00000000-0008-0000-0000-0000D9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3" name="Text Box 9">
          <a:extLst>
            <a:ext uri="{FF2B5EF4-FFF2-40B4-BE49-F238E27FC236}">
              <a16:creationId xmlns:a16="http://schemas.microsoft.com/office/drawing/2014/main" id="{00000000-0008-0000-0000-0000DA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4" name="Text Box 8">
          <a:extLst>
            <a:ext uri="{FF2B5EF4-FFF2-40B4-BE49-F238E27FC236}">
              <a16:creationId xmlns:a16="http://schemas.microsoft.com/office/drawing/2014/main" id="{00000000-0008-0000-0000-0000DB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25" name="Text Box 9">
          <a:extLst>
            <a:ext uri="{FF2B5EF4-FFF2-40B4-BE49-F238E27FC236}">
              <a16:creationId xmlns:a16="http://schemas.microsoft.com/office/drawing/2014/main" id="{00000000-0008-0000-0000-0000DC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26" name="Text Box 8">
          <a:extLst>
            <a:ext uri="{FF2B5EF4-FFF2-40B4-BE49-F238E27FC236}">
              <a16:creationId xmlns:a16="http://schemas.microsoft.com/office/drawing/2014/main" id="{00000000-0008-0000-0000-0000DD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27" name="Text Box 9">
          <a:extLst>
            <a:ext uri="{FF2B5EF4-FFF2-40B4-BE49-F238E27FC236}">
              <a16:creationId xmlns:a16="http://schemas.microsoft.com/office/drawing/2014/main" id="{00000000-0008-0000-0000-0000DE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28" name="Text Box 8">
          <a:extLst>
            <a:ext uri="{FF2B5EF4-FFF2-40B4-BE49-F238E27FC236}">
              <a16:creationId xmlns:a16="http://schemas.microsoft.com/office/drawing/2014/main" id="{00000000-0008-0000-0000-0000DF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29" name="Text Box 9">
          <a:extLst>
            <a:ext uri="{FF2B5EF4-FFF2-40B4-BE49-F238E27FC236}">
              <a16:creationId xmlns:a16="http://schemas.microsoft.com/office/drawing/2014/main" id="{00000000-0008-0000-0000-0000E0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930" name="Text Box 8">
          <a:extLst>
            <a:ext uri="{FF2B5EF4-FFF2-40B4-BE49-F238E27FC236}">
              <a16:creationId xmlns:a16="http://schemas.microsoft.com/office/drawing/2014/main" id="{00000000-0008-0000-0000-0000E1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931" name="Text Box 9">
          <a:extLst>
            <a:ext uri="{FF2B5EF4-FFF2-40B4-BE49-F238E27FC236}">
              <a16:creationId xmlns:a16="http://schemas.microsoft.com/office/drawing/2014/main" id="{00000000-0008-0000-0000-0000E21A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932" name="Text Box 8">
          <a:extLst>
            <a:ext uri="{FF2B5EF4-FFF2-40B4-BE49-F238E27FC236}">
              <a16:creationId xmlns:a16="http://schemas.microsoft.com/office/drawing/2014/main" id="{00000000-0008-0000-0000-0000E3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933" name="Text Box 9">
          <a:extLst>
            <a:ext uri="{FF2B5EF4-FFF2-40B4-BE49-F238E27FC236}">
              <a16:creationId xmlns:a16="http://schemas.microsoft.com/office/drawing/2014/main" id="{00000000-0008-0000-0000-0000E41A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34" name="Text Box 8">
          <a:extLst>
            <a:ext uri="{FF2B5EF4-FFF2-40B4-BE49-F238E27FC236}">
              <a16:creationId xmlns:a16="http://schemas.microsoft.com/office/drawing/2014/main" id="{00000000-0008-0000-0000-0000E5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35" name="Text Box 9">
          <a:extLst>
            <a:ext uri="{FF2B5EF4-FFF2-40B4-BE49-F238E27FC236}">
              <a16:creationId xmlns:a16="http://schemas.microsoft.com/office/drawing/2014/main" id="{00000000-0008-0000-0000-0000E6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36" name="Text Box 8">
          <a:extLst>
            <a:ext uri="{FF2B5EF4-FFF2-40B4-BE49-F238E27FC236}">
              <a16:creationId xmlns:a16="http://schemas.microsoft.com/office/drawing/2014/main" id="{00000000-0008-0000-0000-0000E7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37" name="Text Box 9">
          <a:extLst>
            <a:ext uri="{FF2B5EF4-FFF2-40B4-BE49-F238E27FC236}">
              <a16:creationId xmlns:a16="http://schemas.microsoft.com/office/drawing/2014/main" id="{00000000-0008-0000-0000-0000E8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38" name="Text Box 8">
          <a:extLst>
            <a:ext uri="{FF2B5EF4-FFF2-40B4-BE49-F238E27FC236}">
              <a16:creationId xmlns:a16="http://schemas.microsoft.com/office/drawing/2014/main" id="{00000000-0008-0000-0000-0000E9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39" name="Text Box 9">
          <a:extLst>
            <a:ext uri="{FF2B5EF4-FFF2-40B4-BE49-F238E27FC236}">
              <a16:creationId xmlns:a16="http://schemas.microsoft.com/office/drawing/2014/main" id="{00000000-0008-0000-0000-0000EA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40" name="Text Box 8">
          <a:extLst>
            <a:ext uri="{FF2B5EF4-FFF2-40B4-BE49-F238E27FC236}">
              <a16:creationId xmlns:a16="http://schemas.microsoft.com/office/drawing/2014/main" id="{00000000-0008-0000-0000-0000EB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41" name="Text Box 9">
          <a:extLst>
            <a:ext uri="{FF2B5EF4-FFF2-40B4-BE49-F238E27FC236}">
              <a16:creationId xmlns:a16="http://schemas.microsoft.com/office/drawing/2014/main" id="{00000000-0008-0000-0000-0000EC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2" name="Text Box 8">
          <a:extLst>
            <a:ext uri="{FF2B5EF4-FFF2-40B4-BE49-F238E27FC236}">
              <a16:creationId xmlns:a16="http://schemas.microsoft.com/office/drawing/2014/main" id="{00000000-0008-0000-0000-0000ED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3" name="Text Box 9">
          <a:extLst>
            <a:ext uri="{FF2B5EF4-FFF2-40B4-BE49-F238E27FC236}">
              <a16:creationId xmlns:a16="http://schemas.microsoft.com/office/drawing/2014/main" id="{00000000-0008-0000-0000-0000EE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4" name="Text Box 8">
          <a:extLst>
            <a:ext uri="{FF2B5EF4-FFF2-40B4-BE49-F238E27FC236}">
              <a16:creationId xmlns:a16="http://schemas.microsoft.com/office/drawing/2014/main" id="{00000000-0008-0000-0000-0000EF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5" name="Text Box 9">
          <a:extLst>
            <a:ext uri="{FF2B5EF4-FFF2-40B4-BE49-F238E27FC236}">
              <a16:creationId xmlns:a16="http://schemas.microsoft.com/office/drawing/2014/main" id="{00000000-0008-0000-0000-0000F0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6" name="Text Box 8">
          <a:extLst>
            <a:ext uri="{FF2B5EF4-FFF2-40B4-BE49-F238E27FC236}">
              <a16:creationId xmlns:a16="http://schemas.microsoft.com/office/drawing/2014/main" id="{00000000-0008-0000-0000-0000F1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7" name="Text Box 9">
          <a:extLst>
            <a:ext uri="{FF2B5EF4-FFF2-40B4-BE49-F238E27FC236}">
              <a16:creationId xmlns:a16="http://schemas.microsoft.com/office/drawing/2014/main" id="{00000000-0008-0000-0000-0000F2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8" name="Text Box 8">
          <a:extLst>
            <a:ext uri="{FF2B5EF4-FFF2-40B4-BE49-F238E27FC236}">
              <a16:creationId xmlns:a16="http://schemas.microsoft.com/office/drawing/2014/main" id="{00000000-0008-0000-0000-0000F3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49" name="Text Box 9">
          <a:extLst>
            <a:ext uri="{FF2B5EF4-FFF2-40B4-BE49-F238E27FC236}">
              <a16:creationId xmlns:a16="http://schemas.microsoft.com/office/drawing/2014/main" id="{00000000-0008-0000-0000-0000F4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50" name="Text Box 8">
          <a:extLst>
            <a:ext uri="{FF2B5EF4-FFF2-40B4-BE49-F238E27FC236}">
              <a16:creationId xmlns:a16="http://schemas.microsoft.com/office/drawing/2014/main" id="{00000000-0008-0000-0000-0000F5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51" name="Text Box 9">
          <a:extLst>
            <a:ext uri="{FF2B5EF4-FFF2-40B4-BE49-F238E27FC236}">
              <a16:creationId xmlns:a16="http://schemas.microsoft.com/office/drawing/2014/main" id="{00000000-0008-0000-0000-0000F61A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52" name="Text Box 8">
          <a:extLst>
            <a:ext uri="{FF2B5EF4-FFF2-40B4-BE49-F238E27FC236}">
              <a16:creationId xmlns:a16="http://schemas.microsoft.com/office/drawing/2014/main" id="{00000000-0008-0000-0000-0000F7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53" name="Text Box 9">
          <a:extLst>
            <a:ext uri="{FF2B5EF4-FFF2-40B4-BE49-F238E27FC236}">
              <a16:creationId xmlns:a16="http://schemas.microsoft.com/office/drawing/2014/main" id="{00000000-0008-0000-0000-0000F81A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4" name="Text Box 8">
          <a:extLst>
            <a:ext uri="{FF2B5EF4-FFF2-40B4-BE49-F238E27FC236}">
              <a16:creationId xmlns:a16="http://schemas.microsoft.com/office/drawing/2014/main" id="{00000000-0008-0000-0000-0000F9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5" name="Text Box 9">
          <a:extLst>
            <a:ext uri="{FF2B5EF4-FFF2-40B4-BE49-F238E27FC236}">
              <a16:creationId xmlns:a16="http://schemas.microsoft.com/office/drawing/2014/main" id="{00000000-0008-0000-0000-0000FA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6" name="Text Box 8">
          <a:extLst>
            <a:ext uri="{FF2B5EF4-FFF2-40B4-BE49-F238E27FC236}">
              <a16:creationId xmlns:a16="http://schemas.microsoft.com/office/drawing/2014/main" id="{00000000-0008-0000-0000-0000FB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7" name="Text Box 9">
          <a:extLst>
            <a:ext uri="{FF2B5EF4-FFF2-40B4-BE49-F238E27FC236}">
              <a16:creationId xmlns:a16="http://schemas.microsoft.com/office/drawing/2014/main" id="{00000000-0008-0000-0000-0000FC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8" name="Text Box 8">
          <a:extLst>
            <a:ext uri="{FF2B5EF4-FFF2-40B4-BE49-F238E27FC236}">
              <a16:creationId xmlns:a16="http://schemas.microsoft.com/office/drawing/2014/main" id="{00000000-0008-0000-0000-0000FD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59" name="Text Box 9">
          <a:extLst>
            <a:ext uri="{FF2B5EF4-FFF2-40B4-BE49-F238E27FC236}">
              <a16:creationId xmlns:a16="http://schemas.microsoft.com/office/drawing/2014/main" id="{00000000-0008-0000-0000-0000FE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60" name="Text Box 8">
          <a:extLst>
            <a:ext uri="{FF2B5EF4-FFF2-40B4-BE49-F238E27FC236}">
              <a16:creationId xmlns:a16="http://schemas.microsoft.com/office/drawing/2014/main" id="{00000000-0008-0000-0000-0000FF1A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61" name="Text Box 9">
          <a:extLst>
            <a:ext uri="{FF2B5EF4-FFF2-40B4-BE49-F238E27FC236}">
              <a16:creationId xmlns:a16="http://schemas.microsoft.com/office/drawing/2014/main" id="{00000000-0008-0000-0000-000000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62" name="Text Box 8">
          <a:extLst>
            <a:ext uri="{FF2B5EF4-FFF2-40B4-BE49-F238E27FC236}">
              <a16:creationId xmlns:a16="http://schemas.microsoft.com/office/drawing/2014/main" id="{00000000-0008-0000-0000-000001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63" name="Text Box 9">
          <a:extLst>
            <a:ext uri="{FF2B5EF4-FFF2-40B4-BE49-F238E27FC236}">
              <a16:creationId xmlns:a16="http://schemas.microsoft.com/office/drawing/2014/main" id="{00000000-0008-0000-0000-000002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64" name="Text Box 8">
          <a:extLst>
            <a:ext uri="{FF2B5EF4-FFF2-40B4-BE49-F238E27FC236}">
              <a16:creationId xmlns:a16="http://schemas.microsoft.com/office/drawing/2014/main" id="{00000000-0008-0000-0000-000003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65" name="Text Box 9">
          <a:extLst>
            <a:ext uri="{FF2B5EF4-FFF2-40B4-BE49-F238E27FC236}">
              <a16:creationId xmlns:a16="http://schemas.microsoft.com/office/drawing/2014/main" id="{00000000-0008-0000-0000-000004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966" name="Text Box 8">
          <a:extLst>
            <a:ext uri="{FF2B5EF4-FFF2-40B4-BE49-F238E27FC236}">
              <a16:creationId xmlns:a16="http://schemas.microsoft.com/office/drawing/2014/main" id="{00000000-0008-0000-0000-000005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3967" name="Text Box 9">
          <a:extLst>
            <a:ext uri="{FF2B5EF4-FFF2-40B4-BE49-F238E27FC236}">
              <a16:creationId xmlns:a16="http://schemas.microsoft.com/office/drawing/2014/main" id="{00000000-0008-0000-0000-000006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968" name="Text Box 8">
          <a:extLst>
            <a:ext uri="{FF2B5EF4-FFF2-40B4-BE49-F238E27FC236}">
              <a16:creationId xmlns:a16="http://schemas.microsoft.com/office/drawing/2014/main" id="{00000000-0008-0000-0000-000007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3969" name="Text Box 9">
          <a:extLst>
            <a:ext uri="{FF2B5EF4-FFF2-40B4-BE49-F238E27FC236}">
              <a16:creationId xmlns:a16="http://schemas.microsoft.com/office/drawing/2014/main" id="{00000000-0008-0000-0000-000008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70" name="Text Box 8">
          <a:extLst>
            <a:ext uri="{FF2B5EF4-FFF2-40B4-BE49-F238E27FC236}">
              <a16:creationId xmlns:a16="http://schemas.microsoft.com/office/drawing/2014/main" id="{00000000-0008-0000-0000-000009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71" name="Text Box 9">
          <a:extLst>
            <a:ext uri="{FF2B5EF4-FFF2-40B4-BE49-F238E27FC236}">
              <a16:creationId xmlns:a16="http://schemas.microsoft.com/office/drawing/2014/main" id="{00000000-0008-0000-0000-00000A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72" name="Text Box 8">
          <a:extLst>
            <a:ext uri="{FF2B5EF4-FFF2-40B4-BE49-F238E27FC236}">
              <a16:creationId xmlns:a16="http://schemas.microsoft.com/office/drawing/2014/main" id="{00000000-0008-0000-0000-00000B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3973" name="Text Box 9">
          <a:extLst>
            <a:ext uri="{FF2B5EF4-FFF2-40B4-BE49-F238E27FC236}">
              <a16:creationId xmlns:a16="http://schemas.microsoft.com/office/drawing/2014/main" id="{00000000-0008-0000-0000-00000C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74" name="Text Box 8">
          <a:extLst>
            <a:ext uri="{FF2B5EF4-FFF2-40B4-BE49-F238E27FC236}">
              <a16:creationId xmlns:a16="http://schemas.microsoft.com/office/drawing/2014/main" id="{00000000-0008-0000-0000-00000D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3975" name="Text Box 9">
          <a:extLst>
            <a:ext uri="{FF2B5EF4-FFF2-40B4-BE49-F238E27FC236}">
              <a16:creationId xmlns:a16="http://schemas.microsoft.com/office/drawing/2014/main" id="{00000000-0008-0000-0000-00000E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76" name="Text Box 8">
          <a:extLst>
            <a:ext uri="{FF2B5EF4-FFF2-40B4-BE49-F238E27FC236}">
              <a16:creationId xmlns:a16="http://schemas.microsoft.com/office/drawing/2014/main" id="{00000000-0008-0000-0000-00000F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3977" name="Text Box 9">
          <a:extLst>
            <a:ext uri="{FF2B5EF4-FFF2-40B4-BE49-F238E27FC236}">
              <a16:creationId xmlns:a16="http://schemas.microsoft.com/office/drawing/2014/main" id="{00000000-0008-0000-0000-000010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78" name="Text Box 3">
          <a:extLst>
            <a:ext uri="{FF2B5EF4-FFF2-40B4-BE49-F238E27FC236}">
              <a16:creationId xmlns:a16="http://schemas.microsoft.com/office/drawing/2014/main" id="{00000000-0008-0000-0000-00001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79" name="Text Box 3">
          <a:extLst>
            <a:ext uri="{FF2B5EF4-FFF2-40B4-BE49-F238E27FC236}">
              <a16:creationId xmlns:a16="http://schemas.microsoft.com/office/drawing/2014/main" id="{00000000-0008-0000-0000-00001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0" name="Text Box 3">
          <a:extLst>
            <a:ext uri="{FF2B5EF4-FFF2-40B4-BE49-F238E27FC236}">
              <a16:creationId xmlns:a16="http://schemas.microsoft.com/office/drawing/2014/main" id="{00000000-0008-0000-0000-00001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1" name="Text Box 3">
          <a:extLst>
            <a:ext uri="{FF2B5EF4-FFF2-40B4-BE49-F238E27FC236}">
              <a16:creationId xmlns:a16="http://schemas.microsoft.com/office/drawing/2014/main" id="{00000000-0008-0000-0000-00001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2" name="Text Box 3">
          <a:extLst>
            <a:ext uri="{FF2B5EF4-FFF2-40B4-BE49-F238E27FC236}">
              <a16:creationId xmlns:a16="http://schemas.microsoft.com/office/drawing/2014/main" id="{00000000-0008-0000-0000-00001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3" name="Text Box 3">
          <a:extLst>
            <a:ext uri="{FF2B5EF4-FFF2-40B4-BE49-F238E27FC236}">
              <a16:creationId xmlns:a16="http://schemas.microsoft.com/office/drawing/2014/main" id="{00000000-0008-0000-0000-00001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4" name="Text Box 3">
          <a:extLst>
            <a:ext uri="{FF2B5EF4-FFF2-40B4-BE49-F238E27FC236}">
              <a16:creationId xmlns:a16="http://schemas.microsoft.com/office/drawing/2014/main" id="{00000000-0008-0000-0000-00001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5" name="Text Box 3">
          <a:extLst>
            <a:ext uri="{FF2B5EF4-FFF2-40B4-BE49-F238E27FC236}">
              <a16:creationId xmlns:a16="http://schemas.microsoft.com/office/drawing/2014/main" id="{00000000-0008-0000-0000-00001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6" name="Text Box 3">
          <a:extLst>
            <a:ext uri="{FF2B5EF4-FFF2-40B4-BE49-F238E27FC236}">
              <a16:creationId xmlns:a16="http://schemas.microsoft.com/office/drawing/2014/main" id="{00000000-0008-0000-0000-00001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7" name="Text Box 3">
          <a:extLst>
            <a:ext uri="{FF2B5EF4-FFF2-40B4-BE49-F238E27FC236}">
              <a16:creationId xmlns:a16="http://schemas.microsoft.com/office/drawing/2014/main" id="{00000000-0008-0000-0000-00001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8" name="Text Box 3">
          <a:extLst>
            <a:ext uri="{FF2B5EF4-FFF2-40B4-BE49-F238E27FC236}">
              <a16:creationId xmlns:a16="http://schemas.microsoft.com/office/drawing/2014/main" id="{00000000-0008-0000-0000-00001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89" name="Text Box 3">
          <a:extLst>
            <a:ext uri="{FF2B5EF4-FFF2-40B4-BE49-F238E27FC236}">
              <a16:creationId xmlns:a16="http://schemas.microsoft.com/office/drawing/2014/main" id="{00000000-0008-0000-0000-00001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0" name="Text Box 3">
          <a:extLst>
            <a:ext uri="{FF2B5EF4-FFF2-40B4-BE49-F238E27FC236}">
              <a16:creationId xmlns:a16="http://schemas.microsoft.com/office/drawing/2014/main" id="{00000000-0008-0000-0000-00001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1" name="Text Box 3">
          <a:extLst>
            <a:ext uri="{FF2B5EF4-FFF2-40B4-BE49-F238E27FC236}">
              <a16:creationId xmlns:a16="http://schemas.microsoft.com/office/drawing/2014/main" id="{00000000-0008-0000-0000-00001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2" name="Text Box 3">
          <a:extLst>
            <a:ext uri="{FF2B5EF4-FFF2-40B4-BE49-F238E27FC236}">
              <a16:creationId xmlns:a16="http://schemas.microsoft.com/office/drawing/2014/main" id="{00000000-0008-0000-0000-00001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3" name="Text Box 3">
          <a:extLst>
            <a:ext uri="{FF2B5EF4-FFF2-40B4-BE49-F238E27FC236}">
              <a16:creationId xmlns:a16="http://schemas.microsoft.com/office/drawing/2014/main" id="{00000000-0008-0000-0000-00002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4" name="Text Box 3">
          <a:extLst>
            <a:ext uri="{FF2B5EF4-FFF2-40B4-BE49-F238E27FC236}">
              <a16:creationId xmlns:a16="http://schemas.microsoft.com/office/drawing/2014/main" id="{00000000-0008-0000-0000-00002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5" name="Text Box 3">
          <a:extLst>
            <a:ext uri="{FF2B5EF4-FFF2-40B4-BE49-F238E27FC236}">
              <a16:creationId xmlns:a16="http://schemas.microsoft.com/office/drawing/2014/main" id="{00000000-0008-0000-0000-00002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6" name="Text Box 3">
          <a:extLst>
            <a:ext uri="{FF2B5EF4-FFF2-40B4-BE49-F238E27FC236}">
              <a16:creationId xmlns:a16="http://schemas.microsoft.com/office/drawing/2014/main" id="{00000000-0008-0000-0000-00002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7" name="Text Box 3">
          <a:extLst>
            <a:ext uri="{FF2B5EF4-FFF2-40B4-BE49-F238E27FC236}">
              <a16:creationId xmlns:a16="http://schemas.microsoft.com/office/drawing/2014/main" id="{00000000-0008-0000-0000-00002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8" name="Text Box 3">
          <a:extLst>
            <a:ext uri="{FF2B5EF4-FFF2-40B4-BE49-F238E27FC236}">
              <a16:creationId xmlns:a16="http://schemas.microsoft.com/office/drawing/2014/main" id="{00000000-0008-0000-0000-00002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3999" name="Text Box 3">
          <a:extLst>
            <a:ext uri="{FF2B5EF4-FFF2-40B4-BE49-F238E27FC236}">
              <a16:creationId xmlns:a16="http://schemas.microsoft.com/office/drawing/2014/main" id="{00000000-0008-0000-0000-00002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0" name="Text Box 3">
          <a:extLst>
            <a:ext uri="{FF2B5EF4-FFF2-40B4-BE49-F238E27FC236}">
              <a16:creationId xmlns:a16="http://schemas.microsoft.com/office/drawing/2014/main" id="{00000000-0008-0000-0000-00002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1" name="Text Box 3">
          <a:extLst>
            <a:ext uri="{FF2B5EF4-FFF2-40B4-BE49-F238E27FC236}">
              <a16:creationId xmlns:a16="http://schemas.microsoft.com/office/drawing/2014/main" id="{00000000-0008-0000-0000-00002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2" name="Text Box 3">
          <a:extLst>
            <a:ext uri="{FF2B5EF4-FFF2-40B4-BE49-F238E27FC236}">
              <a16:creationId xmlns:a16="http://schemas.microsoft.com/office/drawing/2014/main" id="{00000000-0008-0000-0000-00002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3" name="Text Box 3">
          <a:extLst>
            <a:ext uri="{FF2B5EF4-FFF2-40B4-BE49-F238E27FC236}">
              <a16:creationId xmlns:a16="http://schemas.microsoft.com/office/drawing/2014/main" id="{00000000-0008-0000-0000-00002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4" name="Text Box 3">
          <a:extLst>
            <a:ext uri="{FF2B5EF4-FFF2-40B4-BE49-F238E27FC236}">
              <a16:creationId xmlns:a16="http://schemas.microsoft.com/office/drawing/2014/main" id="{00000000-0008-0000-0000-00002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5" name="Text Box 3">
          <a:extLst>
            <a:ext uri="{FF2B5EF4-FFF2-40B4-BE49-F238E27FC236}">
              <a16:creationId xmlns:a16="http://schemas.microsoft.com/office/drawing/2014/main" id="{00000000-0008-0000-0000-00002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6" name="Text Box 3">
          <a:extLst>
            <a:ext uri="{FF2B5EF4-FFF2-40B4-BE49-F238E27FC236}">
              <a16:creationId xmlns:a16="http://schemas.microsoft.com/office/drawing/2014/main" id="{00000000-0008-0000-0000-00002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7" name="Text Box 3">
          <a:extLst>
            <a:ext uri="{FF2B5EF4-FFF2-40B4-BE49-F238E27FC236}">
              <a16:creationId xmlns:a16="http://schemas.microsoft.com/office/drawing/2014/main" id="{00000000-0008-0000-0000-00002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8" name="Text Box 3">
          <a:extLst>
            <a:ext uri="{FF2B5EF4-FFF2-40B4-BE49-F238E27FC236}">
              <a16:creationId xmlns:a16="http://schemas.microsoft.com/office/drawing/2014/main" id="{00000000-0008-0000-0000-00002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09" name="Text Box 3">
          <a:extLst>
            <a:ext uri="{FF2B5EF4-FFF2-40B4-BE49-F238E27FC236}">
              <a16:creationId xmlns:a16="http://schemas.microsoft.com/office/drawing/2014/main" id="{00000000-0008-0000-0000-00003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0" name="Text Box 3">
          <a:extLst>
            <a:ext uri="{FF2B5EF4-FFF2-40B4-BE49-F238E27FC236}">
              <a16:creationId xmlns:a16="http://schemas.microsoft.com/office/drawing/2014/main" id="{00000000-0008-0000-0000-00003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1" name="Text Box 3">
          <a:extLst>
            <a:ext uri="{FF2B5EF4-FFF2-40B4-BE49-F238E27FC236}">
              <a16:creationId xmlns:a16="http://schemas.microsoft.com/office/drawing/2014/main" id="{00000000-0008-0000-0000-00003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2" name="Text Box 3">
          <a:extLst>
            <a:ext uri="{FF2B5EF4-FFF2-40B4-BE49-F238E27FC236}">
              <a16:creationId xmlns:a16="http://schemas.microsoft.com/office/drawing/2014/main" id="{00000000-0008-0000-0000-00003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3" name="Text Box 3">
          <a:extLst>
            <a:ext uri="{FF2B5EF4-FFF2-40B4-BE49-F238E27FC236}">
              <a16:creationId xmlns:a16="http://schemas.microsoft.com/office/drawing/2014/main" id="{00000000-0008-0000-0000-00003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4" name="Text Box 3">
          <a:extLst>
            <a:ext uri="{FF2B5EF4-FFF2-40B4-BE49-F238E27FC236}">
              <a16:creationId xmlns:a16="http://schemas.microsoft.com/office/drawing/2014/main" id="{00000000-0008-0000-0000-00003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5" name="Text Box 3">
          <a:extLst>
            <a:ext uri="{FF2B5EF4-FFF2-40B4-BE49-F238E27FC236}">
              <a16:creationId xmlns:a16="http://schemas.microsoft.com/office/drawing/2014/main" id="{00000000-0008-0000-0000-00003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6" name="Text Box 3">
          <a:extLst>
            <a:ext uri="{FF2B5EF4-FFF2-40B4-BE49-F238E27FC236}">
              <a16:creationId xmlns:a16="http://schemas.microsoft.com/office/drawing/2014/main" id="{00000000-0008-0000-0000-00003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7" name="Text Box 3">
          <a:extLst>
            <a:ext uri="{FF2B5EF4-FFF2-40B4-BE49-F238E27FC236}">
              <a16:creationId xmlns:a16="http://schemas.microsoft.com/office/drawing/2014/main" id="{00000000-0008-0000-0000-00003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8" name="Text Box 3">
          <a:extLst>
            <a:ext uri="{FF2B5EF4-FFF2-40B4-BE49-F238E27FC236}">
              <a16:creationId xmlns:a16="http://schemas.microsoft.com/office/drawing/2014/main" id="{00000000-0008-0000-0000-00003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19" name="Text Box 3">
          <a:extLst>
            <a:ext uri="{FF2B5EF4-FFF2-40B4-BE49-F238E27FC236}">
              <a16:creationId xmlns:a16="http://schemas.microsoft.com/office/drawing/2014/main" id="{00000000-0008-0000-0000-00003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0" name="Text Box 3">
          <a:extLst>
            <a:ext uri="{FF2B5EF4-FFF2-40B4-BE49-F238E27FC236}">
              <a16:creationId xmlns:a16="http://schemas.microsoft.com/office/drawing/2014/main" id="{00000000-0008-0000-0000-00003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1" name="Text Box 3">
          <a:extLst>
            <a:ext uri="{FF2B5EF4-FFF2-40B4-BE49-F238E27FC236}">
              <a16:creationId xmlns:a16="http://schemas.microsoft.com/office/drawing/2014/main" id="{00000000-0008-0000-0000-00003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2" name="Text Box 3">
          <a:extLst>
            <a:ext uri="{FF2B5EF4-FFF2-40B4-BE49-F238E27FC236}">
              <a16:creationId xmlns:a16="http://schemas.microsoft.com/office/drawing/2014/main" id="{00000000-0008-0000-0000-00003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3" name="Text Box 3">
          <a:extLst>
            <a:ext uri="{FF2B5EF4-FFF2-40B4-BE49-F238E27FC236}">
              <a16:creationId xmlns:a16="http://schemas.microsoft.com/office/drawing/2014/main" id="{00000000-0008-0000-0000-00003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4" name="Text Box 3">
          <a:extLst>
            <a:ext uri="{FF2B5EF4-FFF2-40B4-BE49-F238E27FC236}">
              <a16:creationId xmlns:a16="http://schemas.microsoft.com/office/drawing/2014/main" id="{00000000-0008-0000-0000-00003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5" name="Text Box 3">
          <a:extLst>
            <a:ext uri="{FF2B5EF4-FFF2-40B4-BE49-F238E27FC236}">
              <a16:creationId xmlns:a16="http://schemas.microsoft.com/office/drawing/2014/main" id="{00000000-0008-0000-0000-00004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6" name="Text Box 3">
          <a:extLst>
            <a:ext uri="{FF2B5EF4-FFF2-40B4-BE49-F238E27FC236}">
              <a16:creationId xmlns:a16="http://schemas.microsoft.com/office/drawing/2014/main" id="{00000000-0008-0000-0000-00004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7" name="Text Box 3">
          <a:extLst>
            <a:ext uri="{FF2B5EF4-FFF2-40B4-BE49-F238E27FC236}">
              <a16:creationId xmlns:a16="http://schemas.microsoft.com/office/drawing/2014/main" id="{00000000-0008-0000-0000-00004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8" name="Text Box 3">
          <a:extLst>
            <a:ext uri="{FF2B5EF4-FFF2-40B4-BE49-F238E27FC236}">
              <a16:creationId xmlns:a16="http://schemas.microsoft.com/office/drawing/2014/main" id="{00000000-0008-0000-0000-00004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29" name="Text Box 3">
          <a:extLst>
            <a:ext uri="{FF2B5EF4-FFF2-40B4-BE49-F238E27FC236}">
              <a16:creationId xmlns:a16="http://schemas.microsoft.com/office/drawing/2014/main" id="{00000000-0008-0000-0000-00004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0" name="Text Box 3">
          <a:extLst>
            <a:ext uri="{FF2B5EF4-FFF2-40B4-BE49-F238E27FC236}">
              <a16:creationId xmlns:a16="http://schemas.microsoft.com/office/drawing/2014/main" id="{00000000-0008-0000-0000-00004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1" name="Text Box 3">
          <a:extLst>
            <a:ext uri="{FF2B5EF4-FFF2-40B4-BE49-F238E27FC236}">
              <a16:creationId xmlns:a16="http://schemas.microsoft.com/office/drawing/2014/main" id="{00000000-0008-0000-0000-00004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2" name="Text Box 3">
          <a:extLst>
            <a:ext uri="{FF2B5EF4-FFF2-40B4-BE49-F238E27FC236}">
              <a16:creationId xmlns:a16="http://schemas.microsoft.com/office/drawing/2014/main" id="{00000000-0008-0000-0000-00004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3" name="Text Box 3">
          <a:extLst>
            <a:ext uri="{FF2B5EF4-FFF2-40B4-BE49-F238E27FC236}">
              <a16:creationId xmlns:a16="http://schemas.microsoft.com/office/drawing/2014/main" id="{00000000-0008-0000-0000-00004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4" name="Text Box 3">
          <a:extLst>
            <a:ext uri="{FF2B5EF4-FFF2-40B4-BE49-F238E27FC236}">
              <a16:creationId xmlns:a16="http://schemas.microsoft.com/office/drawing/2014/main" id="{00000000-0008-0000-0000-00004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5" name="Text Box 3">
          <a:extLst>
            <a:ext uri="{FF2B5EF4-FFF2-40B4-BE49-F238E27FC236}">
              <a16:creationId xmlns:a16="http://schemas.microsoft.com/office/drawing/2014/main" id="{00000000-0008-0000-0000-00004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6" name="Text Box 3">
          <a:extLst>
            <a:ext uri="{FF2B5EF4-FFF2-40B4-BE49-F238E27FC236}">
              <a16:creationId xmlns:a16="http://schemas.microsoft.com/office/drawing/2014/main" id="{00000000-0008-0000-0000-00004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7" name="Text Box 3">
          <a:extLst>
            <a:ext uri="{FF2B5EF4-FFF2-40B4-BE49-F238E27FC236}">
              <a16:creationId xmlns:a16="http://schemas.microsoft.com/office/drawing/2014/main" id="{00000000-0008-0000-0000-00004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8" name="Text Box 3">
          <a:extLst>
            <a:ext uri="{FF2B5EF4-FFF2-40B4-BE49-F238E27FC236}">
              <a16:creationId xmlns:a16="http://schemas.microsoft.com/office/drawing/2014/main" id="{00000000-0008-0000-0000-00004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39" name="Text Box 3">
          <a:extLst>
            <a:ext uri="{FF2B5EF4-FFF2-40B4-BE49-F238E27FC236}">
              <a16:creationId xmlns:a16="http://schemas.microsoft.com/office/drawing/2014/main" id="{00000000-0008-0000-0000-00004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0" name="Text Box 3">
          <a:extLst>
            <a:ext uri="{FF2B5EF4-FFF2-40B4-BE49-F238E27FC236}">
              <a16:creationId xmlns:a16="http://schemas.microsoft.com/office/drawing/2014/main" id="{00000000-0008-0000-0000-00004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1" name="Text Box 3">
          <a:extLst>
            <a:ext uri="{FF2B5EF4-FFF2-40B4-BE49-F238E27FC236}">
              <a16:creationId xmlns:a16="http://schemas.microsoft.com/office/drawing/2014/main" id="{00000000-0008-0000-0000-00005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2" name="Text Box 3">
          <a:extLst>
            <a:ext uri="{FF2B5EF4-FFF2-40B4-BE49-F238E27FC236}">
              <a16:creationId xmlns:a16="http://schemas.microsoft.com/office/drawing/2014/main" id="{00000000-0008-0000-0000-00005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3" name="Text Box 3">
          <a:extLst>
            <a:ext uri="{FF2B5EF4-FFF2-40B4-BE49-F238E27FC236}">
              <a16:creationId xmlns:a16="http://schemas.microsoft.com/office/drawing/2014/main" id="{00000000-0008-0000-0000-00005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4" name="Text Box 3">
          <a:extLst>
            <a:ext uri="{FF2B5EF4-FFF2-40B4-BE49-F238E27FC236}">
              <a16:creationId xmlns:a16="http://schemas.microsoft.com/office/drawing/2014/main" id="{00000000-0008-0000-0000-00005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5" name="Text Box 3">
          <a:extLst>
            <a:ext uri="{FF2B5EF4-FFF2-40B4-BE49-F238E27FC236}">
              <a16:creationId xmlns:a16="http://schemas.microsoft.com/office/drawing/2014/main" id="{00000000-0008-0000-0000-00005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6" name="Text Box 3">
          <a:extLst>
            <a:ext uri="{FF2B5EF4-FFF2-40B4-BE49-F238E27FC236}">
              <a16:creationId xmlns:a16="http://schemas.microsoft.com/office/drawing/2014/main" id="{00000000-0008-0000-0000-00005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7" name="Text Box 3">
          <a:extLst>
            <a:ext uri="{FF2B5EF4-FFF2-40B4-BE49-F238E27FC236}">
              <a16:creationId xmlns:a16="http://schemas.microsoft.com/office/drawing/2014/main" id="{00000000-0008-0000-0000-00005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8" name="Text Box 3">
          <a:extLst>
            <a:ext uri="{FF2B5EF4-FFF2-40B4-BE49-F238E27FC236}">
              <a16:creationId xmlns:a16="http://schemas.microsoft.com/office/drawing/2014/main" id="{00000000-0008-0000-0000-00005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49" name="Text Box 3">
          <a:extLst>
            <a:ext uri="{FF2B5EF4-FFF2-40B4-BE49-F238E27FC236}">
              <a16:creationId xmlns:a16="http://schemas.microsoft.com/office/drawing/2014/main" id="{00000000-0008-0000-0000-00005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0" name="Text Box 3">
          <a:extLst>
            <a:ext uri="{FF2B5EF4-FFF2-40B4-BE49-F238E27FC236}">
              <a16:creationId xmlns:a16="http://schemas.microsoft.com/office/drawing/2014/main" id="{00000000-0008-0000-0000-00005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1" name="Text Box 3">
          <a:extLst>
            <a:ext uri="{FF2B5EF4-FFF2-40B4-BE49-F238E27FC236}">
              <a16:creationId xmlns:a16="http://schemas.microsoft.com/office/drawing/2014/main" id="{00000000-0008-0000-0000-00005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2" name="Text Box 3">
          <a:extLst>
            <a:ext uri="{FF2B5EF4-FFF2-40B4-BE49-F238E27FC236}">
              <a16:creationId xmlns:a16="http://schemas.microsoft.com/office/drawing/2014/main" id="{00000000-0008-0000-0000-00005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3" name="Text Box 3">
          <a:extLst>
            <a:ext uri="{FF2B5EF4-FFF2-40B4-BE49-F238E27FC236}">
              <a16:creationId xmlns:a16="http://schemas.microsoft.com/office/drawing/2014/main" id="{00000000-0008-0000-0000-00005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4" name="Text Box 3">
          <a:extLst>
            <a:ext uri="{FF2B5EF4-FFF2-40B4-BE49-F238E27FC236}">
              <a16:creationId xmlns:a16="http://schemas.microsoft.com/office/drawing/2014/main" id="{00000000-0008-0000-0000-00005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5" name="Text Box 3">
          <a:extLst>
            <a:ext uri="{FF2B5EF4-FFF2-40B4-BE49-F238E27FC236}">
              <a16:creationId xmlns:a16="http://schemas.microsoft.com/office/drawing/2014/main" id="{00000000-0008-0000-0000-00005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6" name="Text Box 3">
          <a:extLst>
            <a:ext uri="{FF2B5EF4-FFF2-40B4-BE49-F238E27FC236}">
              <a16:creationId xmlns:a16="http://schemas.microsoft.com/office/drawing/2014/main" id="{00000000-0008-0000-0000-00005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7" name="Text Box 3">
          <a:extLst>
            <a:ext uri="{FF2B5EF4-FFF2-40B4-BE49-F238E27FC236}">
              <a16:creationId xmlns:a16="http://schemas.microsoft.com/office/drawing/2014/main" id="{00000000-0008-0000-0000-00006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8" name="Text Box 3">
          <a:extLst>
            <a:ext uri="{FF2B5EF4-FFF2-40B4-BE49-F238E27FC236}">
              <a16:creationId xmlns:a16="http://schemas.microsoft.com/office/drawing/2014/main" id="{00000000-0008-0000-0000-00006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59" name="Text Box 3">
          <a:extLst>
            <a:ext uri="{FF2B5EF4-FFF2-40B4-BE49-F238E27FC236}">
              <a16:creationId xmlns:a16="http://schemas.microsoft.com/office/drawing/2014/main" id="{00000000-0008-0000-0000-00006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0" name="Text Box 3">
          <a:extLst>
            <a:ext uri="{FF2B5EF4-FFF2-40B4-BE49-F238E27FC236}">
              <a16:creationId xmlns:a16="http://schemas.microsoft.com/office/drawing/2014/main" id="{00000000-0008-0000-0000-00006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1" name="Text Box 3">
          <a:extLst>
            <a:ext uri="{FF2B5EF4-FFF2-40B4-BE49-F238E27FC236}">
              <a16:creationId xmlns:a16="http://schemas.microsoft.com/office/drawing/2014/main" id="{00000000-0008-0000-0000-00006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2" name="Text Box 3">
          <a:extLst>
            <a:ext uri="{FF2B5EF4-FFF2-40B4-BE49-F238E27FC236}">
              <a16:creationId xmlns:a16="http://schemas.microsoft.com/office/drawing/2014/main" id="{00000000-0008-0000-0000-00006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3" name="Text Box 3">
          <a:extLst>
            <a:ext uri="{FF2B5EF4-FFF2-40B4-BE49-F238E27FC236}">
              <a16:creationId xmlns:a16="http://schemas.microsoft.com/office/drawing/2014/main" id="{00000000-0008-0000-0000-00006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4" name="Text Box 3">
          <a:extLst>
            <a:ext uri="{FF2B5EF4-FFF2-40B4-BE49-F238E27FC236}">
              <a16:creationId xmlns:a16="http://schemas.microsoft.com/office/drawing/2014/main" id="{00000000-0008-0000-0000-00006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5" name="Text Box 3">
          <a:extLst>
            <a:ext uri="{FF2B5EF4-FFF2-40B4-BE49-F238E27FC236}">
              <a16:creationId xmlns:a16="http://schemas.microsoft.com/office/drawing/2014/main" id="{00000000-0008-0000-0000-00006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6" name="Text Box 3">
          <a:extLst>
            <a:ext uri="{FF2B5EF4-FFF2-40B4-BE49-F238E27FC236}">
              <a16:creationId xmlns:a16="http://schemas.microsoft.com/office/drawing/2014/main" id="{00000000-0008-0000-0000-00006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7" name="Text Box 3">
          <a:extLst>
            <a:ext uri="{FF2B5EF4-FFF2-40B4-BE49-F238E27FC236}">
              <a16:creationId xmlns:a16="http://schemas.microsoft.com/office/drawing/2014/main" id="{00000000-0008-0000-0000-00006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8" name="Text Box 3">
          <a:extLst>
            <a:ext uri="{FF2B5EF4-FFF2-40B4-BE49-F238E27FC236}">
              <a16:creationId xmlns:a16="http://schemas.microsoft.com/office/drawing/2014/main" id="{00000000-0008-0000-0000-00006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69" name="Text Box 3">
          <a:extLst>
            <a:ext uri="{FF2B5EF4-FFF2-40B4-BE49-F238E27FC236}">
              <a16:creationId xmlns:a16="http://schemas.microsoft.com/office/drawing/2014/main" id="{00000000-0008-0000-0000-00006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0" name="Text Box 3">
          <a:extLst>
            <a:ext uri="{FF2B5EF4-FFF2-40B4-BE49-F238E27FC236}">
              <a16:creationId xmlns:a16="http://schemas.microsoft.com/office/drawing/2014/main" id="{00000000-0008-0000-0000-00006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1" name="Text Box 3">
          <a:extLst>
            <a:ext uri="{FF2B5EF4-FFF2-40B4-BE49-F238E27FC236}">
              <a16:creationId xmlns:a16="http://schemas.microsoft.com/office/drawing/2014/main" id="{00000000-0008-0000-0000-00006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2" name="Text Box 3">
          <a:extLst>
            <a:ext uri="{FF2B5EF4-FFF2-40B4-BE49-F238E27FC236}">
              <a16:creationId xmlns:a16="http://schemas.microsoft.com/office/drawing/2014/main" id="{00000000-0008-0000-0000-00006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3" name="Text Box 3">
          <a:extLst>
            <a:ext uri="{FF2B5EF4-FFF2-40B4-BE49-F238E27FC236}">
              <a16:creationId xmlns:a16="http://schemas.microsoft.com/office/drawing/2014/main" id="{00000000-0008-0000-0000-00007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4" name="Text Box 3">
          <a:extLst>
            <a:ext uri="{FF2B5EF4-FFF2-40B4-BE49-F238E27FC236}">
              <a16:creationId xmlns:a16="http://schemas.microsoft.com/office/drawing/2014/main" id="{00000000-0008-0000-0000-00007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5" name="Text Box 3">
          <a:extLst>
            <a:ext uri="{FF2B5EF4-FFF2-40B4-BE49-F238E27FC236}">
              <a16:creationId xmlns:a16="http://schemas.microsoft.com/office/drawing/2014/main" id="{00000000-0008-0000-0000-00007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6" name="Text Box 3">
          <a:extLst>
            <a:ext uri="{FF2B5EF4-FFF2-40B4-BE49-F238E27FC236}">
              <a16:creationId xmlns:a16="http://schemas.microsoft.com/office/drawing/2014/main" id="{00000000-0008-0000-0000-00007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7" name="Text Box 3">
          <a:extLst>
            <a:ext uri="{FF2B5EF4-FFF2-40B4-BE49-F238E27FC236}">
              <a16:creationId xmlns:a16="http://schemas.microsoft.com/office/drawing/2014/main" id="{00000000-0008-0000-0000-00007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8" name="Text Box 3">
          <a:extLst>
            <a:ext uri="{FF2B5EF4-FFF2-40B4-BE49-F238E27FC236}">
              <a16:creationId xmlns:a16="http://schemas.microsoft.com/office/drawing/2014/main" id="{00000000-0008-0000-0000-00007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79" name="Text Box 3">
          <a:extLst>
            <a:ext uri="{FF2B5EF4-FFF2-40B4-BE49-F238E27FC236}">
              <a16:creationId xmlns:a16="http://schemas.microsoft.com/office/drawing/2014/main" id="{00000000-0008-0000-0000-00007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0" name="Text Box 3">
          <a:extLst>
            <a:ext uri="{FF2B5EF4-FFF2-40B4-BE49-F238E27FC236}">
              <a16:creationId xmlns:a16="http://schemas.microsoft.com/office/drawing/2014/main" id="{00000000-0008-0000-0000-00007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1" name="Text Box 3">
          <a:extLst>
            <a:ext uri="{FF2B5EF4-FFF2-40B4-BE49-F238E27FC236}">
              <a16:creationId xmlns:a16="http://schemas.microsoft.com/office/drawing/2014/main" id="{00000000-0008-0000-0000-00007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2" name="Text Box 3">
          <a:extLst>
            <a:ext uri="{FF2B5EF4-FFF2-40B4-BE49-F238E27FC236}">
              <a16:creationId xmlns:a16="http://schemas.microsoft.com/office/drawing/2014/main" id="{00000000-0008-0000-0000-00007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3" name="Text Box 3">
          <a:extLst>
            <a:ext uri="{FF2B5EF4-FFF2-40B4-BE49-F238E27FC236}">
              <a16:creationId xmlns:a16="http://schemas.microsoft.com/office/drawing/2014/main" id="{00000000-0008-0000-0000-00007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4" name="Text Box 3">
          <a:extLst>
            <a:ext uri="{FF2B5EF4-FFF2-40B4-BE49-F238E27FC236}">
              <a16:creationId xmlns:a16="http://schemas.microsoft.com/office/drawing/2014/main" id="{00000000-0008-0000-0000-00007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5" name="Text Box 3">
          <a:extLst>
            <a:ext uri="{FF2B5EF4-FFF2-40B4-BE49-F238E27FC236}">
              <a16:creationId xmlns:a16="http://schemas.microsoft.com/office/drawing/2014/main" id="{00000000-0008-0000-0000-00007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6" name="Text Box 3">
          <a:extLst>
            <a:ext uri="{FF2B5EF4-FFF2-40B4-BE49-F238E27FC236}">
              <a16:creationId xmlns:a16="http://schemas.microsoft.com/office/drawing/2014/main" id="{00000000-0008-0000-0000-00007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7" name="Text Box 3">
          <a:extLst>
            <a:ext uri="{FF2B5EF4-FFF2-40B4-BE49-F238E27FC236}">
              <a16:creationId xmlns:a16="http://schemas.microsoft.com/office/drawing/2014/main" id="{00000000-0008-0000-0000-00007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8" name="Text Box 3">
          <a:extLst>
            <a:ext uri="{FF2B5EF4-FFF2-40B4-BE49-F238E27FC236}">
              <a16:creationId xmlns:a16="http://schemas.microsoft.com/office/drawing/2014/main" id="{00000000-0008-0000-0000-00007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89" name="Text Box 3">
          <a:extLst>
            <a:ext uri="{FF2B5EF4-FFF2-40B4-BE49-F238E27FC236}">
              <a16:creationId xmlns:a16="http://schemas.microsoft.com/office/drawing/2014/main" id="{00000000-0008-0000-0000-00008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0" name="Text Box 3">
          <a:extLst>
            <a:ext uri="{FF2B5EF4-FFF2-40B4-BE49-F238E27FC236}">
              <a16:creationId xmlns:a16="http://schemas.microsoft.com/office/drawing/2014/main" id="{00000000-0008-0000-0000-000081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1" name="Text Box 3">
          <a:extLst>
            <a:ext uri="{FF2B5EF4-FFF2-40B4-BE49-F238E27FC236}">
              <a16:creationId xmlns:a16="http://schemas.microsoft.com/office/drawing/2014/main" id="{00000000-0008-0000-0000-000082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2" name="Text Box 3">
          <a:extLst>
            <a:ext uri="{FF2B5EF4-FFF2-40B4-BE49-F238E27FC236}">
              <a16:creationId xmlns:a16="http://schemas.microsoft.com/office/drawing/2014/main" id="{00000000-0008-0000-0000-000083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3" name="Text Box 3">
          <a:extLst>
            <a:ext uri="{FF2B5EF4-FFF2-40B4-BE49-F238E27FC236}">
              <a16:creationId xmlns:a16="http://schemas.microsoft.com/office/drawing/2014/main" id="{00000000-0008-0000-0000-000084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4" name="Text Box 3">
          <a:extLst>
            <a:ext uri="{FF2B5EF4-FFF2-40B4-BE49-F238E27FC236}">
              <a16:creationId xmlns:a16="http://schemas.microsoft.com/office/drawing/2014/main" id="{00000000-0008-0000-0000-000085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5" name="Text Box 3">
          <a:extLst>
            <a:ext uri="{FF2B5EF4-FFF2-40B4-BE49-F238E27FC236}">
              <a16:creationId xmlns:a16="http://schemas.microsoft.com/office/drawing/2014/main" id="{00000000-0008-0000-0000-000086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6" name="Text Box 3">
          <a:extLst>
            <a:ext uri="{FF2B5EF4-FFF2-40B4-BE49-F238E27FC236}">
              <a16:creationId xmlns:a16="http://schemas.microsoft.com/office/drawing/2014/main" id="{00000000-0008-0000-0000-000087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7" name="Text Box 3">
          <a:extLst>
            <a:ext uri="{FF2B5EF4-FFF2-40B4-BE49-F238E27FC236}">
              <a16:creationId xmlns:a16="http://schemas.microsoft.com/office/drawing/2014/main" id="{00000000-0008-0000-0000-000088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8" name="Text Box 3">
          <a:extLst>
            <a:ext uri="{FF2B5EF4-FFF2-40B4-BE49-F238E27FC236}">
              <a16:creationId xmlns:a16="http://schemas.microsoft.com/office/drawing/2014/main" id="{00000000-0008-0000-0000-000089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099" name="Text Box 3">
          <a:extLst>
            <a:ext uri="{FF2B5EF4-FFF2-40B4-BE49-F238E27FC236}">
              <a16:creationId xmlns:a16="http://schemas.microsoft.com/office/drawing/2014/main" id="{00000000-0008-0000-0000-00008A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0" name="Text Box 3">
          <a:extLst>
            <a:ext uri="{FF2B5EF4-FFF2-40B4-BE49-F238E27FC236}">
              <a16:creationId xmlns:a16="http://schemas.microsoft.com/office/drawing/2014/main" id="{00000000-0008-0000-0000-00008B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1" name="Text Box 3">
          <a:extLst>
            <a:ext uri="{FF2B5EF4-FFF2-40B4-BE49-F238E27FC236}">
              <a16:creationId xmlns:a16="http://schemas.microsoft.com/office/drawing/2014/main" id="{00000000-0008-0000-0000-00008C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2" name="Text Box 3">
          <a:extLst>
            <a:ext uri="{FF2B5EF4-FFF2-40B4-BE49-F238E27FC236}">
              <a16:creationId xmlns:a16="http://schemas.microsoft.com/office/drawing/2014/main" id="{00000000-0008-0000-0000-00008D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3" name="Text Box 3">
          <a:extLst>
            <a:ext uri="{FF2B5EF4-FFF2-40B4-BE49-F238E27FC236}">
              <a16:creationId xmlns:a16="http://schemas.microsoft.com/office/drawing/2014/main" id="{00000000-0008-0000-0000-00008E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4" name="Text Box 3">
          <a:extLst>
            <a:ext uri="{FF2B5EF4-FFF2-40B4-BE49-F238E27FC236}">
              <a16:creationId xmlns:a16="http://schemas.microsoft.com/office/drawing/2014/main" id="{00000000-0008-0000-0000-00008F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938</xdr:row>
      <xdr:rowOff>0</xdr:rowOff>
    </xdr:from>
    <xdr:to>
      <xdr:col>1</xdr:col>
      <xdr:colOff>2438400</xdr:colOff>
      <xdr:row>940</xdr:row>
      <xdr:rowOff>114301</xdr:rowOff>
    </xdr:to>
    <xdr:sp macro="" textlink="">
      <xdr:nvSpPr>
        <xdr:cNvPr id="4105" name="Text Box 3">
          <a:extLst>
            <a:ext uri="{FF2B5EF4-FFF2-40B4-BE49-F238E27FC236}">
              <a16:creationId xmlns:a16="http://schemas.microsoft.com/office/drawing/2014/main" id="{00000000-0008-0000-0000-0000901B0000}"/>
            </a:ext>
          </a:extLst>
        </xdr:cNvPr>
        <xdr:cNvSpPr txBox="1">
          <a:spLocks noChangeArrowheads="1"/>
        </xdr:cNvSpPr>
      </xdr:nvSpPr>
      <xdr:spPr bwMode="auto">
        <a:xfrm>
          <a:off x="3028950" y="200739375"/>
          <a:ext cx="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06" name="Text Box 8">
          <a:extLst>
            <a:ext uri="{FF2B5EF4-FFF2-40B4-BE49-F238E27FC236}">
              <a16:creationId xmlns:a16="http://schemas.microsoft.com/office/drawing/2014/main" id="{00000000-0008-0000-0000-000091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07" name="Text Box 9">
          <a:extLst>
            <a:ext uri="{FF2B5EF4-FFF2-40B4-BE49-F238E27FC236}">
              <a16:creationId xmlns:a16="http://schemas.microsoft.com/office/drawing/2014/main" id="{00000000-0008-0000-0000-000092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08" name="Text Box 8">
          <a:extLst>
            <a:ext uri="{FF2B5EF4-FFF2-40B4-BE49-F238E27FC236}">
              <a16:creationId xmlns:a16="http://schemas.microsoft.com/office/drawing/2014/main" id="{00000000-0008-0000-0000-000093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09" name="Text Box 9">
          <a:extLst>
            <a:ext uri="{FF2B5EF4-FFF2-40B4-BE49-F238E27FC236}">
              <a16:creationId xmlns:a16="http://schemas.microsoft.com/office/drawing/2014/main" id="{00000000-0008-0000-0000-000094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0" name="Text Box 8">
          <a:extLst>
            <a:ext uri="{FF2B5EF4-FFF2-40B4-BE49-F238E27FC236}">
              <a16:creationId xmlns:a16="http://schemas.microsoft.com/office/drawing/2014/main" id="{00000000-0008-0000-0000-000095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1" name="Text Box 9">
          <a:extLst>
            <a:ext uri="{FF2B5EF4-FFF2-40B4-BE49-F238E27FC236}">
              <a16:creationId xmlns:a16="http://schemas.microsoft.com/office/drawing/2014/main" id="{00000000-0008-0000-0000-000096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2" name="Text Box 8">
          <a:extLst>
            <a:ext uri="{FF2B5EF4-FFF2-40B4-BE49-F238E27FC236}">
              <a16:creationId xmlns:a16="http://schemas.microsoft.com/office/drawing/2014/main" id="{00000000-0008-0000-0000-000097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3" name="Text Box 9">
          <a:extLst>
            <a:ext uri="{FF2B5EF4-FFF2-40B4-BE49-F238E27FC236}">
              <a16:creationId xmlns:a16="http://schemas.microsoft.com/office/drawing/2014/main" id="{00000000-0008-0000-0000-000098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14" name="Text Box 8">
          <a:extLst>
            <a:ext uri="{FF2B5EF4-FFF2-40B4-BE49-F238E27FC236}">
              <a16:creationId xmlns:a16="http://schemas.microsoft.com/office/drawing/2014/main" id="{00000000-0008-0000-0000-000099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15" name="Text Box 9">
          <a:extLst>
            <a:ext uri="{FF2B5EF4-FFF2-40B4-BE49-F238E27FC236}">
              <a16:creationId xmlns:a16="http://schemas.microsoft.com/office/drawing/2014/main" id="{00000000-0008-0000-0000-00009A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16" name="Text Box 8">
          <a:extLst>
            <a:ext uri="{FF2B5EF4-FFF2-40B4-BE49-F238E27FC236}">
              <a16:creationId xmlns:a16="http://schemas.microsoft.com/office/drawing/2014/main" id="{00000000-0008-0000-0000-00009B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17" name="Text Box 9">
          <a:extLst>
            <a:ext uri="{FF2B5EF4-FFF2-40B4-BE49-F238E27FC236}">
              <a16:creationId xmlns:a16="http://schemas.microsoft.com/office/drawing/2014/main" id="{00000000-0008-0000-0000-00009C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8" name="Text Box 8">
          <a:extLst>
            <a:ext uri="{FF2B5EF4-FFF2-40B4-BE49-F238E27FC236}">
              <a16:creationId xmlns:a16="http://schemas.microsoft.com/office/drawing/2014/main" id="{00000000-0008-0000-0000-00009D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19" name="Text Box 9">
          <a:extLst>
            <a:ext uri="{FF2B5EF4-FFF2-40B4-BE49-F238E27FC236}">
              <a16:creationId xmlns:a16="http://schemas.microsoft.com/office/drawing/2014/main" id="{00000000-0008-0000-0000-00009E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0" name="Text Box 8">
          <a:extLst>
            <a:ext uri="{FF2B5EF4-FFF2-40B4-BE49-F238E27FC236}">
              <a16:creationId xmlns:a16="http://schemas.microsoft.com/office/drawing/2014/main" id="{00000000-0008-0000-0000-00009F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1" name="Text Box 9">
          <a:extLst>
            <a:ext uri="{FF2B5EF4-FFF2-40B4-BE49-F238E27FC236}">
              <a16:creationId xmlns:a16="http://schemas.microsoft.com/office/drawing/2014/main" id="{00000000-0008-0000-0000-0000A0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2" name="Text Box 8">
          <a:extLst>
            <a:ext uri="{FF2B5EF4-FFF2-40B4-BE49-F238E27FC236}">
              <a16:creationId xmlns:a16="http://schemas.microsoft.com/office/drawing/2014/main" id="{00000000-0008-0000-0000-0000A1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3" name="Text Box 9">
          <a:extLst>
            <a:ext uri="{FF2B5EF4-FFF2-40B4-BE49-F238E27FC236}">
              <a16:creationId xmlns:a16="http://schemas.microsoft.com/office/drawing/2014/main" id="{00000000-0008-0000-0000-0000A2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4" name="Text Box 8">
          <a:extLst>
            <a:ext uri="{FF2B5EF4-FFF2-40B4-BE49-F238E27FC236}">
              <a16:creationId xmlns:a16="http://schemas.microsoft.com/office/drawing/2014/main" id="{00000000-0008-0000-0000-0000A3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25" name="Text Box 9">
          <a:extLst>
            <a:ext uri="{FF2B5EF4-FFF2-40B4-BE49-F238E27FC236}">
              <a16:creationId xmlns:a16="http://schemas.microsoft.com/office/drawing/2014/main" id="{00000000-0008-0000-0000-0000A4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26" name="Text Box 8">
          <a:extLst>
            <a:ext uri="{FF2B5EF4-FFF2-40B4-BE49-F238E27FC236}">
              <a16:creationId xmlns:a16="http://schemas.microsoft.com/office/drawing/2014/main" id="{00000000-0008-0000-0000-0000A5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27" name="Text Box 9">
          <a:extLst>
            <a:ext uri="{FF2B5EF4-FFF2-40B4-BE49-F238E27FC236}">
              <a16:creationId xmlns:a16="http://schemas.microsoft.com/office/drawing/2014/main" id="{00000000-0008-0000-0000-0000A6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28" name="Text Box 8">
          <a:extLst>
            <a:ext uri="{FF2B5EF4-FFF2-40B4-BE49-F238E27FC236}">
              <a16:creationId xmlns:a16="http://schemas.microsoft.com/office/drawing/2014/main" id="{00000000-0008-0000-0000-0000A7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29" name="Text Box 9">
          <a:extLst>
            <a:ext uri="{FF2B5EF4-FFF2-40B4-BE49-F238E27FC236}">
              <a16:creationId xmlns:a16="http://schemas.microsoft.com/office/drawing/2014/main" id="{00000000-0008-0000-0000-0000A8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4130" name="Text Box 8">
          <a:extLst>
            <a:ext uri="{FF2B5EF4-FFF2-40B4-BE49-F238E27FC236}">
              <a16:creationId xmlns:a16="http://schemas.microsoft.com/office/drawing/2014/main" id="{00000000-0008-0000-0000-0000A9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4131" name="Text Box 9">
          <a:extLst>
            <a:ext uri="{FF2B5EF4-FFF2-40B4-BE49-F238E27FC236}">
              <a16:creationId xmlns:a16="http://schemas.microsoft.com/office/drawing/2014/main" id="{00000000-0008-0000-0000-0000AA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4132" name="Text Box 8">
          <a:extLst>
            <a:ext uri="{FF2B5EF4-FFF2-40B4-BE49-F238E27FC236}">
              <a16:creationId xmlns:a16="http://schemas.microsoft.com/office/drawing/2014/main" id="{00000000-0008-0000-0000-0000AB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4133" name="Text Box 9">
          <a:extLst>
            <a:ext uri="{FF2B5EF4-FFF2-40B4-BE49-F238E27FC236}">
              <a16:creationId xmlns:a16="http://schemas.microsoft.com/office/drawing/2014/main" id="{00000000-0008-0000-0000-0000AC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34" name="Text Box 8">
          <a:extLst>
            <a:ext uri="{FF2B5EF4-FFF2-40B4-BE49-F238E27FC236}">
              <a16:creationId xmlns:a16="http://schemas.microsoft.com/office/drawing/2014/main" id="{00000000-0008-0000-0000-0000AD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35" name="Text Box 9">
          <a:extLst>
            <a:ext uri="{FF2B5EF4-FFF2-40B4-BE49-F238E27FC236}">
              <a16:creationId xmlns:a16="http://schemas.microsoft.com/office/drawing/2014/main" id="{00000000-0008-0000-0000-0000AE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36" name="Text Box 8">
          <a:extLst>
            <a:ext uri="{FF2B5EF4-FFF2-40B4-BE49-F238E27FC236}">
              <a16:creationId xmlns:a16="http://schemas.microsoft.com/office/drawing/2014/main" id="{00000000-0008-0000-0000-0000AF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37" name="Text Box 9">
          <a:extLst>
            <a:ext uri="{FF2B5EF4-FFF2-40B4-BE49-F238E27FC236}">
              <a16:creationId xmlns:a16="http://schemas.microsoft.com/office/drawing/2014/main" id="{00000000-0008-0000-0000-0000B0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38" name="Text Box 8">
          <a:extLst>
            <a:ext uri="{FF2B5EF4-FFF2-40B4-BE49-F238E27FC236}">
              <a16:creationId xmlns:a16="http://schemas.microsoft.com/office/drawing/2014/main" id="{00000000-0008-0000-0000-0000B1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39" name="Text Box 9">
          <a:extLst>
            <a:ext uri="{FF2B5EF4-FFF2-40B4-BE49-F238E27FC236}">
              <a16:creationId xmlns:a16="http://schemas.microsoft.com/office/drawing/2014/main" id="{00000000-0008-0000-0000-0000B2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40" name="Text Box 8">
          <a:extLst>
            <a:ext uri="{FF2B5EF4-FFF2-40B4-BE49-F238E27FC236}">
              <a16:creationId xmlns:a16="http://schemas.microsoft.com/office/drawing/2014/main" id="{00000000-0008-0000-0000-0000B3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41" name="Text Box 9">
          <a:extLst>
            <a:ext uri="{FF2B5EF4-FFF2-40B4-BE49-F238E27FC236}">
              <a16:creationId xmlns:a16="http://schemas.microsoft.com/office/drawing/2014/main" id="{00000000-0008-0000-0000-0000B4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2" name="Text Box 8">
          <a:extLst>
            <a:ext uri="{FF2B5EF4-FFF2-40B4-BE49-F238E27FC236}">
              <a16:creationId xmlns:a16="http://schemas.microsoft.com/office/drawing/2014/main" id="{00000000-0008-0000-0000-0000B5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3" name="Text Box 9">
          <a:extLst>
            <a:ext uri="{FF2B5EF4-FFF2-40B4-BE49-F238E27FC236}">
              <a16:creationId xmlns:a16="http://schemas.microsoft.com/office/drawing/2014/main" id="{00000000-0008-0000-0000-0000B6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4" name="Text Box 8">
          <a:extLst>
            <a:ext uri="{FF2B5EF4-FFF2-40B4-BE49-F238E27FC236}">
              <a16:creationId xmlns:a16="http://schemas.microsoft.com/office/drawing/2014/main" id="{00000000-0008-0000-0000-0000B7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5" name="Text Box 9">
          <a:extLst>
            <a:ext uri="{FF2B5EF4-FFF2-40B4-BE49-F238E27FC236}">
              <a16:creationId xmlns:a16="http://schemas.microsoft.com/office/drawing/2014/main" id="{00000000-0008-0000-0000-0000B8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6" name="Text Box 8">
          <a:extLst>
            <a:ext uri="{FF2B5EF4-FFF2-40B4-BE49-F238E27FC236}">
              <a16:creationId xmlns:a16="http://schemas.microsoft.com/office/drawing/2014/main" id="{00000000-0008-0000-0000-0000B9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7" name="Text Box 9">
          <a:extLst>
            <a:ext uri="{FF2B5EF4-FFF2-40B4-BE49-F238E27FC236}">
              <a16:creationId xmlns:a16="http://schemas.microsoft.com/office/drawing/2014/main" id="{00000000-0008-0000-0000-0000BA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8" name="Text Box 8">
          <a:extLst>
            <a:ext uri="{FF2B5EF4-FFF2-40B4-BE49-F238E27FC236}">
              <a16:creationId xmlns:a16="http://schemas.microsoft.com/office/drawing/2014/main" id="{00000000-0008-0000-0000-0000BB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49" name="Text Box 9">
          <a:extLst>
            <a:ext uri="{FF2B5EF4-FFF2-40B4-BE49-F238E27FC236}">
              <a16:creationId xmlns:a16="http://schemas.microsoft.com/office/drawing/2014/main" id="{00000000-0008-0000-0000-0000BC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50" name="Text Box 8">
          <a:extLst>
            <a:ext uri="{FF2B5EF4-FFF2-40B4-BE49-F238E27FC236}">
              <a16:creationId xmlns:a16="http://schemas.microsoft.com/office/drawing/2014/main" id="{00000000-0008-0000-0000-0000BD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51" name="Text Box 9">
          <a:extLst>
            <a:ext uri="{FF2B5EF4-FFF2-40B4-BE49-F238E27FC236}">
              <a16:creationId xmlns:a16="http://schemas.microsoft.com/office/drawing/2014/main" id="{00000000-0008-0000-0000-0000BE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52" name="Text Box 8">
          <a:extLst>
            <a:ext uri="{FF2B5EF4-FFF2-40B4-BE49-F238E27FC236}">
              <a16:creationId xmlns:a16="http://schemas.microsoft.com/office/drawing/2014/main" id="{00000000-0008-0000-0000-0000BF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53" name="Text Box 9">
          <a:extLst>
            <a:ext uri="{FF2B5EF4-FFF2-40B4-BE49-F238E27FC236}">
              <a16:creationId xmlns:a16="http://schemas.microsoft.com/office/drawing/2014/main" id="{00000000-0008-0000-0000-0000C0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4" name="Text Box 8">
          <a:extLst>
            <a:ext uri="{FF2B5EF4-FFF2-40B4-BE49-F238E27FC236}">
              <a16:creationId xmlns:a16="http://schemas.microsoft.com/office/drawing/2014/main" id="{00000000-0008-0000-0000-0000C1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5" name="Text Box 9">
          <a:extLst>
            <a:ext uri="{FF2B5EF4-FFF2-40B4-BE49-F238E27FC236}">
              <a16:creationId xmlns:a16="http://schemas.microsoft.com/office/drawing/2014/main" id="{00000000-0008-0000-0000-0000C2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6" name="Text Box 8">
          <a:extLst>
            <a:ext uri="{FF2B5EF4-FFF2-40B4-BE49-F238E27FC236}">
              <a16:creationId xmlns:a16="http://schemas.microsoft.com/office/drawing/2014/main" id="{00000000-0008-0000-0000-0000C3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7" name="Text Box 9">
          <a:extLst>
            <a:ext uri="{FF2B5EF4-FFF2-40B4-BE49-F238E27FC236}">
              <a16:creationId xmlns:a16="http://schemas.microsoft.com/office/drawing/2014/main" id="{00000000-0008-0000-0000-0000C4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8" name="Text Box 8">
          <a:extLst>
            <a:ext uri="{FF2B5EF4-FFF2-40B4-BE49-F238E27FC236}">
              <a16:creationId xmlns:a16="http://schemas.microsoft.com/office/drawing/2014/main" id="{00000000-0008-0000-0000-0000C5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59" name="Text Box 9">
          <a:extLst>
            <a:ext uri="{FF2B5EF4-FFF2-40B4-BE49-F238E27FC236}">
              <a16:creationId xmlns:a16="http://schemas.microsoft.com/office/drawing/2014/main" id="{00000000-0008-0000-0000-0000C6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60" name="Text Box 8">
          <a:extLst>
            <a:ext uri="{FF2B5EF4-FFF2-40B4-BE49-F238E27FC236}">
              <a16:creationId xmlns:a16="http://schemas.microsoft.com/office/drawing/2014/main" id="{00000000-0008-0000-0000-0000C7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61" name="Text Box 9">
          <a:extLst>
            <a:ext uri="{FF2B5EF4-FFF2-40B4-BE49-F238E27FC236}">
              <a16:creationId xmlns:a16="http://schemas.microsoft.com/office/drawing/2014/main" id="{00000000-0008-0000-0000-0000C8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62" name="Text Box 8">
          <a:extLst>
            <a:ext uri="{FF2B5EF4-FFF2-40B4-BE49-F238E27FC236}">
              <a16:creationId xmlns:a16="http://schemas.microsoft.com/office/drawing/2014/main" id="{00000000-0008-0000-0000-0000C9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63" name="Text Box 9">
          <a:extLst>
            <a:ext uri="{FF2B5EF4-FFF2-40B4-BE49-F238E27FC236}">
              <a16:creationId xmlns:a16="http://schemas.microsoft.com/office/drawing/2014/main" id="{00000000-0008-0000-0000-0000CA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64" name="Text Box 8">
          <a:extLst>
            <a:ext uri="{FF2B5EF4-FFF2-40B4-BE49-F238E27FC236}">
              <a16:creationId xmlns:a16="http://schemas.microsoft.com/office/drawing/2014/main" id="{00000000-0008-0000-0000-0000CB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65" name="Text Box 9">
          <a:extLst>
            <a:ext uri="{FF2B5EF4-FFF2-40B4-BE49-F238E27FC236}">
              <a16:creationId xmlns:a16="http://schemas.microsoft.com/office/drawing/2014/main" id="{00000000-0008-0000-0000-0000CC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4166" name="Text Box 8">
          <a:extLst>
            <a:ext uri="{FF2B5EF4-FFF2-40B4-BE49-F238E27FC236}">
              <a16:creationId xmlns:a16="http://schemas.microsoft.com/office/drawing/2014/main" id="{00000000-0008-0000-0000-0000CD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85726</xdr:rowOff>
    </xdr:to>
    <xdr:sp macro="" textlink="">
      <xdr:nvSpPr>
        <xdr:cNvPr id="4167" name="Text Box 9">
          <a:extLst>
            <a:ext uri="{FF2B5EF4-FFF2-40B4-BE49-F238E27FC236}">
              <a16:creationId xmlns:a16="http://schemas.microsoft.com/office/drawing/2014/main" id="{00000000-0008-0000-0000-0000CE1B0000}"/>
            </a:ext>
          </a:extLst>
        </xdr:cNvPr>
        <xdr:cNvSpPr txBox="1">
          <a:spLocks noChangeArrowheads="1"/>
        </xdr:cNvSpPr>
      </xdr:nvSpPr>
      <xdr:spPr bwMode="auto">
        <a:xfrm>
          <a:off x="1895475" y="200739375"/>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4168" name="Text Box 8">
          <a:extLst>
            <a:ext uri="{FF2B5EF4-FFF2-40B4-BE49-F238E27FC236}">
              <a16:creationId xmlns:a16="http://schemas.microsoft.com/office/drawing/2014/main" id="{00000000-0008-0000-0000-0000CF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76201</xdr:rowOff>
    </xdr:to>
    <xdr:sp macro="" textlink="">
      <xdr:nvSpPr>
        <xdr:cNvPr id="4169" name="Text Box 9">
          <a:extLst>
            <a:ext uri="{FF2B5EF4-FFF2-40B4-BE49-F238E27FC236}">
              <a16:creationId xmlns:a16="http://schemas.microsoft.com/office/drawing/2014/main" id="{00000000-0008-0000-0000-0000D01B0000}"/>
            </a:ext>
          </a:extLst>
        </xdr:cNvPr>
        <xdr:cNvSpPr txBox="1">
          <a:spLocks noChangeArrowheads="1"/>
        </xdr:cNvSpPr>
      </xdr:nvSpPr>
      <xdr:spPr bwMode="auto">
        <a:xfrm>
          <a:off x="1895475" y="200739375"/>
          <a:ext cx="0" cy="457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70" name="Text Box 8">
          <a:extLst>
            <a:ext uri="{FF2B5EF4-FFF2-40B4-BE49-F238E27FC236}">
              <a16:creationId xmlns:a16="http://schemas.microsoft.com/office/drawing/2014/main" id="{00000000-0008-0000-0000-0000D1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71" name="Text Box 9">
          <a:extLst>
            <a:ext uri="{FF2B5EF4-FFF2-40B4-BE49-F238E27FC236}">
              <a16:creationId xmlns:a16="http://schemas.microsoft.com/office/drawing/2014/main" id="{00000000-0008-0000-0000-0000D2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72" name="Text Box 8">
          <a:extLst>
            <a:ext uri="{FF2B5EF4-FFF2-40B4-BE49-F238E27FC236}">
              <a16:creationId xmlns:a16="http://schemas.microsoft.com/office/drawing/2014/main" id="{00000000-0008-0000-0000-0000D3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57151</xdr:rowOff>
    </xdr:to>
    <xdr:sp macro="" textlink="">
      <xdr:nvSpPr>
        <xdr:cNvPr id="4173" name="Text Box 9">
          <a:extLst>
            <a:ext uri="{FF2B5EF4-FFF2-40B4-BE49-F238E27FC236}">
              <a16:creationId xmlns:a16="http://schemas.microsoft.com/office/drawing/2014/main" id="{00000000-0008-0000-0000-0000D41B0000}"/>
            </a:ext>
          </a:extLst>
        </xdr:cNvPr>
        <xdr:cNvSpPr txBox="1">
          <a:spLocks noChangeArrowheads="1"/>
        </xdr:cNvSpPr>
      </xdr:nvSpPr>
      <xdr:spPr bwMode="auto">
        <a:xfrm>
          <a:off x="1895475" y="200739375"/>
          <a:ext cx="0" cy="438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74" name="Text Box 8">
          <a:extLst>
            <a:ext uri="{FF2B5EF4-FFF2-40B4-BE49-F238E27FC236}">
              <a16:creationId xmlns:a16="http://schemas.microsoft.com/office/drawing/2014/main" id="{00000000-0008-0000-0000-0000D5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47626</xdr:rowOff>
    </xdr:to>
    <xdr:sp macro="" textlink="">
      <xdr:nvSpPr>
        <xdr:cNvPr id="4175" name="Text Box 9">
          <a:extLst>
            <a:ext uri="{FF2B5EF4-FFF2-40B4-BE49-F238E27FC236}">
              <a16:creationId xmlns:a16="http://schemas.microsoft.com/office/drawing/2014/main" id="{00000000-0008-0000-0000-0000D61B0000}"/>
            </a:ext>
          </a:extLst>
        </xdr:cNvPr>
        <xdr:cNvSpPr txBox="1">
          <a:spLocks noChangeArrowheads="1"/>
        </xdr:cNvSpPr>
      </xdr:nvSpPr>
      <xdr:spPr bwMode="auto">
        <a:xfrm>
          <a:off x="1895475" y="200739375"/>
          <a:ext cx="0" cy="42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76" name="Text Box 8">
          <a:extLst>
            <a:ext uri="{FF2B5EF4-FFF2-40B4-BE49-F238E27FC236}">
              <a16:creationId xmlns:a16="http://schemas.microsoft.com/office/drawing/2014/main" id="{00000000-0008-0000-0000-0000D7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938</xdr:row>
      <xdr:rowOff>0</xdr:rowOff>
    </xdr:from>
    <xdr:to>
      <xdr:col>1</xdr:col>
      <xdr:colOff>1304925</xdr:colOff>
      <xdr:row>940</xdr:row>
      <xdr:rowOff>38101</xdr:rowOff>
    </xdr:to>
    <xdr:sp macro="" textlink="">
      <xdr:nvSpPr>
        <xdr:cNvPr id="4177" name="Text Box 9">
          <a:extLst>
            <a:ext uri="{FF2B5EF4-FFF2-40B4-BE49-F238E27FC236}">
              <a16:creationId xmlns:a16="http://schemas.microsoft.com/office/drawing/2014/main" id="{00000000-0008-0000-0000-0000D81B0000}"/>
            </a:ext>
          </a:extLst>
        </xdr:cNvPr>
        <xdr:cNvSpPr txBox="1">
          <a:spLocks noChangeArrowheads="1"/>
        </xdr:cNvSpPr>
      </xdr:nvSpPr>
      <xdr:spPr bwMode="auto">
        <a:xfrm>
          <a:off x="1895475" y="200739375"/>
          <a:ext cx="0" cy="419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78" name="Text Box 9">
          <a:extLst>
            <a:ext uri="{FF2B5EF4-FFF2-40B4-BE49-F238E27FC236}">
              <a16:creationId xmlns:a16="http://schemas.microsoft.com/office/drawing/2014/main" id="{00000000-0008-0000-0000-0000E3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79" name="Text Box 8">
          <a:extLst>
            <a:ext uri="{FF2B5EF4-FFF2-40B4-BE49-F238E27FC236}">
              <a16:creationId xmlns:a16="http://schemas.microsoft.com/office/drawing/2014/main" id="{00000000-0008-0000-0000-0000E4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80" name="Text Box 9">
          <a:extLst>
            <a:ext uri="{FF2B5EF4-FFF2-40B4-BE49-F238E27FC236}">
              <a16:creationId xmlns:a16="http://schemas.microsoft.com/office/drawing/2014/main" id="{00000000-0008-0000-0000-0000E5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81" name="Text Box 8">
          <a:extLst>
            <a:ext uri="{FF2B5EF4-FFF2-40B4-BE49-F238E27FC236}">
              <a16:creationId xmlns:a16="http://schemas.microsoft.com/office/drawing/2014/main" id="{00000000-0008-0000-0000-0000E6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82" name="Text Box 9">
          <a:extLst>
            <a:ext uri="{FF2B5EF4-FFF2-40B4-BE49-F238E27FC236}">
              <a16:creationId xmlns:a16="http://schemas.microsoft.com/office/drawing/2014/main" id="{00000000-0008-0000-0000-0000E7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83" name="Text Box 8">
          <a:extLst>
            <a:ext uri="{FF2B5EF4-FFF2-40B4-BE49-F238E27FC236}">
              <a16:creationId xmlns:a16="http://schemas.microsoft.com/office/drawing/2014/main" id="{00000000-0008-0000-0000-0000E8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263299</xdr:rowOff>
    </xdr:to>
    <xdr:sp macro="" textlink="">
      <xdr:nvSpPr>
        <xdr:cNvPr id="4184" name="Text Box 9">
          <a:extLst>
            <a:ext uri="{FF2B5EF4-FFF2-40B4-BE49-F238E27FC236}">
              <a16:creationId xmlns:a16="http://schemas.microsoft.com/office/drawing/2014/main" id="{00000000-0008-0000-0000-0000E91B0000}"/>
            </a:ext>
          </a:extLst>
        </xdr:cNvPr>
        <xdr:cNvSpPr txBox="1">
          <a:spLocks noChangeArrowheads="1"/>
        </xdr:cNvSpPr>
      </xdr:nvSpPr>
      <xdr:spPr bwMode="auto">
        <a:xfrm>
          <a:off x="1895475" y="210645375"/>
          <a:ext cx="104775" cy="263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85" name="Text Box 32">
          <a:extLst>
            <a:ext uri="{FF2B5EF4-FFF2-40B4-BE49-F238E27FC236}">
              <a16:creationId xmlns:a16="http://schemas.microsoft.com/office/drawing/2014/main" id="{00000000-0008-0000-0000-0000EA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86" name="Text Box 63">
          <a:extLst>
            <a:ext uri="{FF2B5EF4-FFF2-40B4-BE49-F238E27FC236}">
              <a16:creationId xmlns:a16="http://schemas.microsoft.com/office/drawing/2014/main" id="{00000000-0008-0000-0000-0000EB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87" name="Text Box 32">
          <a:extLst>
            <a:ext uri="{FF2B5EF4-FFF2-40B4-BE49-F238E27FC236}">
              <a16:creationId xmlns:a16="http://schemas.microsoft.com/office/drawing/2014/main" id="{00000000-0008-0000-0000-0000EC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88" name="Text Box 63">
          <a:extLst>
            <a:ext uri="{FF2B5EF4-FFF2-40B4-BE49-F238E27FC236}">
              <a16:creationId xmlns:a16="http://schemas.microsoft.com/office/drawing/2014/main" id="{00000000-0008-0000-0000-0000ED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89" name="Text Box 32">
          <a:extLst>
            <a:ext uri="{FF2B5EF4-FFF2-40B4-BE49-F238E27FC236}">
              <a16:creationId xmlns:a16="http://schemas.microsoft.com/office/drawing/2014/main" id="{00000000-0008-0000-0000-0000EE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0" name="Text Box 63">
          <a:extLst>
            <a:ext uri="{FF2B5EF4-FFF2-40B4-BE49-F238E27FC236}">
              <a16:creationId xmlns:a16="http://schemas.microsoft.com/office/drawing/2014/main" id="{00000000-0008-0000-0000-0000EF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1" name="Text Box 32">
          <a:extLst>
            <a:ext uri="{FF2B5EF4-FFF2-40B4-BE49-F238E27FC236}">
              <a16:creationId xmlns:a16="http://schemas.microsoft.com/office/drawing/2014/main" id="{00000000-0008-0000-0000-0000F0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2" name="Text Box 63">
          <a:extLst>
            <a:ext uri="{FF2B5EF4-FFF2-40B4-BE49-F238E27FC236}">
              <a16:creationId xmlns:a16="http://schemas.microsoft.com/office/drawing/2014/main" id="{00000000-0008-0000-0000-0000F1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3" name="Text Box 32">
          <a:extLst>
            <a:ext uri="{FF2B5EF4-FFF2-40B4-BE49-F238E27FC236}">
              <a16:creationId xmlns:a16="http://schemas.microsoft.com/office/drawing/2014/main" id="{00000000-0008-0000-0000-0000F2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4" name="Text Box 63">
          <a:extLst>
            <a:ext uri="{FF2B5EF4-FFF2-40B4-BE49-F238E27FC236}">
              <a16:creationId xmlns:a16="http://schemas.microsoft.com/office/drawing/2014/main" id="{00000000-0008-0000-0000-0000F3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5" name="Text Box 32">
          <a:extLst>
            <a:ext uri="{FF2B5EF4-FFF2-40B4-BE49-F238E27FC236}">
              <a16:creationId xmlns:a16="http://schemas.microsoft.com/office/drawing/2014/main" id="{00000000-0008-0000-0000-0000F4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6" name="Text Box 63">
          <a:extLst>
            <a:ext uri="{FF2B5EF4-FFF2-40B4-BE49-F238E27FC236}">
              <a16:creationId xmlns:a16="http://schemas.microsoft.com/office/drawing/2014/main" id="{00000000-0008-0000-0000-0000F5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7" name="Text Box 32">
          <a:extLst>
            <a:ext uri="{FF2B5EF4-FFF2-40B4-BE49-F238E27FC236}">
              <a16:creationId xmlns:a16="http://schemas.microsoft.com/office/drawing/2014/main" id="{00000000-0008-0000-0000-0000F6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8" name="Text Box 63">
          <a:extLst>
            <a:ext uri="{FF2B5EF4-FFF2-40B4-BE49-F238E27FC236}">
              <a16:creationId xmlns:a16="http://schemas.microsoft.com/office/drawing/2014/main" id="{00000000-0008-0000-0000-0000F7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199" name="Text Box 32">
          <a:extLst>
            <a:ext uri="{FF2B5EF4-FFF2-40B4-BE49-F238E27FC236}">
              <a16:creationId xmlns:a16="http://schemas.microsoft.com/office/drawing/2014/main" id="{00000000-0008-0000-0000-0000F8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0" name="Text Box 63">
          <a:extLst>
            <a:ext uri="{FF2B5EF4-FFF2-40B4-BE49-F238E27FC236}">
              <a16:creationId xmlns:a16="http://schemas.microsoft.com/office/drawing/2014/main" id="{00000000-0008-0000-0000-0000F9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1" name="Text Box 32">
          <a:extLst>
            <a:ext uri="{FF2B5EF4-FFF2-40B4-BE49-F238E27FC236}">
              <a16:creationId xmlns:a16="http://schemas.microsoft.com/office/drawing/2014/main" id="{00000000-0008-0000-0000-0000FA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2" name="Text Box 63">
          <a:extLst>
            <a:ext uri="{FF2B5EF4-FFF2-40B4-BE49-F238E27FC236}">
              <a16:creationId xmlns:a16="http://schemas.microsoft.com/office/drawing/2014/main" id="{00000000-0008-0000-0000-0000FB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3" name="Text Box 32">
          <a:extLst>
            <a:ext uri="{FF2B5EF4-FFF2-40B4-BE49-F238E27FC236}">
              <a16:creationId xmlns:a16="http://schemas.microsoft.com/office/drawing/2014/main" id="{00000000-0008-0000-0000-0000FC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4" name="Text Box 63">
          <a:extLst>
            <a:ext uri="{FF2B5EF4-FFF2-40B4-BE49-F238E27FC236}">
              <a16:creationId xmlns:a16="http://schemas.microsoft.com/office/drawing/2014/main" id="{00000000-0008-0000-0000-0000FD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5" name="Text Box 32">
          <a:extLst>
            <a:ext uri="{FF2B5EF4-FFF2-40B4-BE49-F238E27FC236}">
              <a16:creationId xmlns:a16="http://schemas.microsoft.com/office/drawing/2014/main" id="{00000000-0008-0000-0000-0000FE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6" name="Text Box 63">
          <a:extLst>
            <a:ext uri="{FF2B5EF4-FFF2-40B4-BE49-F238E27FC236}">
              <a16:creationId xmlns:a16="http://schemas.microsoft.com/office/drawing/2014/main" id="{00000000-0008-0000-0000-0000FF1B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7" name="Text Box 32">
          <a:extLst>
            <a:ext uri="{FF2B5EF4-FFF2-40B4-BE49-F238E27FC236}">
              <a16:creationId xmlns:a16="http://schemas.microsoft.com/office/drawing/2014/main" id="{00000000-0008-0000-0000-00000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8" name="Text Box 63">
          <a:extLst>
            <a:ext uri="{FF2B5EF4-FFF2-40B4-BE49-F238E27FC236}">
              <a16:creationId xmlns:a16="http://schemas.microsoft.com/office/drawing/2014/main" id="{00000000-0008-0000-0000-00000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09" name="Text Box 32">
          <a:extLst>
            <a:ext uri="{FF2B5EF4-FFF2-40B4-BE49-F238E27FC236}">
              <a16:creationId xmlns:a16="http://schemas.microsoft.com/office/drawing/2014/main" id="{00000000-0008-0000-0000-00000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0" name="Text Box 63">
          <a:extLst>
            <a:ext uri="{FF2B5EF4-FFF2-40B4-BE49-F238E27FC236}">
              <a16:creationId xmlns:a16="http://schemas.microsoft.com/office/drawing/2014/main" id="{00000000-0008-0000-0000-00000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1" name="Text Box 32">
          <a:extLst>
            <a:ext uri="{FF2B5EF4-FFF2-40B4-BE49-F238E27FC236}">
              <a16:creationId xmlns:a16="http://schemas.microsoft.com/office/drawing/2014/main" id="{00000000-0008-0000-0000-00000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2" name="Text Box 63">
          <a:extLst>
            <a:ext uri="{FF2B5EF4-FFF2-40B4-BE49-F238E27FC236}">
              <a16:creationId xmlns:a16="http://schemas.microsoft.com/office/drawing/2014/main" id="{00000000-0008-0000-0000-00000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3" name="Text Box 32">
          <a:extLst>
            <a:ext uri="{FF2B5EF4-FFF2-40B4-BE49-F238E27FC236}">
              <a16:creationId xmlns:a16="http://schemas.microsoft.com/office/drawing/2014/main" id="{00000000-0008-0000-0000-00000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4" name="Text Box 63">
          <a:extLst>
            <a:ext uri="{FF2B5EF4-FFF2-40B4-BE49-F238E27FC236}">
              <a16:creationId xmlns:a16="http://schemas.microsoft.com/office/drawing/2014/main" id="{00000000-0008-0000-0000-00000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5" name="Text Box 32">
          <a:extLst>
            <a:ext uri="{FF2B5EF4-FFF2-40B4-BE49-F238E27FC236}">
              <a16:creationId xmlns:a16="http://schemas.microsoft.com/office/drawing/2014/main" id="{00000000-0008-0000-0000-00000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6" name="Text Box 63">
          <a:extLst>
            <a:ext uri="{FF2B5EF4-FFF2-40B4-BE49-F238E27FC236}">
              <a16:creationId xmlns:a16="http://schemas.microsoft.com/office/drawing/2014/main" id="{00000000-0008-0000-0000-00000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7" name="Text Box 32">
          <a:extLst>
            <a:ext uri="{FF2B5EF4-FFF2-40B4-BE49-F238E27FC236}">
              <a16:creationId xmlns:a16="http://schemas.microsoft.com/office/drawing/2014/main" id="{00000000-0008-0000-0000-00000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8" name="Text Box 63">
          <a:extLst>
            <a:ext uri="{FF2B5EF4-FFF2-40B4-BE49-F238E27FC236}">
              <a16:creationId xmlns:a16="http://schemas.microsoft.com/office/drawing/2014/main" id="{00000000-0008-0000-0000-00000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19" name="Text Box 32">
          <a:extLst>
            <a:ext uri="{FF2B5EF4-FFF2-40B4-BE49-F238E27FC236}">
              <a16:creationId xmlns:a16="http://schemas.microsoft.com/office/drawing/2014/main" id="{00000000-0008-0000-0000-00000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0" name="Text Box 63">
          <a:extLst>
            <a:ext uri="{FF2B5EF4-FFF2-40B4-BE49-F238E27FC236}">
              <a16:creationId xmlns:a16="http://schemas.microsoft.com/office/drawing/2014/main" id="{00000000-0008-0000-0000-00000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1" name="Text Box 32">
          <a:extLst>
            <a:ext uri="{FF2B5EF4-FFF2-40B4-BE49-F238E27FC236}">
              <a16:creationId xmlns:a16="http://schemas.microsoft.com/office/drawing/2014/main" id="{00000000-0008-0000-0000-00000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2" name="Text Box 63">
          <a:extLst>
            <a:ext uri="{FF2B5EF4-FFF2-40B4-BE49-F238E27FC236}">
              <a16:creationId xmlns:a16="http://schemas.microsoft.com/office/drawing/2014/main" id="{00000000-0008-0000-0000-00000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3" name="Text Box 32">
          <a:extLst>
            <a:ext uri="{FF2B5EF4-FFF2-40B4-BE49-F238E27FC236}">
              <a16:creationId xmlns:a16="http://schemas.microsoft.com/office/drawing/2014/main" id="{00000000-0008-0000-0000-00001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4" name="Text Box 63">
          <a:extLst>
            <a:ext uri="{FF2B5EF4-FFF2-40B4-BE49-F238E27FC236}">
              <a16:creationId xmlns:a16="http://schemas.microsoft.com/office/drawing/2014/main" id="{00000000-0008-0000-0000-00001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5" name="Text Box 32">
          <a:extLst>
            <a:ext uri="{FF2B5EF4-FFF2-40B4-BE49-F238E27FC236}">
              <a16:creationId xmlns:a16="http://schemas.microsoft.com/office/drawing/2014/main" id="{00000000-0008-0000-0000-00001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6" name="Text Box 63">
          <a:extLst>
            <a:ext uri="{FF2B5EF4-FFF2-40B4-BE49-F238E27FC236}">
              <a16:creationId xmlns:a16="http://schemas.microsoft.com/office/drawing/2014/main" id="{00000000-0008-0000-0000-00001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7" name="Text Box 32">
          <a:extLst>
            <a:ext uri="{FF2B5EF4-FFF2-40B4-BE49-F238E27FC236}">
              <a16:creationId xmlns:a16="http://schemas.microsoft.com/office/drawing/2014/main" id="{00000000-0008-0000-0000-00001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8" name="Text Box 63">
          <a:extLst>
            <a:ext uri="{FF2B5EF4-FFF2-40B4-BE49-F238E27FC236}">
              <a16:creationId xmlns:a16="http://schemas.microsoft.com/office/drawing/2014/main" id="{00000000-0008-0000-0000-00001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29" name="Text Box 32">
          <a:extLst>
            <a:ext uri="{FF2B5EF4-FFF2-40B4-BE49-F238E27FC236}">
              <a16:creationId xmlns:a16="http://schemas.microsoft.com/office/drawing/2014/main" id="{00000000-0008-0000-0000-00001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0" name="Text Box 63">
          <a:extLst>
            <a:ext uri="{FF2B5EF4-FFF2-40B4-BE49-F238E27FC236}">
              <a16:creationId xmlns:a16="http://schemas.microsoft.com/office/drawing/2014/main" id="{00000000-0008-0000-0000-00001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1" name="Text Box 32">
          <a:extLst>
            <a:ext uri="{FF2B5EF4-FFF2-40B4-BE49-F238E27FC236}">
              <a16:creationId xmlns:a16="http://schemas.microsoft.com/office/drawing/2014/main" id="{00000000-0008-0000-0000-00001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2" name="Text Box 63">
          <a:extLst>
            <a:ext uri="{FF2B5EF4-FFF2-40B4-BE49-F238E27FC236}">
              <a16:creationId xmlns:a16="http://schemas.microsoft.com/office/drawing/2014/main" id="{00000000-0008-0000-0000-00001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3" name="Text Box 32">
          <a:extLst>
            <a:ext uri="{FF2B5EF4-FFF2-40B4-BE49-F238E27FC236}">
              <a16:creationId xmlns:a16="http://schemas.microsoft.com/office/drawing/2014/main" id="{00000000-0008-0000-0000-00001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4" name="Text Box 63">
          <a:extLst>
            <a:ext uri="{FF2B5EF4-FFF2-40B4-BE49-F238E27FC236}">
              <a16:creationId xmlns:a16="http://schemas.microsoft.com/office/drawing/2014/main" id="{00000000-0008-0000-0000-00001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5" name="Text Box 32">
          <a:extLst>
            <a:ext uri="{FF2B5EF4-FFF2-40B4-BE49-F238E27FC236}">
              <a16:creationId xmlns:a16="http://schemas.microsoft.com/office/drawing/2014/main" id="{00000000-0008-0000-0000-00001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6" name="Text Box 63">
          <a:extLst>
            <a:ext uri="{FF2B5EF4-FFF2-40B4-BE49-F238E27FC236}">
              <a16:creationId xmlns:a16="http://schemas.microsoft.com/office/drawing/2014/main" id="{00000000-0008-0000-0000-00001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7" name="Text Box 32">
          <a:extLst>
            <a:ext uri="{FF2B5EF4-FFF2-40B4-BE49-F238E27FC236}">
              <a16:creationId xmlns:a16="http://schemas.microsoft.com/office/drawing/2014/main" id="{00000000-0008-0000-0000-00001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8" name="Text Box 63">
          <a:extLst>
            <a:ext uri="{FF2B5EF4-FFF2-40B4-BE49-F238E27FC236}">
              <a16:creationId xmlns:a16="http://schemas.microsoft.com/office/drawing/2014/main" id="{00000000-0008-0000-0000-00001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39" name="Text Box 32">
          <a:extLst>
            <a:ext uri="{FF2B5EF4-FFF2-40B4-BE49-F238E27FC236}">
              <a16:creationId xmlns:a16="http://schemas.microsoft.com/office/drawing/2014/main" id="{00000000-0008-0000-0000-00002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0" name="Text Box 63">
          <a:extLst>
            <a:ext uri="{FF2B5EF4-FFF2-40B4-BE49-F238E27FC236}">
              <a16:creationId xmlns:a16="http://schemas.microsoft.com/office/drawing/2014/main" id="{00000000-0008-0000-0000-00002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1" name="Text Box 32">
          <a:extLst>
            <a:ext uri="{FF2B5EF4-FFF2-40B4-BE49-F238E27FC236}">
              <a16:creationId xmlns:a16="http://schemas.microsoft.com/office/drawing/2014/main" id="{00000000-0008-0000-0000-00002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2" name="Text Box 63">
          <a:extLst>
            <a:ext uri="{FF2B5EF4-FFF2-40B4-BE49-F238E27FC236}">
              <a16:creationId xmlns:a16="http://schemas.microsoft.com/office/drawing/2014/main" id="{00000000-0008-0000-0000-00002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3" name="Text Box 32">
          <a:extLst>
            <a:ext uri="{FF2B5EF4-FFF2-40B4-BE49-F238E27FC236}">
              <a16:creationId xmlns:a16="http://schemas.microsoft.com/office/drawing/2014/main" id="{00000000-0008-0000-0000-00002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4" name="Text Box 63">
          <a:extLst>
            <a:ext uri="{FF2B5EF4-FFF2-40B4-BE49-F238E27FC236}">
              <a16:creationId xmlns:a16="http://schemas.microsoft.com/office/drawing/2014/main" id="{00000000-0008-0000-0000-00002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5" name="Text Box 32">
          <a:extLst>
            <a:ext uri="{FF2B5EF4-FFF2-40B4-BE49-F238E27FC236}">
              <a16:creationId xmlns:a16="http://schemas.microsoft.com/office/drawing/2014/main" id="{00000000-0008-0000-0000-00002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6" name="Text Box 63">
          <a:extLst>
            <a:ext uri="{FF2B5EF4-FFF2-40B4-BE49-F238E27FC236}">
              <a16:creationId xmlns:a16="http://schemas.microsoft.com/office/drawing/2014/main" id="{00000000-0008-0000-0000-00002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7" name="Text Box 32">
          <a:extLst>
            <a:ext uri="{FF2B5EF4-FFF2-40B4-BE49-F238E27FC236}">
              <a16:creationId xmlns:a16="http://schemas.microsoft.com/office/drawing/2014/main" id="{00000000-0008-0000-0000-00002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8" name="Text Box 63">
          <a:extLst>
            <a:ext uri="{FF2B5EF4-FFF2-40B4-BE49-F238E27FC236}">
              <a16:creationId xmlns:a16="http://schemas.microsoft.com/office/drawing/2014/main" id="{00000000-0008-0000-0000-00002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49" name="Text Box 32">
          <a:extLst>
            <a:ext uri="{FF2B5EF4-FFF2-40B4-BE49-F238E27FC236}">
              <a16:creationId xmlns:a16="http://schemas.microsoft.com/office/drawing/2014/main" id="{00000000-0008-0000-0000-00002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0" name="Text Box 63">
          <a:extLst>
            <a:ext uri="{FF2B5EF4-FFF2-40B4-BE49-F238E27FC236}">
              <a16:creationId xmlns:a16="http://schemas.microsoft.com/office/drawing/2014/main" id="{00000000-0008-0000-0000-00002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1" name="Text Box 32">
          <a:extLst>
            <a:ext uri="{FF2B5EF4-FFF2-40B4-BE49-F238E27FC236}">
              <a16:creationId xmlns:a16="http://schemas.microsoft.com/office/drawing/2014/main" id="{00000000-0008-0000-0000-00002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2" name="Text Box 63">
          <a:extLst>
            <a:ext uri="{FF2B5EF4-FFF2-40B4-BE49-F238E27FC236}">
              <a16:creationId xmlns:a16="http://schemas.microsoft.com/office/drawing/2014/main" id="{00000000-0008-0000-0000-00002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3" name="Text Box 32">
          <a:extLst>
            <a:ext uri="{FF2B5EF4-FFF2-40B4-BE49-F238E27FC236}">
              <a16:creationId xmlns:a16="http://schemas.microsoft.com/office/drawing/2014/main" id="{00000000-0008-0000-0000-00002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4" name="Text Box 63">
          <a:extLst>
            <a:ext uri="{FF2B5EF4-FFF2-40B4-BE49-F238E27FC236}">
              <a16:creationId xmlns:a16="http://schemas.microsoft.com/office/drawing/2014/main" id="{00000000-0008-0000-0000-00002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5" name="Text Box 32">
          <a:extLst>
            <a:ext uri="{FF2B5EF4-FFF2-40B4-BE49-F238E27FC236}">
              <a16:creationId xmlns:a16="http://schemas.microsoft.com/office/drawing/2014/main" id="{00000000-0008-0000-0000-00003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6" name="Text Box 63">
          <a:extLst>
            <a:ext uri="{FF2B5EF4-FFF2-40B4-BE49-F238E27FC236}">
              <a16:creationId xmlns:a16="http://schemas.microsoft.com/office/drawing/2014/main" id="{00000000-0008-0000-0000-00003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7" name="Text Box 32">
          <a:extLst>
            <a:ext uri="{FF2B5EF4-FFF2-40B4-BE49-F238E27FC236}">
              <a16:creationId xmlns:a16="http://schemas.microsoft.com/office/drawing/2014/main" id="{00000000-0008-0000-0000-00003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8" name="Text Box 63">
          <a:extLst>
            <a:ext uri="{FF2B5EF4-FFF2-40B4-BE49-F238E27FC236}">
              <a16:creationId xmlns:a16="http://schemas.microsoft.com/office/drawing/2014/main" id="{00000000-0008-0000-0000-00003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59" name="Text Box 32">
          <a:extLst>
            <a:ext uri="{FF2B5EF4-FFF2-40B4-BE49-F238E27FC236}">
              <a16:creationId xmlns:a16="http://schemas.microsoft.com/office/drawing/2014/main" id="{00000000-0008-0000-0000-00003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0" name="Text Box 63">
          <a:extLst>
            <a:ext uri="{FF2B5EF4-FFF2-40B4-BE49-F238E27FC236}">
              <a16:creationId xmlns:a16="http://schemas.microsoft.com/office/drawing/2014/main" id="{00000000-0008-0000-0000-00003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1" name="Text Box 32">
          <a:extLst>
            <a:ext uri="{FF2B5EF4-FFF2-40B4-BE49-F238E27FC236}">
              <a16:creationId xmlns:a16="http://schemas.microsoft.com/office/drawing/2014/main" id="{00000000-0008-0000-0000-00003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2" name="Text Box 63">
          <a:extLst>
            <a:ext uri="{FF2B5EF4-FFF2-40B4-BE49-F238E27FC236}">
              <a16:creationId xmlns:a16="http://schemas.microsoft.com/office/drawing/2014/main" id="{00000000-0008-0000-0000-00003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3" name="Text Box 32">
          <a:extLst>
            <a:ext uri="{FF2B5EF4-FFF2-40B4-BE49-F238E27FC236}">
              <a16:creationId xmlns:a16="http://schemas.microsoft.com/office/drawing/2014/main" id="{00000000-0008-0000-0000-00003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4" name="Text Box 63">
          <a:extLst>
            <a:ext uri="{FF2B5EF4-FFF2-40B4-BE49-F238E27FC236}">
              <a16:creationId xmlns:a16="http://schemas.microsoft.com/office/drawing/2014/main" id="{00000000-0008-0000-0000-00003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5" name="Text Box 32">
          <a:extLst>
            <a:ext uri="{FF2B5EF4-FFF2-40B4-BE49-F238E27FC236}">
              <a16:creationId xmlns:a16="http://schemas.microsoft.com/office/drawing/2014/main" id="{00000000-0008-0000-0000-00003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6" name="Text Box 63">
          <a:extLst>
            <a:ext uri="{FF2B5EF4-FFF2-40B4-BE49-F238E27FC236}">
              <a16:creationId xmlns:a16="http://schemas.microsoft.com/office/drawing/2014/main" id="{00000000-0008-0000-0000-00003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7" name="Text Box 32">
          <a:extLst>
            <a:ext uri="{FF2B5EF4-FFF2-40B4-BE49-F238E27FC236}">
              <a16:creationId xmlns:a16="http://schemas.microsoft.com/office/drawing/2014/main" id="{00000000-0008-0000-0000-00003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8" name="Text Box 63">
          <a:extLst>
            <a:ext uri="{FF2B5EF4-FFF2-40B4-BE49-F238E27FC236}">
              <a16:creationId xmlns:a16="http://schemas.microsoft.com/office/drawing/2014/main" id="{00000000-0008-0000-0000-00003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69" name="Text Box 32">
          <a:extLst>
            <a:ext uri="{FF2B5EF4-FFF2-40B4-BE49-F238E27FC236}">
              <a16:creationId xmlns:a16="http://schemas.microsoft.com/office/drawing/2014/main" id="{00000000-0008-0000-0000-00003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0" name="Text Box 63">
          <a:extLst>
            <a:ext uri="{FF2B5EF4-FFF2-40B4-BE49-F238E27FC236}">
              <a16:creationId xmlns:a16="http://schemas.microsoft.com/office/drawing/2014/main" id="{00000000-0008-0000-0000-00003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1" name="Text Box 32">
          <a:extLst>
            <a:ext uri="{FF2B5EF4-FFF2-40B4-BE49-F238E27FC236}">
              <a16:creationId xmlns:a16="http://schemas.microsoft.com/office/drawing/2014/main" id="{00000000-0008-0000-0000-00004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2" name="Text Box 63">
          <a:extLst>
            <a:ext uri="{FF2B5EF4-FFF2-40B4-BE49-F238E27FC236}">
              <a16:creationId xmlns:a16="http://schemas.microsoft.com/office/drawing/2014/main" id="{00000000-0008-0000-0000-00004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3" name="Text Box 32">
          <a:extLst>
            <a:ext uri="{FF2B5EF4-FFF2-40B4-BE49-F238E27FC236}">
              <a16:creationId xmlns:a16="http://schemas.microsoft.com/office/drawing/2014/main" id="{00000000-0008-0000-0000-00004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4" name="Text Box 63">
          <a:extLst>
            <a:ext uri="{FF2B5EF4-FFF2-40B4-BE49-F238E27FC236}">
              <a16:creationId xmlns:a16="http://schemas.microsoft.com/office/drawing/2014/main" id="{00000000-0008-0000-0000-00004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5" name="Text Box 32">
          <a:extLst>
            <a:ext uri="{FF2B5EF4-FFF2-40B4-BE49-F238E27FC236}">
              <a16:creationId xmlns:a16="http://schemas.microsoft.com/office/drawing/2014/main" id="{00000000-0008-0000-0000-00004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6" name="Text Box 63">
          <a:extLst>
            <a:ext uri="{FF2B5EF4-FFF2-40B4-BE49-F238E27FC236}">
              <a16:creationId xmlns:a16="http://schemas.microsoft.com/office/drawing/2014/main" id="{00000000-0008-0000-0000-00004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7" name="Text Box 32">
          <a:extLst>
            <a:ext uri="{FF2B5EF4-FFF2-40B4-BE49-F238E27FC236}">
              <a16:creationId xmlns:a16="http://schemas.microsoft.com/office/drawing/2014/main" id="{00000000-0008-0000-0000-00004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8" name="Text Box 63">
          <a:extLst>
            <a:ext uri="{FF2B5EF4-FFF2-40B4-BE49-F238E27FC236}">
              <a16:creationId xmlns:a16="http://schemas.microsoft.com/office/drawing/2014/main" id="{00000000-0008-0000-0000-00004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79" name="Text Box 32">
          <a:extLst>
            <a:ext uri="{FF2B5EF4-FFF2-40B4-BE49-F238E27FC236}">
              <a16:creationId xmlns:a16="http://schemas.microsoft.com/office/drawing/2014/main" id="{00000000-0008-0000-0000-00004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0" name="Text Box 63">
          <a:extLst>
            <a:ext uri="{FF2B5EF4-FFF2-40B4-BE49-F238E27FC236}">
              <a16:creationId xmlns:a16="http://schemas.microsoft.com/office/drawing/2014/main" id="{00000000-0008-0000-0000-00004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1" name="Text Box 32">
          <a:extLst>
            <a:ext uri="{FF2B5EF4-FFF2-40B4-BE49-F238E27FC236}">
              <a16:creationId xmlns:a16="http://schemas.microsoft.com/office/drawing/2014/main" id="{00000000-0008-0000-0000-00004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2" name="Text Box 63">
          <a:extLst>
            <a:ext uri="{FF2B5EF4-FFF2-40B4-BE49-F238E27FC236}">
              <a16:creationId xmlns:a16="http://schemas.microsoft.com/office/drawing/2014/main" id="{00000000-0008-0000-0000-00004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3" name="Text Box 32">
          <a:extLst>
            <a:ext uri="{FF2B5EF4-FFF2-40B4-BE49-F238E27FC236}">
              <a16:creationId xmlns:a16="http://schemas.microsoft.com/office/drawing/2014/main" id="{00000000-0008-0000-0000-00004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4" name="Text Box 63">
          <a:extLst>
            <a:ext uri="{FF2B5EF4-FFF2-40B4-BE49-F238E27FC236}">
              <a16:creationId xmlns:a16="http://schemas.microsoft.com/office/drawing/2014/main" id="{00000000-0008-0000-0000-00004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5" name="Text Box 32">
          <a:extLst>
            <a:ext uri="{FF2B5EF4-FFF2-40B4-BE49-F238E27FC236}">
              <a16:creationId xmlns:a16="http://schemas.microsoft.com/office/drawing/2014/main" id="{00000000-0008-0000-0000-00004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6" name="Text Box 63">
          <a:extLst>
            <a:ext uri="{FF2B5EF4-FFF2-40B4-BE49-F238E27FC236}">
              <a16:creationId xmlns:a16="http://schemas.microsoft.com/office/drawing/2014/main" id="{00000000-0008-0000-0000-00004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7" name="Text Box 32">
          <a:extLst>
            <a:ext uri="{FF2B5EF4-FFF2-40B4-BE49-F238E27FC236}">
              <a16:creationId xmlns:a16="http://schemas.microsoft.com/office/drawing/2014/main" id="{00000000-0008-0000-0000-00005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8" name="Text Box 63">
          <a:extLst>
            <a:ext uri="{FF2B5EF4-FFF2-40B4-BE49-F238E27FC236}">
              <a16:creationId xmlns:a16="http://schemas.microsoft.com/office/drawing/2014/main" id="{00000000-0008-0000-0000-00005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89" name="Text Box 32">
          <a:extLst>
            <a:ext uri="{FF2B5EF4-FFF2-40B4-BE49-F238E27FC236}">
              <a16:creationId xmlns:a16="http://schemas.microsoft.com/office/drawing/2014/main" id="{00000000-0008-0000-0000-00005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0" name="Text Box 63">
          <a:extLst>
            <a:ext uri="{FF2B5EF4-FFF2-40B4-BE49-F238E27FC236}">
              <a16:creationId xmlns:a16="http://schemas.microsoft.com/office/drawing/2014/main" id="{00000000-0008-0000-0000-00005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1" name="Text Box 32">
          <a:extLst>
            <a:ext uri="{FF2B5EF4-FFF2-40B4-BE49-F238E27FC236}">
              <a16:creationId xmlns:a16="http://schemas.microsoft.com/office/drawing/2014/main" id="{00000000-0008-0000-0000-00005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2" name="Text Box 63">
          <a:extLst>
            <a:ext uri="{FF2B5EF4-FFF2-40B4-BE49-F238E27FC236}">
              <a16:creationId xmlns:a16="http://schemas.microsoft.com/office/drawing/2014/main" id="{00000000-0008-0000-0000-00005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3" name="Text Box 32">
          <a:extLst>
            <a:ext uri="{FF2B5EF4-FFF2-40B4-BE49-F238E27FC236}">
              <a16:creationId xmlns:a16="http://schemas.microsoft.com/office/drawing/2014/main" id="{00000000-0008-0000-0000-00005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4" name="Text Box 63">
          <a:extLst>
            <a:ext uri="{FF2B5EF4-FFF2-40B4-BE49-F238E27FC236}">
              <a16:creationId xmlns:a16="http://schemas.microsoft.com/office/drawing/2014/main" id="{00000000-0008-0000-0000-00005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5" name="Text Box 32">
          <a:extLst>
            <a:ext uri="{FF2B5EF4-FFF2-40B4-BE49-F238E27FC236}">
              <a16:creationId xmlns:a16="http://schemas.microsoft.com/office/drawing/2014/main" id="{00000000-0008-0000-0000-00005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6" name="Text Box 63">
          <a:extLst>
            <a:ext uri="{FF2B5EF4-FFF2-40B4-BE49-F238E27FC236}">
              <a16:creationId xmlns:a16="http://schemas.microsoft.com/office/drawing/2014/main" id="{00000000-0008-0000-0000-00005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7" name="Text Box 32">
          <a:extLst>
            <a:ext uri="{FF2B5EF4-FFF2-40B4-BE49-F238E27FC236}">
              <a16:creationId xmlns:a16="http://schemas.microsoft.com/office/drawing/2014/main" id="{00000000-0008-0000-0000-00005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8" name="Text Box 63">
          <a:extLst>
            <a:ext uri="{FF2B5EF4-FFF2-40B4-BE49-F238E27FC236}">
              <a16:creationId xmlns:a16="http://schemas.microsoft.com/office/drawing/2014/main" id="{00000000-0008-0000-0000-00005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299" name="Text Box 32">
          <a:extLst>
            <a:ext uri="{FF2B5EF4-FFF2-40B4-BE49-F238E27FC236}">
              <a16:creationId xmlns:a16="http://schemas.microsoft.com/office/drawing/2014/main" id="{00000000-0008-0000-0000-00005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0" name="Text Box 63">
          <a:extLst>
            <a:ext uri="{FF2B5EF4-FFF2-40B4-BE49-F238E27FC236}">
              <a16:creationId xmlns:a16="http://schemas.microsoft.com/office/drawing/2014/main" id="{00000000-0008-0000-0000-00005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1" name="Text Box 32">
          <a:extLst>
            <a:ext uri="{FF2B5EF4-FFF2-40B4-BE49-F238E27FC236}">
              <a16:creationId xmlns:a16="http://schemas.microsoft.com/office/drawing/2014/main" id="{00000000-0008-0000-0000-00005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2" name="Text Box 63">
          <a:extLst>
            <a:ext uri="{FF2B5EF4-FFF2-40B4-BE49-F238E27FC236}">
              <a16:creationId xmlns:a16="http://schemas.microsoft.com/office/drawing/2014/main" id="{00000000-0008-0000-0000-00005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3" name="Text Box 32">
          <a:extLst>
            <a:ext uri="{FF2B5EF4-FFF2-40B4-BE49-F238E27FC236}">
              <a16:creationId xmlns:a16="http://schemas.microsoft.com/office/drawing/2014/main" id="{00000000-0008-0000-0000-00006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4" name="Text Box 63">
          <a:extLst>
            <a:ext uri="{FF2B5EF4-FFF2-40B4-BE49-F238E27FC236}">
              <a16:creationId xmlns:a16="http://schemas.microsoft.com/office/drawing/2014/main" id="{00000000-0008-0000-0000-00006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5" name="Text Box 32">
          <a:extLst>
            <a:ext uri="{FF2B5EF4-FFF2-40B4-BE49-F238E27FC236}">
              <a16:creationId xmlns:a16="http://schemas.microsoft.com/office/drawing/2014/main" id="{00000000-0008-0000-0000-00006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6" name="Text Box 63">
          <a:extLst>
            <a:ext uri="{FF2B5EF4-FFF2-40B4-BE49-F238E27FC236}">
              <a16:creationId xmlns:a16="http://schemas.microsoft.com/office/drawing/2014/main" id="{00000000-0008-0000-0000-00006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7" name="Text Box 32">
          <a:extLst>
            <a:ext uri="{FF2B5EF4-FFF2-40B4-BE49-F238E27FC236}">
              <a16:creationId xmlns:a16="http://schemas.microsoft.com/office/drawing/2014/main" id="{00000000-0008-0000-0000-00006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8" name="Text Box 63">
          <a:extLst>
            <a:ext uri="{FF2B5EF4-FFF2-40B4-BE49-F238E27FC236}">
              <a16:creationId xmlns:a16="http://schemas.microsoft.com/office/drawing/2014/main" id="{00000000-0008-0000-0000-00006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09" name="Text Box 32">
          <a:extLst>
            <a:ext uri="{FF2B5EF4-FFF2-40B4-BE49-F238E27FC236}">
              <a16:creationId xmlns:a16="http://schemas.microsoft.com/office/drawing/2014/main" id="{00000000-0008-0000-0000-00006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10" name="Text Box 63">
          <a:extLst>
            <a:ext uri="{FF2B5EF4-FFF2-40B4-BE49-F238E27FC236}">
              <a16:creationId xmlns:a16="http://schemas.microsoft.com/office/drawing/2014/main" id="{00000000-0008-0000-0000-00006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11" name="Text Box 32">
          <a:extLst>
            <a:ext uri="{FF2B5EF4-FFF2-40B4-BE49-F238E27FC236}">
              <a16:creationId xmlns:a16="http://schemas.microsoft.com/office/drawing/2014/main" id="{00000000-0008-0000-0000-00006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312" name="Text Box 63">
          <a:extLst>
            <a:ext uri="{FF2B5EF4-FFF2-40B4-BE49-F238E27FC236}">
              <a16:creationId xmlns:a16="http://schemas.microsoft.com/office/drawing/2014/main" id="{00000000-0008-0000-0000-00006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3" name="Text Box 32">
          <a:extLst>
            <a:ext uri="{FF2B5EF4-FFF2-40B4-BE49-F238E27FC236}">
              <a16:creationId xmlns:a16="http://schemas.microsoft.com/office/drawing/2014/main" id="{00000000-0008-0000-0000-00006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4" name="Text Box 63">
          <a:extLst>
            <a:ext uri="{FF2B5EF4-FFF2-40B4-BE49-F238E27FC236}">
              <a16:creationId xmlns:a16="http://schemas.microsoft.com/office/drawing/2014/main" id="{00000000-0008-0000-0000-00006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5" name="Text Box 32">
          <a:extLst>
            <a:ext uri="{FF2B5EF4-FFF2-40B4-BE49-F238E27FC236}">
              <a16:creationId xmlns:a16="http://schemas.microsoft.com/office/drawing/2014/main" id="{00000000-0008-0000-0000-00006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6" name="Text Box 63">
          <a:extLst>
            <a:ext uri="{FF2B5EF4-FFF2-40B4-BE49-F238E27FC236}">
              <a16:creationId xmlns:a16="http://schemas.microsoft.com/office/drawing/2014/main" id="{00000000-0008-0000-0000-00006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7" name="Text Box 32">
          <a:extLst>
            <a:ext uri="{FF2B5EF4-FFF2-40B4-BE49-F238E27FC236}">
              <a16:creationId xmlns:a16="http://schemas.microsoft.com/office/drawing/2014/main" id="{00000000-0008-0000-0000-00006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8" name="Text Box 63">
          <a:extLst>
            <a:ext uri="{FF2B5EF4-FFF2-40B4-BE49-F238E27FC236}">
              <a16:creationId xmlns:a16="http://schemas.microsoft.com/office/drawing/2014/main" id="{00000000-0008-0000-0000-00006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19" name="Text Box 32">
          <a:extLst>
            <a:ext uri="{FF2B5EF4-FFF2-40B4-BE49-F238E27FC236}">
              <a16:creationId xmlns:a16="http://schemas.microsoft.com/office/drawing/2014/main" id="{00000000-0008-0000-0000-00007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0" name="Text Box 63">
          <a:extLst>
            <a:ext uri="{FF2B5EF4-FFF2-40B4-BE49-F238E27FC236}">
              <a16:creationId xmlns:a16="http://schemas.microsoft.com/office/drawing/2014/main" id="{00000000-0008-0000-0000-00007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1" name="Text Box 32">
          <a:extLst>
            <a:ext uri="{FF2B5EF4-FFF2-40B4-BE49-F238E27FC236}">
              <a16:creationId xmlns:a16="http://schemas.microsoft.com/office/drawing/2014/main" id="{00000000-0008-0000-0000-00007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2" name="Text Box 63">
          <a:extLst>
            <a:ext uri="{FF2B5EF4-FFF2-40B4-BE49-F238E27FC236}">
              <a16:creationId xmlns:a16="http://schemas.microsoft.com/office/drawing/2014/main" id="{00000000-0008-0000-0000-00007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3" name="Text Box 32">
          <a:extLst>
            <a:ext uri="{FF2B5EF4-FFF2-40B4-BE49-F238E27FC236}">
              <a16:creationId xmlns:a16="http://schemas.microsoft.com/office/drawing/2014/main" id="{00000000-0008-0000-0000-00007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4" name="Text Box 63">
          <a:extLst>
            <a:ext uri="{FF2B5EF4-FFF2-40B4-BE49-F238E27FC236}">
              <a16:creationId xmlns:a16="http://schemas.microsoft.com/office/drawing/2014/main" id="{00000000-0008-0000-0000-00007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5" name="Text Box 32">
          <a:extLst>
            <a:ext uri="{FF2B5EF4-FFF2-40B4-BE49-F238E27FC236}">
              <a16:creationId xmlns:a16="http://schemas.microsoft.com/office/drawing/2014/main" id="{00000000-0008-0000-0000-00007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6" name="Text Box 63">
          <a:extLst>
            <a:ext uri="{FF2B5EF4-FFF2-40B4-BE49-F238E27FC236}">
              <a16:creationId xmlns:a16="http://schemas.microsoft.com/office/drawing/2014/main" id="{00000000-0008-0000-0000-00007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7" name="Text Box 32">
          <a:extLst>
            <a:ext uri="{FF2B5EF4-FFF2-40B4-BE49-F238E27FC236}">
              <a16:creationId xmlns:a16="http://schemas.microsoft.com/office/drawing/2014/main" id="{00000000-0008-0000-0000-00007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8" name="Text Box 63">
          <a:extLst>
            <a:ext uri="{FF2B5EF4-FFF2-40B4-BE49-F238E27FC236}">
              <a16:creationId xmlns:a16="http://schemas.microsoft.com/office/drawing/2014/main" id="{00000000-0008-0000-0000-00007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29" name="Text Box 32">
          <a:extLst>
            <a:ext uri="{FF2B5EF4-FFF2-40B4-BE49-F238E27FC236}">
              <a16:creationId xmlns:a16="http://schemas.microsoft.com/office/drawing/2014/main" id="{00000000-0008-0000-0000-00007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0" name="Text Box 63">
          <a:extLst>
            <a:ext uri="{FF2B5EF4-FFF2-40B4-BE49-F238E27FC236}">
              <a16:creationId xmlns:a16="http://schemas.microsoft.com/office/drawing/2014/main" id="{00000000-0008-0000-0000-00007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1" name="Text Box 32">
          <a:extLst>
            <a:ext uri="{FF2B5EF4-FFF2-40B4-BE49-F238E27FC236}">
              <a16:creationId xmlns:a16="http://schemas.microsoft.com/office/drawing/2014/main" id="{00000000-0008-0000-0000-00007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2" name="Text Box 63">
          <a:extLst>
            <a:ext uri="{FF2B5EF4-FFF2-40B4-BE49-F238E27FC236}">
              <a16:creationId xmlns:a16="http://schemas.microsoft.com/office/drawing/2014/main" id="{00000000-0008-0000-0000-00007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3" name="Text Box 32">
          <a:extLst>
            <a:ext uri="{FF2B5EF4-FFF2-40B4-BE49-F238E27FC236}">
              <a16:creationId xmlns:a16="http://schemas.microsoft.com/office/drawing/2014/main" id="{00000000-0008-0000-0000-00007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4" name="Text Box 63">
          <a:extLst>
            <a:ext uri="{FF2B5EF4-FFF2-40B4-BE49-F238E27FC236}">
              <a16:creationId xmlns:a16="http://schemas.microsoft.com/office/drawing/2014/main" id="{00000000-0008-0000-0000-00007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5" name="Text Box 32">
          <a:extLst>
            <a:ext uri="{FF2B5EF4-FFF2-40B4-BE49-F238E27FC236}">
              <a16:creationId xmlns:a16="http://schemas.microsoft.com/office/drawing/2014/main" id="{00000000-0008-0000-0000-00008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6" name="Text Box 63">
          <a:extLst>
            <a:ext uri="{FF2B5EF4-FFF2-40B4-BE49-F238E27FC236}">
              <a16:creationId xmlns:a16="http://schemas.microsoft.com/office/drawing/2014/main" id="{00000000-0008-0000-0000-00008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7" name="Text Box 32">
          <a:extLst>
            <a:ext uri="{FF2B5EF4-FFF2-40B4-BE49-F238E27FC236}">
              <a16:creationId xmlns:a16="http://schemas.microsoft.com/office/drawing/2014/main" id="{00000000-0008-0000-0000-00008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8" name="Text Box 63">
          <a:extLst>
            <a:ext uri="{FF2B5EF4-FFF2-40B4-BE49-F238E27FC236}">
              <a16:creationId xmlns:a16="http://schemas.microsoft.com/office/drawing/2014/main" id="{00000000-0008-0000-0000-00008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39" name="Text Box 32">
          <a:extLst>
            <a:ext uri="{FF2B5EF4-FFF2-40B4-BE49-F238E27FC236}">
              <a16:creationId xmlns:a16="http://schemas.microsoft.com/office/drawing/2014/main" id="{00000000-0008-0000-0000-00008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0" name="Text Box 63">
          <a:extLst>
            <a:ext uri="{FF2B5EF4-FFF2-40B4-BE49-F238E27FC236}">
              <a16:creationId xmlns:a16="http://schemas.microsoft.com/office/drawing/2014/main" id="{00000000-0008-0000-0000-00008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1" name="Text Box 32">
          <a:extLst>
            <a:ext uri="{FF2B5EF4-FFF2-40B4-BE49-F238E27FC236}">
              <a16:creationId xmlns:a16="http://schemas.microsoft.com/office/drawing/2014/main" id="{00000000-0008-0000-0000-00008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2" name="Text Box 63">
          <a:extLst>
            <a:ext uri="{FF2B5EF4-FFF2-40B4-BE49-F238E27FC236}">
              <a16:creationId xmlns:a16="http://schemas.microsoft.com/office/drawing/2014/main" id="{00000000-0008-0000-0000-00008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3" name="Text Box 32">
          <a:extLst>
            <a:ext uri="{FF2B5EF4-FFF2-40B4-BE49-F238E27FC236}">
              <a16:creationId xmlns:a16="http://schemas.microsoft.com/office/drawing/2014/main" id="{00000000-0008-0000-0000-00008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4" name="Text Box 63">
          <a:extLst>
            <a:ext uri="{FF2B5EF4-FFF2-40B4-BE49-F238E27FC236}">
              <a16:creationId xmlns:a16="http://schemas.microsoft.com/office/drawing/2014/main" id="{00000000-0008-0000-0000-00008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5" name="Text Box 32">
          <a:extLst>
            <a:ext uri="{FF2B5EF4-FFF2-40B4-BE49-F238E27FC236}">
              <a16:creationId xmlns:a16="http://schemas.microsoft.com/office/drawing/2014/main" id="{00000000-0008-0000-0000-00008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6" name="Text Box 63">
          <a:extLst>
            <a:ext uri="{FF2B5EF4-FFF2-40B4-BE49-F238E27FC236}">
              <a16:creationId xmlns:a16="http://schemas.microsoft.com/office/drawing/2014/main" id="{00000000-0008-0000-0000-00008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7" name="Text Box 32">
          <a:extLst>
            <a:ext uri="{FF2B5EF4-FFF2-40B4-BE49-F238E27FC236}">
              <a16:creationId xmlns:a16="http://schemas.microsoft.com/office/drawing/2014/main" id="{00000000-0008-0000-0000-00008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8" name="Text Box 63">
          <a:extLst>
            <a:ext uri="{FF2B5EF4-FFF2-40B4-BE49-F238E27FC236}">
              <a16:creationId xmlns:a16="http://schemas.microsoft.com/office/drawing/2014/main" id="{00000000-0008-0000-0000-00008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49" name="Text Box 32">
          <a:extLst>
            <a:ext uri="{FF2B5EF4-FFF2-40B4-BE49-F238E27FC236}">
              <a16:creationId xmlns:a16="http://schemas.microsoft.com/office/drawing/2014/main" id="{00000000-0008-0000-0000-00008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0" name="Text Box 63">
          <a:extLst>
            <a:ext uri="{FF2B5EF4-FFF2-40B4-BE49-F238E27FC236}">
              <a16:creationId xmlns:a16="http://schemas.microsoft.com/office/drawing/2014/main" id="{00000000-0008-0000-0000-00008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1" name="Text Box 32">
          <a:extLst>
            <a:ext uri="{FF2B5EF4-FFF2-40B4-BE49-F238E27FC236}">
              <a16:creationId xmlns:a16="http://schemas.microsoft.com/office/drawing/2014/main" id="{00000000-0008-0000-0000-00009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2" name="Text Box 63">
          <a:extLst>
            <a:ext uri="{FF2B5EF4-FFF2-40B4-BE49-F238E27FC236}">
              <a16:creationId xmlns:a16="http://schemas.microsoft.com/office/drawing/2014/main" id="{00000000-0008-0000-0000-00009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3" name="Text Box 32">
          <a:extLst>
            <a:ext uri="{FF2B5EF4-FFF2-40B4-BE49-F238E27FC236}">
              <a16:creationId xmlns:a16="http://schemas.microsoft.com/office/drawing/2014/main" id="{00000000-0008-0000-0000-00009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4" name="Text Box 63">
          <a:extLst>
            <a:ext uri="{FF2B5EF4-FFF2-40B4-BE49-F238E27FC236}">
              <a16:creationId xmlns:a16="http://schemas.microsoft.com/office/drawing/2014/main" id="{00000000-0008-0000-0000-00009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5" name="Text Box 32">
          <a:extLst>
            <a:ext uri="{FF2B5EF4-FFF2-40B4-BE49-F238E27FC236}">
              <a16:creationId xmlns:a16="http://schemas.microsoft.com/office/drawing/2014/main" id="{00000000-0008-0000-0000-00009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6" name="Text Box 63">
          <a:extLst>
            <a:ext uri="{FF2B5EF4-FFF2-40B4-BE49-F238E27FC236}">
              <a16:creationId xmlns:a16="http://schemas.microsoft.com/office/drawing/2014/main" id="{00000000-0008-0000-0000-00009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7" name="Text Box 32">
          <a:extLst>
            <a:ext uri="{FF2B5EF4-FFF2-40B4-BE49-F238E27FC236}">
              <a16:creationId xmlns:a16="http://schemas.microsoft.com/office/drawing/2014/main" id="{00000000-0008-0000-0000-00009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8" name="Text Box 63">
          <a:extLst>
            <a:ext uri="{FF2B5EF4-FFF2-40B4-BE49-F238E27FC236}">
              <a16:creationId xmlns:a16="http://schemas.microsoft.com/office/drawing/2014/main" id="{00000000-0008-0000-0000-00009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59" name="Text Box 32">
          <a:extLst>
            <a:ext uri="{FF2B5EF4-FFF2-40B4-BE49-F238E27FC236}">
              <a16:creationId xmlns:a16="http://schemas.microsoft.com/office/drawing/2014/main" id="{00000000-0008-0000-0000-00009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0" name="Text Box 63">
          <a:extLst>
            <a:ext uri="{FF2B5EF4-FFF2-40B4-BE49-F238E27FC236}">
              <a16:creationId xmlns:a16="http://schemas.microsoft.com/office/drawing/2014/main" id="{00000000-0008-0000-0000-00009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1" name="Text Box 32">
          <a:extLst>
            <a:ext uri="{FF2B5EF4-FFF2-40B4-BE49-F238E27FC236}">
              <a16:creationId xmlns:a16="http://schemas.microsoft.com/office/drawing/2014/main" id="{00000000-0008-0000-0000-00009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2" name="Text Box 63">
          <a:extLst>
            <a:ext uri="{FF2B5EF4-FFF2-40B4-BE49-F238E27FC236}">
              <a16:creationId xmlns:a16="http://schemas.microsoft.com/office/drawing/2014/main" id="{00000000-0008-0000-0000-00009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3" name="Text Box 32">
          <a:extLst>
            <a:ext uri="{FF2B5EF4-FFF2-40B4-BE49-F238E27FC236}">
              <a16:creationId xmlns:a16="http://schemas.microsoft.com/office/drawing/2014/main" id="{00000000-0008-0000-0000-00009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4" name="Text Box 63">
          <a:extLst>
            <a:ext uri="{FF2B5EF4-FFF2-40B4-BE49-F238E27FC236}">
              <a16:creationId xmlns:a16="http://schemas.microsoft.com/office/drawing/2014/main" id="{00000000-0008-0000-0000-00009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5" name="Text Box 32">
          <a:extLst>
            <a:ext uri="{FF2B5EF4-FFF2-40B4-BE49-F238E27FC236}">
              <a16:creationId xmlns:a16="http://schemas.microsoft.com/office/drawing/2014/main" id="{00000000-0008-0000-0000-00009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6" name="Text Box 63">
          <a:extLst>
            <a:ext uri="{FF2B5EF4-FFF2-40B4-BE49-F238E27FC236}">
              <a16:creationId xmlns:a16="http://schemas.microsoft.com/office/drawing/2014/main" id="{00000000-0008-0000-0000-00009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7" name="Text Box 32">
          <a:extLst>
            <a:ext uri="{FF2B5EF4-FFF2-40B4-BE49-F238E27FC236}">
              <a16:creationId xmlns:a16="http://schemas.microsoft.com/office/drawing/2014/main" id="{00000000-0008-0000-0000-0000A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8" name="Text Box 63">
          <a:extLst>
            <a:ext uri="{FF2B5EF4-FFF2-40B4-BE49-F238E27FC236}">
              <a16:creationId xmlns:a16="http://schemas.microsoft.com/office/drawing/2014/main" id="{00000000-0008-0000-0000-0000A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69" name="Text Box 32">
          <a:extLst>
            <a:ext uri="{FF2B5EF4-FFF2-40B4-BE49-F238E27FC236}">
              <a16:creationId xmlns:a16="http://schemas.microsoft.com/office/drawing/2014/main" id="{00000000-0008-0000-0000-0000A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0" name="Text Box 63">
          <a:extLst>
            <a:ext uri="{FF2B5EF4-FFF2-40B4-BE49-F238E27FC236}">
              <a16:creationId xmlns:a16="http://schemas.microsoft.com/office/drawing/2014/main" id="{00000000-0008-0000-0000-0000A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1" name="Text Box 32">
          <a:extLst>
            <a:ext uri="{FF2B5EF4-FFF2-40B4-BE49-F238E27FC236}">
              <a16:creationId xmlns:a16="http://schemas.microsoft.com/office/drawing/2014/main" id="{00000000-0008-0000-0000-0000A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2" name="Text Box 63">
          <a:extLst>
            <a:ext uri="{FF2B5EF4-FFF2-40B4-BE49-F238E27FC236}">
              <a16:creationId xmlns:a16="http://schemas.microsoft.com/office/drawing/2014/main" id="{00000000-0008-0000-0000-0000A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3" name="Text Box 32">
          <a:extLst>
            <a:ext uri="{FF2B5EF4-FFF2-40B4-BE49-F238E27FC236}">
              <a16:creationId xmlns:a16="http://schemas.microsoft.com/office/drawing/2014/main" id="{00000000-0008-0000-0000-0000A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4" name="Text Box 63">
          <a:extLst>
            <a:ext uri="{FF2B5EF4-FFF2-40B4-BE49-F238E27FC236}">
              <a16:creationId xmlns:a16="http://schemas.microsoft.com/office/drawing/2014/main" id="{00000000-0008-0000-0000-0000A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5" name="Text Box 32">
          <a:extLst>
            <a:ext uri="{FF2B5EF4-FFF2-40B4-BE49-F238E27FC236}">
              <a16:creationId xmlns:a16="http://schemas.microsoft.com/office/drawing/2014/main" id="{00000000-0008-0000-0000-0000A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6" name="Text Box 63">
          <a:extLst>
            <a:ext uri="{FF2B5EF4-FFF2-40B4-BE49-F238E27FC236}">
              <a16:creationId xmlns:a16="http://schemas.microsoft.com/office/drawing/2014/main" id="{00000000-0008-0000-0000-0000A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7" name="Text Box 32">
          <a:extLst>
            <a:ext uri="{FF2B5EF4-FFF2-40B4-BE49-F238E27FC236}">
              <a16:creationId xmlns:a16="http://schemas.microsoft.com/office/drawing/2014/main" id="{00000000-0008-0000-0000-0000A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8" name="Text Box 63">
          <a:extLst>
            <a:ext uri="{FF2B5EF4-FFF2-40B4-BE49-F238E27FC236}">
              <a16:creationId xmlns:a16="http://schemas.microsoft.com/office/drawing/2014/main" id="{00000000-0008-0000-0000-0000A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79" name="Text Box 32">
          <a:extLst>
            <a:ext uri="{FF2B5EF4-FFF2-40B4-BE49-F238E27FC236}">
              <a16:creationId xmlns:a16="http://schemas.microsoft.com/office/drawing/2014/main" id="{00000000-0008-0000-0000-0000A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0" name="Text Box 63">
          <a:extLst>
            <a:ext uri="{FF2B5EF4-FFF2-40B4-BE49-F238E27FC236}">
              <a16:creationId xmlns:a16="http://schemas.microsoft.com/office/drawing/2014/main" id="{00000000-0008-0000-0000-0000A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1" name="Text Box 32">
          <a:extLst>
            <a:ext uri="{FF2B5EF4-FFF2-40B4-BE49-F238E27FC236}">
              <a16:creationId xmlns:a16="http://schemas.microsoft.com/office/drawing/2014/main" id="{00000000-0008-0000-0000-0000A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2" name="Text Box 63">
          <a:extLst>
            <a:ext uri="{FF2B5EF4-FFF2-40B4-BE49-F238E27FC236}">
              <a16:creationId xmlns:a16="http://schemas.microsoft.com/office/drawing/2014/main" id="{00000000-0008-0000-0000-0000A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3" name="Text Box 32">
          <a:extLst>
            <a:ext uri="{FF2B5EF4-FFF2-40B4-BE49-F238E27FC236}">
              <a16:creationId xmlns:a16="http://schemas.microsoft.com/office/drawing/2014/main" id="{00000000-0008-0000-0000-0000B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4" name="Text Box 63">
          <a:extLst>
            <a:ext uri="{FF2B5EF4-FFF2-40B4-BE49-F238E27FC236}">
              <a16:creationId xmlns:a16="http://schemas.microsoft.com/office/drawing/2014/main" id="{00000000-0008-0000-0000-0000B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5" name="Text Box 32">
          <a:extLst>
            <a:ext uri="{FF2B5EF4-FFF2-40B4-BE49-F238E27FC236}">
              <a16:creationId xmlns:a16="http://schemas.microsoft.com/office/drawing/2014/main" id="{00000000-0008-0000-0000-0000B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6" name="Text Box 63">
          <a:extLst>
            <a:ext uri="{FF2B5EF4-FFF2-40B4-BE49-F238E27FC236}">
              <a16:creationId xmlns:a16="http://schemas.microsoft.com/office/drawing/2014/main" id="{00000000-0008-0000-0000-0000B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7" name="Text Box 32">
          <a:extLst>
            <a:ext uri="{FF2B5EF4-FFF2-40B4-BE49-F238E27FC236}">
              <a16:creationId xmlns:a16="http://schemas.microsoft.com/office/drawing/2014/main" id="{00000000-0008-0000-0000-0000B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8" name="Text Box 63">
          <a:extLst>
            <a:ext uri="{FF2B5EF4-FFF2-40B4-BE49-F238E27FC236}">
              <a16:creationId xmlns:a16="http://schemas.microsoft.com/office/drawing/2014/main" id="{00000000-0008-0000-0000-0000B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89" name="Text Box 32">
          <a:extLst>
            <a:ext uri="{FF2B5EF4-FFF2-40B4-BE49-F238E27FC236}">
              <a16:creationId xmlns:a16="http://schemas.microsoft.com/office/drawing/2014/main" id="{00000000-0008-0000-0000-0000B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0" name="Text Box 63">
          <a:extLst>
            <a:ext uri="{FF2B5EF4-FFF2-40B4-BE49-F238E27FC236}">
              <a16:creationId xmlns:a16="http://schemas.microsoft.com/office/drawing/2014/main" id="{00000000-0008-0000-0000-0000B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1" name="Text Box 32">
          <a:extLst>
            <a:ext uri="{FF2B5EF4-FFF2-40B4-BE49-F238E27FC236}">
              <a16:creationId xmlns:a16="http://schemas.microsoft.com/office/drawing/2014/main" id="{00000000-0008-0000-0000-0000B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2" name="Text Box 63">
          <a:extLst>
            <a:ext uri="{FF2B5EF4-FFF2-40B4-BE49-F238E27FC236}">
              <a16:creationId xmlns:a16="http://schemas.microsoft.com/office/drawing/2014/main" id="{00000000-0008-0000-0000-0000B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3" name="Text Box 32">
          <a:extLst>
            <a:ext uri="{FF2B5EF4-FFF2-40B4-BE49-F238E27FC236}">
              <a16:creationId xmlns:a16="http://schemas.microsoft.com/office/drawing/2014/main" id="{00000000-0008-0000-0000-0000B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4" name="Text Box 63">
          <a:extLst>
            <a:ext uri="{FF2B5EF4-FFF2-40B4-BE49-F238E27FC236}">
              <a16:creationId xmlns:a16="http://schemas.microsoft.com/office/drawing/2014/main" id="{00000000-0008-0000-0000-0000B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5" name="Text Box 32">
          <a:extLst>
            <a:ext uri="{FF2B5EF4-FFF2-40B4-BE49-F238E27FC236}">
              <a16:creationId xmlns:a16="http://schemas.microsoft.com/office/drawing/2014/main" id="{00000000-0008-0000-0000-0000B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6" name="Text Box 63">
          <a:extLst>
            <a:ext uri="{FF2B5EF4-FFF2-40B4-BE49-F238E27FC236}">
              <a16:creationId xmlns:a16="http://schemas.microsoft.com/office/drawing/2014/main" id="{00000000-0008-0000-0000-0000B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7" name="Text Box 32">
          <a:extLst>
            <a:ext uri="{FF2B5EF4-FFF2-40B4-BE49-F238E27FC236}">
              <a16:creationId xmlns:a16="http://schemas.microsoft.com/office/drawing/2014/main" id="{00000000-0008-0000-0000-0000B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8" name="Text Box 63">
          <a:extLst>
            <a:ext uri="{FF2B5EF4-FFF2-40B4-BE49-F238E27FC236}">
              <a16:creationId xmlns:a16="http://schemas.microsoft.com/office/drawing/2014/main" id="{00000000-0008-0000-0000-0000B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399" name="Text Box 32">
          <a:extLst>
            <a:ext uri="{FF2B5EF4-FFF2-40B4-BE49-F238E27FC236}">
              <a16:creationId xmlns:a16="http://schemas.microsoft.com/office/drawing/2014/main" id="{00000000-0008-0000-0000-0000C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0" name="Text Box 63">
          <a:extLst>
            <a:ext uri="{FF2B5EF4-FFF2-40B4-BE49-F238E27FC236}">
              <a16:creationId xmlns:a16="http://schemas.microsoft.com/office/drawing/2014/main" id="{00000000-0008-0000-0000-0000C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1" name="Text Box 32">
          <a:extLst>
            <a:ext uri="{FF2B5EF4-FFF2-40B4-BE49-F238E27FC236}">
              <a16:creationId xmlns:a16="http://schemas.microsoft.com/office/drawing/2014/main" id="{00000000-0008-0000-0000-0000C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2" name="Text Box 63">
          <a:extLst>
            <a:ext uri="{FF2B5EF4-FFF2-40B4-BE49-F238E27FC236}">
              <a16:creationId xmlns:a16="http://schemas.microsoft.com/office/drawing/2014/main" id="{00000000-0008-0000-0000-0000C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3" name="Text Box 32">
          <a:extLst>
            <a:ext uri="{FF2B5EF4-FFF2-40B4-BE49-F238E27FC236}">
              <a16:creationId xmlns:a16="http://schemas.microsoft.com/office/drawing/2014/main" id="{00000000-0008-0000-0000-0000C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4" name="Text Box 63">
          <a:extLst>
            <a:ext uri="{FF2B5EF4-FFF2-40B4-BE49-F238E27FC236}">
              <a16:creationId xmlns:a16="http://schemas.microsoft.com/office/drawing/2014/main" id="{00000000-0008-0000-0000-0000C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5" name="Text Box 32">
          <a:extLst>
            <a:ext uri="{FF2B5EF4-FFF2-40B4-BE49-F238E27FC236}">
              <a16:creationId xmlns:a16="http://schemas.microsoft.com/office/drawing/2014/main" id="{00000000-0008-0000-0000-0000C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6" name="Text Box 63">
          <a:extLst>
            <a:ext uri="{FF2B5EF4-FFF2-40B4-BE49-F238E27FC236}">
              <a16:creationId xmlns:a16="http://schemas.microsoft.com/office/drawing/2014/main" id="{00000000-0008-0000-0000-0000C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7" name="Text Box 32">
          <a:extLst>
            <a:ext uri="{FF2B5EF4-FFF2-40B4-BE49-F238E27FC236}">
              <a16:creationId xmlns:a16="http://schemas.microsoft.com/office/drawing/2014/main" id="{00000000-0008-0000-0000-0000C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8" name="Text Box 63">
          <a:extLst>
            <a:ext uri="{FF2B5EF4-FFF2-40B4-BE49-F238E27FC236}">
              <a16:creationId xmlns:a16="http://schemas.microsoft.com/office/drawing/2014/main" id="{00000000-0008-0000-0000-0000C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09" name="Text Box 32">
          <a:extLst>
            <a:ext uri="{FF2B5EF4-FFF2-40B4-BE49-F238E27FC236}">
              <a16:creationId xmlns:a16="http://schemas.microsoft.com/office/drawing/2014/main" id="{00000000-0008-0000-0000-0000C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0" name="Text Box 63">
          <a:extLst>
            <a:ext uri="{FF2B5EF4-FFF2-40B4-BE49-F238E27FC236}">
              <a16:creationId xmlns:a16="http://schemas.microsoft.com/office/drawing/2014/main" id="{00000000-0008-0000-0000-0000C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1" name="Text Box 32">
          <a:extLst>
            <a:ext uri="{FF2B5EF4-FFF2-40B4-BE49-F238E27FC236}">
              <a16:creationId xmlns:a16="http://schemas.microsoft.com/office/drawing/2014/main" id="{00000000-0008-0000-0000-0000C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2" name="Text Box 63">
          <a:extLst>
            <a:ext uri="{FF2B5EF4-FFF2-40B4-BE49-F238E27FC236}">
              <a16:creationId xmlns:a16="http://schemas.microsoft.com/office/drawing/2014/main" id="{00000000-0008-0000-0000-0000C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3" name="Text Box 32">
          <a:extLst>
            <a:ext uri="{FF2B5EF4-FFF2-40B4-BE49-F238E27FC236}">
              <a16:creationId xmlns:a16="http://schemas.microsoft.com/office/drawing/2014/main" id="{00000000-0008-0000-0000-0000C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4" name="Text Box 63">
          <a:extLst>
            <a:ext uri="{FF2B5EF4-FFF2-40B4-BE49-F238E27FC236}">
              <a16:creationId xmlns:a16="http://schemas.microsoft.com/office/drawing/2014/main" id="{00000000-0008-0000-0000-0000CF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5" name="Text Box 32">
          <a:extLst>
            <a:ext uri="{FF2B5EF4-FFF2-40B4-BE49-F238E27FC236}">
              <a16:creationId xmlns:a16="http://schemas.microsoft.com/office/drawing/2014/main" id="{00000000-0008-0000-0000-0000D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6" name="Text Box 63">
          <a:extLst>
            <a:ext uri="{FF2B5EF4-FFF2-40B4-BE49-F238E27FC236}">
              <a16:creationId xmlns:a16="http://schemas.microsoft.com/office/drawing/2014/main" id="{00000000-0008-0000-0000-0000D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7" name="Text Box 32">
          <a:extLst>
            <a:ext uri="{FF2B5EF4-FFF2-40B4-BE49-F238E27FC236}">
              <a16:creationId xmlns:a16="http://schemas.microsoft.com/office/drawing/2014/main" id="{00000000-0008-0000-0000-0000D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8" name="Text Box 63">
          <a:extLst>
            <a:ext uri="{FF2B5EF4-FFF2-40B4-BE49-F238E27FC236}">
              <a16:creationId xmlns:a16="http://schemas.microsoft.com/office/drawing/2014/main" id="{00000000-0008-0000-0000-0000D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19" name="Text Box 32">
          <a:extLst>
            <a:ext uri="{FF2B5EF4-FFF2-40B4-BE49-F238E27FC236}">
              <a16:creationId xmlns:a16="http://schemas.microsoft.com/office/drawing/2014/main" id="{00000000-0008-0000-0000-0000D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0" name="Text Box 63">
          <a:extLst>
            <a:ext uri="{FF2B5EF4-FFF2-40B4-BE49-F238E27FC236}">
              <a16:creationId xmlns:a16="http://schemas.microsoft.com/office/drawing/2014/main" id="{00000000-0008-0000-0000-0000D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1" name="Text Box 32">
          <a:extLst>
            <a:ext uri="{FF2B5EF4-FFF2-40B4-BE49-F238E27FC236}">
              <a16:creationId xmlns:a16="http://schemas.microsoft.com/office/drawing/2014/main" id="{00000000-0008-0000-0000-0000D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2" name="Text Box 63">
          <a:extLst>
            <a:ext uri="{FF2B5EF4-FFF2-40B4-BE49-F238E27FC236}">
              <a16:creationId xmlns:a16="http://schemas.microsoft.com/office/drawing/2014/main" id="{00000000-0008-0000-0000-0000D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3" name="Text Box 32">
          <a:extLst>
            <a:ext uri="{FF2B5EF4-FFF2-40B4-BE49-F238E27FC236}">
              <a16:creationId xmlns:a16="http://schemas.microsoft.com/office/drawing/2014/main" id="{00000000-0008-0000-0000-0000D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4" name="Text Box 63">
          <a:extLst>
            <a:ext uri="{FF2B5EF4-FFF2-40B4-BE49-F238E27FC236}">
              <a16:creationId xmlns:a16="http://schemas.microsoft.com/office/drawing/2014/main" id="{00000000-0008-0000-0000-0000D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5" name="Text Box 32">
          <a:extLst>
            <a:ext uri="{FF2B5EF4-FFF2-40B4-BE49-F238E27FC236}">
              <a16:creationId xmlns:a16="http://schemas.microsoft.com/office/drawing/2014/main" id="{00000000-0008-0000-0000-0000DA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6" name="Text Box 63">
          <a:extLst>
            <a:ext uri="{FF2B5EF4-FFF2-40B4-BE49-F238E27FC236}">
              <a16:creationId xmlns:a16="http://schemas.microsoft.com/office/drawing/2014/main" id="{00000000-0008-0000-0000-0000DB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7" name="Text Box 32">
          <a:extLst>
            <a:ext uri="{FF2B5EF4-FFF2-40B4-BE49-F238E27FC236}">
              <a16:creationId xmlns:a16="http://schemas.microsoft.com/office/drawing/2014/main" id="{00000000-0008-0000-0000-0000DC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8" name="Text Box 63">
          <a:extLst>
            <a:ext uri="{FF2B5EF4-FFF2-40B4-BE49-F238E27FC236}">
              <a16:creationId xmlns:a16="http://schemas.microsoft.com/office/drawing/2014/main" id="{00000000-0008-0000-0000-0000DD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29" name="Text Box 32">
          <a:extLst>
            <a:ext uri="{FF2B5EF4-FFF2-40B4-BE49-F238E27FC236}">
              <a16:creationId xmlns:a16="http://schemas.microsoft.com/office/drawing/2014/main" id="{00000000-0008-0000-0000-0000DE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978</xdr:row>
      <xdr:rowOff>83005</xdr:rowOff>
    </xdr:to>
    <xdr:sp macro="" textlink="">
      <xdr:nvSpPr>
        <xdr:cNvPr id="4430" name="Text Box 63">
          <a:extLst>
            <a:ext uri="{FF2B5EF4-FFF2-40B4-BE49-F238E27FC236}">
              <a16:creationId xmlns:a16="http://schemas.microsoft.com/office/drawing/2014/main" id="{00000000-0008-0000-0000-0000DF1C0000}"/>
            </a:ext>
          </a:extLst>
        </xdr:cNvPr>
        <xdr:cNvSpPr txBox="1">
          <a:spLocks noChangeArrowheads="1"/>
        </xdr:cNvSpPr>
      </xdr:nvSpPr>
      <xdr:spPr bwMode="auto">
        <a:xfrm>
          <a:off x="3028950" y="210645375"/>
          <a:ext cx="0" cy="4068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1" name="Text Box 32">
          <a:extLst>
            <a:ext uri="{FF2B5EF4-FFF2-40B4-BE49-F238E27FC236}">
              <a16:creationId xmlns:a16="http://schemas.microsoft.com/office/drawing/2014/main" id="{00000000-0008-0000-0000-0000E0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2" name="Text Box 63">
          <a:extLst>
            <a:ext uri="{FF2B5EF4-FFF2-40B4-BE49-F238E27FC236}">
              <a16:creationId xmlns:a16="http://schemas.microsoft.com/office/drawing/2014/main" id="{00000000-0008-0000-0000-0000E1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3" name="Text Box 32">
          <a:extLst>
            <a:ext uri="{FF2B5EF4-FFF2-40B4-BE49-F238E27FC236}">
              <a16:creationId xmlns:a16="http://schemas.microsoft.com/office/drawing/2014/main" id="{00000000-0008-0000-0000-0000E2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4" name="Text Box 63">
          <a:extLst>
            <a:ext uri="{FF2B5EF4-FFF2-40B4-BE49-F238E27FC236}">
              <a16:creationId xmlns:a16="http://schemas.microsoft.com/office/drawing/2014/main" id="{00000000-0008-0000-0000-0000E3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5" name="Text Box 32">
          <a:extLst>
            <a:ext uri="{FF2B5EF4-FFF2-40B4-BE49-F238E27FC236}">
              <a16:creationId xmlns:a16="http://schemas.microsoft.com/office/drawing/2014/main" id="{00000000-0008-0000-0000-0000E4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6" name="Text Box 63">
          <a:extLst>
            <a:ext uri="{FF2B5EF4-FFF2-40B4-BE49-F238E27FC236}">
              <a16:creationId xmlns:a16="http://schemas.microsoft.com/office/drawing/2014/main" id="{00000000-0008-0000-0000-0000E5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7" name="Text Box 32">
          <a:extLst>
            <a:ext uri="{FF2B5EF4-FFF2-40B4-BE49-F238E27FC236}">
              <a16:creationId xmlns:a16="http://schemas.microsoft.com/office/drawing/2014/main" id="{00000000-0008-0000-0000-0000E6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8" name="Text Box 63">
          <a:extLst>
            <a:ext uri="{FF2B5EF4-FFF2-40B4-BE49-F238E27FC236}">
              <a16:creationId xmlns:a16="http://schemas.microsoft.com/office/drawing/2014/main" id="{00000000-0008-0000-0000-0000E7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39" name="Text Box 32">
          <a:extLst>
            <a:ext uri="{FF2B5EF4-FFF2-40B4-BE49-F238E27FC236}">
              <a16:creationId xmlns:a16="http://schemas.microsoft.com/office/drawing/2014/main" id="{00000000-0008-0000-0000-0000E8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114300</xdr:rowOff>
    </xdr:to>
    <xdr:sp macro="" textlink="">
      <xdr:nvSpPr>
        <xdr:cNvPr id="4440" name="Text Box 63">
          <a:extLst>
            <a:ext uri="{FF2B5EF4-FFF2-40B4-BE49-F238E27FC236}">
              <a16:creationId xmlns:a16="http://schemas.microsoft.com/office/drawing/2014/main" id="{00000000-0008-0000-0000-0000E91C0000}"/>
            </a:ext>
          </a:extLst>
        </xdr:cNvPr>
        <xdr:cNvSpPr txBox="1">
          <a:spLocks noChangeArrowheads="1"/>
        </xdr:cNvSpPr>
      </xdr:nvSpPr>
      <xdr:spPr bwMode="auto">
        <a:xfrm>
          <a:off x="3028950" y="2106453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1" name="Text Box 32">
          <a:extLst>
            <a:ext uri="{FF2B5EF4-FFF2-40B4-BE49-F238E27FC236}">
              <a16:creationId xmlns:a16="http://schemas.microsoft.com/office/drawing/2014/main" id="{00000000-0008-0000-0000-0000E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2" name="Text Box 63">
          <a:extLst>
            <a:ext uri="{FF2B5EF4-FFF2-40B4-BE49-F238E27FC236}">
              <a16:creationId xmlns:a16="http://schemas.microsoft.com/office/drawing/2014/main" id="{00000000-0008-0000-0000-0000E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3" name="Text Box 32">
          <a:extLst>
            <a:ext uri="{FF2B5EF4-FFF2-40B4-BE49-F238E27FC236}">
              <a16:creationId xmlns:a16="http://schemas.microsoft.com/office/drawing/2014/main" id="{00000000-0008-0000-0000-0000E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4" name="Text Box 63">
          <a:extLst>
            <a:ext uri="{FF2B5EF4-FFF2-40B4-BE49-F238E27FC236}">
              <a16:creationId xmlns:a16="http://schemas.microsoft.com/office/drawing/2014/main" id="{00000000-0008-0000-0000-0000E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5" name="Text Box 32">
          <a:extLst>
            <a:ext uri="{FF2B5EF4-FFF2-40B4-BE49-F238E27FC236}">
              <a16:creationId xmlns:a16="http://schemas.microsoft.com/office/drawing/2014/main" id="{00000000-0008-0000-0000-0000E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6" name="Text Box 63">
          <a:extLst>
            <a:ext uri="{FF2B5EF4-FFF2-40B4-BE49-F238E27FC236}">
              <a16:creationId xmlns:a16="http://schemas.microsoft.com/office/drawing/2014/main" id="{00000000-0008-0000-0000-0000E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7" name="Text Box 32">
          <a:extLst>
            <a:ext uri="{FF2B5EF4-FFF2-40B4-BE49-F238E27FC236}">
              <a16:creationId xmlns:a16="http://schemas.microsoft.com/office/drawing/2014/main" id="{00000000-0008-0000-0000-0000F0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8" name="Text Box 63">
          <a:extLst>
            <a:ext uri="{FF2B5EF4-FFF2-40B4-BE49-F238E27FC236}">
              <a16:creationId xmlns:a16="http://schemas.microsoft.com/office/drawing/2014/main" id="{00000000-0008-0000-0000-0000F1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49" name="Text Box 32">
          <a:extLst>
            <a:ext uri="{FF2B5EF4-FFF2-40B4-BE49-F238E27FC236}">
              <a16:creationId xmlns:a16="http://schemas.microsoft.com/office/drawing/2014/main" id="{00000000-0008-0000-0000-0000F2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0" name="Text Box 63">
          <a:extLst>
            <a:ext uri="{FF2B5EF4-FFF2-40B4-BE49-F238E27FC236}">
              <a16:creationId xmlns:a16="http://schemas.microsoft.com/office/drawing/2014/main" id="{00000000-0008-0000-0000-0000F3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1" name="Text Box 32">
          <a:extLst>
            <a:ext uri="{FF2B5EF4-FFF2-40B4-BE49-F238E27FC236}">
              <a16:creationId xmlns:a16="http://schemas.microsoft.com/office/drawing/2014/main" id="{00000000-0008-0000-0000-0000F4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2" name="Text Box 63">
          <a:extLst>
            <a:ext uri="{FF2B5EF4-FFF2-40B4-BE49-F238E27FC236}">
              <a16:creationId xmlns:a16="http://schemas.microsoft.com/office/drawing/2014/main" id="{00000000-0008-0000-0000-0000F5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3" name="Text Box 32">
          <a:extLst>
            <a:ext uri="{FF2B5EF4-FFF2-40B4-BE49-F238E27FC236}">
              <a16:creationId xmlns:a16="http://schemas.microsoft.com/office/drawing/2014/main" id="{00000000-0008-0000-0000-0000F6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4" name="Text Box 63">
          <a:extLst>
            <a:ext uri="{FF2B5EF4-FFF2-40B4-BE49-F238E27FC236}">
              <a16:creationId xmlns:a16="http://schemas.microsoft.com/office/drawing/2014/main" id="{00000000-0008-0000-0000-0000F7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5" name="Text Box 32">
          <a:extLst>
            <a:ext uri="{FF2B5EF4-FFF2-40B4-BE49-F238E27FC236}">
              <a16:creationId xmlns:a16="http://schemas.microsoft.com/office/drawing/2014/main" id="{00000000-0008-0000-0000-0000F8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6" name="Text Box 63">
          <a:extLst>
            <a:ext uri="{FF2B5EF4-FFF2-40B4-BE49-F238E27FC236}">
              <a16:creationId xmlns:a16="http://schemas.microsoft.com/office/drawing/2014/main" id="{00000000-0008-0000-0000-0000F9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7" name="Text Box 32">
          <a:extLst>
            <a:ext uri="{FF2B5EF4-FFF2-40B4-BE49-F238E27FC236}">
              <a16:creationId xmlns:a16="http://schemas.microsoft.com/office/drawing/2014/main" id="{00000000-0008-0000-0000-0000FA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8" name="Text Box 63">
          <a:extLst>
            <a:ext uri="{FF2B5EF4-FFF2-40B4-BE49-F238E27FC236}">
              <a16:creationId xmlns:a16="http://schemas.microsoft.com/office/drawing/2014/main" id="{00000000-0008-0000-0000-0000FB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59" name="Text Box 32">
          <a:extLst>
            <a:ext uri="{FF2B5EF4-FFF2-40B4-BE49-F238E27FC236}">
              <a16:creationId xmlns:a16="http://schemas.microsoft.com/office/drawing/2014/main" id="{00000000-0008-0000-0000-0000FC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0" name="Text Box 63">
          <a:extLst>
            <a:ext uri="{FF2B5EF4-FFF2-40B4-BE49-F238E27FC236}">
              <a16:creationId xmlns:a16="http://schemas.microsoft.com/office/drawing/2014/main" id="{00000000-0008-0000-0000-0000FD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1" name="Text Box 32">
          <a:extLst>
            <a:ext uri="{FF2B5EF4-FFF2-40B4-BE49-F238E27FC236}">
              <a16:creationId xmlns:a16="http://schemas.microsoft.com/office/drawing/2014/main" id="{00000000-0008-0000-0000-0000FE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2" name="Text Box 63">
          <a:extLst>
            <a:ext uri="{FF2B5EF4-FFF2-40B4-BE49-F238E27FC236}">
              <a16:creationId xmlns:a16="http://schemas.microsoft.com/office/drawing/2014/main" id="{00000000-0008-0000-0000-0000FF1C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3" name="Text Box 32">
          <a:extLst>
            <a:ext uri="{FF2B5EF4-FFF2-40B4-BE49-F238E27FC236}">
              <a16:creationId xmlns:a16="http://schemas.microsoft.com/office/drawing/2014/main" id="{00000000-0008-0000-0000-00000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4" name="Text Box 63">
          <a:extLst>
            <a:ext uri="{FF2B5EF4-FFF2-40B4-BE49-F238E27FC236}">
              <a16:creationId xmlns:a16="http://schemas.microsoft.com/office/drawing/2014/main" id="{00000000-0008-0000-0000-00000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5" name="Text Box 32">
          <a:extLst>
            <a:ext uri="{FF2B5EF4-FFF2-40B4-BE49-F238E27FC236}">
              <a16:creationId xmlns:a16="http://schemas.microsoft.com/office/drawing/2014/main" id="{00000000-0008-0000-0000-00000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6" name="Text Box 63">
          <a:extLst>
            <a:ext uri="{FF2B5EF4-FFF2-40B4-BE49-F238E27FC236}">
              <a16:creationId xmlns:a16="http://schemas.microsoft.com/office/drawing/2014/main" id="{00000000-0008-0000-0000-00000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7" name="Text Box 32">
          <a:extLst>
            <a:ext uri="{FF2B5EF4-FFF2-40B4-BE49-F238E27FC236}">
              <a16:creationId xmlns:a16="http://schemas.microsoft.com/office/drawing/2014/main" id="{00000000-0008-0000-0000-00000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8" name="Text Box 63">
          <a:extLst>
            <a:ext uri="{FF2B5EF4-FFF2-40B4-BE49-F238E27FC236}">
              <a16:creationId xmlns:a16="http://schemas.microsoft.com/office/drawing/2014/main" id="{00000000-0008-0000-0000-00000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69" name="Text Box 32">
          <a:extLst>
            <a:ext uri="{FF2B5EF4-FFF2-40B4-BE49-F238E27FC236}">
              <a16:creationId xmlns:a16="http://schemas.microsoft.com/office/drawing/2014/main" id="{00000000-0008-0000-0000-00000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0" name="Text Box 63">
          <a:extLst>
            <a:ext uri="{FF2B5EF4-FFF2-40B4-BE49-F238E27FC236}">
              <a16:creationId xmlns:a16="http://schemas.microsoft.com/office/drawing/2014/main" id="{00000000-0008-0000-0000-00000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1" name="Text Box 32">
          <a:extLst>
            <a:ext uri="{FF2B5EF4-FFF2-40B4-BE49-F238E27FC236}">
              <a16:creationId xmlns:a16="http://schemas.microsoft.com/office/drawing/2014/main" id="{00000000-0008-0000-0000-00000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2" name="Text Box 63">
          <a:extLst>
            <a:ext uri="{FF2B5EF4-FFF2-40B4-BE49-F238E27FC236}">
              <a16:creationId xmlns:a16="http://schemas.microsoft.com/office/drawing/2014/main" id="{00000000-0008-0000-0000-00000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3" name="Text Box 32">
          <a:extLst>
            <a:ext uri="{FF2B5EF4-FFF2-40B4-BE49-F238E27FC236}">
              <a16:creationId xmlns:a16="http://schemas.microsoft.com/office/drawing/2014/main" id="{00000000-0008-0000-0000-00000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4" name="Text Box 63">
          <a:extLst>
            <a:ext uri="{FF2B5EF4-FFF2-40B4-BE49-F238E27FC236}">
              <a16:creationId xmlns:a16="http://schemas.microsoft.com/office/drawing/2014/main" id="{00000000-0008-0000-0000-00000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5" name="Text Box 32">
          <a:extLst>
            <a:ext uri="{FF2B5EF4-FFF2-40B4-BE49-F238E27FC236}">
              <a16:creationId xmlns:a16="http://schemas.microsoft.com/office/drawing/2014/main" id="{00000000-0008-0000-0000-00000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6" name="Text Box 63">
          <a:extLst>
            <a:ext uri="{FF2B5EF4-FFF2-40B4-BE49-F238E27FC236}">
              <a16:creationId xmlns:a16="http://schemas.microsoft.com/office/drawing/2014/main" id="{00000000-0008-0000-0000-00000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7" name="Text Box 32">
          <a:extLst>
            <a:ext uri="{FF2B5EF4-FFF2-40B4-BE49-F238E27FC236}">
              <a16:creationId xmlns:a16="http://schemas.microsoft.com/office/drawing/2014/main" id="{00000000-0008-0000-0000-00000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8" name="Text Box 63">
          <a:extLst>
            <a:ext uri="{FF2B5EF4-FFF2-40B4-BE49-F238E27FC236}">
              <a16:creationId xmlns:a16="http://schemas.microsoft.com/office/drawing/2014/main" id="{00000000-0008-0000-0000-00000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79" name="Text Box 32">
          <a:extLst>
            <a:ext uri="{FF2B5EF4-FFF2-40B4-BE49-F238E27FC236}">
              <a16:creationId xmlns:a16="http://schemas.microsoft.com/office/drawing/2014/main" id="{00000000-0008-0000-0000-00001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0" name="Text Box 63">
          <a:extLst>
            <a:ext uri="{FF2B5EF4-FFF2-40B4-BE49-F238E27FC236}">
              <a16:creationId xmlns:a16="http://schemas.microsoft.com/office/drawing/2014/main" id="{00000000-0008-0000-0000-00001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1" name="Text Box 32">
          <a:extLst>
            <a:ext uri="{FF2B5EF4-FFF2-40B4-BE49-F238E27FC236}">
              <a16:creationId xmlns:a16="http://schemas.microsoft.com/office/drawing/2014/main" id="{00000000-0008-0000-0000-00001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2" name="Text Box 63">
          <a:extLst>
            <a:ext uri="{FF2B5EF4-FFF2-40B4-BE49-F238E27FC236}">
              <a16:creationId xmlns:a16="http://schemas.microsoft.com/office/drawing/2014/main" id="{00000000-0008-0000-0000-00001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3" name="Text Box 32">
          <a:extLst>
            <a:ext uri="{FF2B5EF4-FFF2-40B4-BE49-F238E27FC236}">
              <a16:creationId xmlns:a16="http://schemas.microsoft.com/office/drawing/2014/main" id="{00000000-0008-0000-0000-00001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4" name="Text Box 63">
          <a:extLst>
            <a:ext uri="{FF2B5EF4-FFF2-40B4-BE49-F238E27FC236}">
              <a16:creationId xmlns:a16="http://schemas.microsoft.com/office/drawing/2014/main" id="{00000000-0008-0000-0000-00001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5" name="Text Box 32">
          <a:extLst>
            <a:ext uri="{FF2B5EF4-FFF2-40B4-BE49-F238E27FC236}">
              <a16:creationId xmlns:a16="http://schemas.microsoft.com/office/drawing/2014/main" id="{00000000-0008-0000-0000-00001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6" name="Text Box 63">
          <a:extLst>
            <a:ext uri="{FF2B5EF4-FFF2-40B4-BE49-F238E27FC236}">
              <a16:creationId xmlns:a16="http://schemas.microsoft.com/office/drawing/2014/main" id="{00000000-0008-0000-0000-00001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7" name="Text Box 32">
          <a:extLst>
            <a:ext uri="{FF2B5EF4-FFF2-40B4-BE49-F238E27FC236}">
              <a16:creationId xmlns:a16="http://schemas.microsoft.com/office/drawing/2014/main" id="{00000000-0008-0000-0000-00001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8" name="Text Box 63">
          <a:extLst>
            <a:ext uri="{FF2B5EF4-FFF2-40B4-BE49-F238E27FC236}">
              <a16:creationId xmlns:a16="http://schemas.microsoft.com/office/drawing/2014/main" id="{00000000-0008-0000-0000-00001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89" name="Text Box 32">
          <a:extLst>
            <a:ext uri="{FF2B5EF4-FFF2-40B4-BE49-F238E27FC236}">
              <a16:creationId xmlns:a16="http://schemas.microsoft.com/office/drawing/2014/main" id="{00000000-0008-0000-0000-00001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0" name="Text Box 63">
          <a:extLst>
            <a:ext uri="{FF2B5EF4-FFF2-40B4-BE49-F238E27FC236}">
              <a16:creationId xmlns:a16="http://schemas.microsoft.com/office/drawing/2014/main" id="{00000000-0008-0000-0000-00001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1" name="Text Box 32">
          <a:extLst>
            <a:ext uri="{FF2B5EF4-FFF2-40B4-BE49-F238E27FC236}">
              <a16:creationId xmlns:a16="http://schemas.microsoft.com/office/drawing/2014/main" id="{00000000-0008-0000-0000-00001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2" name="Text Box 63">
          <a:extLst>
            <a:ext uri="{FF2B5EF4-FFF2-40B4-BE49-F238E27FC236}">
              <a16:creationId xmlns:a16="http://schemas.microsoft.com/office/drawing/2014/main" id="{00000000-0008-0000-0000-00001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3" name="Text Box 32">
          <a:extLst>
            <a:ext uri="{FF2B5EF4-FFF2-40B4-BE49-F238E27FC236}">
              <a16:creationId xmlns:a16="http://schemas.microsoft.com/office/drawing/2014/main" id="{00000000-0008-0000-0000-00001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4" name="Text Box 63">
          <a:extLst>
            <a:ext uri="{FF2B5EF4-FFF2-40B4-BE49-F238E27FC236}">
              <a16:creationId xmlns:a16="http://schemas.microsoft.com/office/drawing/2014/main" id="{00000000-0008-0000-0000-00001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5" name="Text Box 32">
          <a:extLst>
            <a:ext uri="{FF2B5EF4-FFF2-40B4-BE49-F238E27FC236}">
              <a16:creationId xmlns:a16="http://schemas.microsoft.com/office/drawing/2014/main" id="{00000000-0008-0000-0000-00002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6" name="Text Box 63">
          <a:extLst>
            <a:ext uri="{FF2B5EF4-FFF2-40B4-BE49-F238E27FC236}">
              <a16:creationId xmlns:a16="http://schemas.microsoft.com/office/drawing/2014/main" id="{00000000-0008-0000-0000-00002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7" name="Text Box 32">
          <a:extLst>
            <a:ext uri="{FF2B5EF4-FFF2-40B4-BE49-F238E27FC236}">
              <a16:creationId xmlns:a16="http://schemas.microsoft.com/office/drawing/2014/main" id="{00000000-0008-0000-0000-00002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8" name="Text Box 63">
          <a:extLst>
            <a:ext uri="{FF2B5EF4-FFF2-40B4-BE49-F238E27FC236}">
              <a16:creationId xmlns:a16="http://schemas.microsoft.com/office/drawing/2014/main" id="{00000000-0008-0000-0000-00002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499" name="Text Box 32">
          <a:extLst>
            <a:ext uri="{FF2B5EF4-FFF2-40B4-BE49-F238E27FC236}">
              <a16:creationId xmlns:a16="http://schemas.microsoft.com/office/drawing/2014/main" id="{00000000-0008-0000-0000-00002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0" name="Text Box 63">
          <a:extLst>
            <a:ext uri="{FF2B5EF4-FFF2-40B4-BE49-F238E27FC236}">
              <a16:creationId xmlns:a16="http://schemas.microsoft.com/office/drawing/2014/main" id="{00000000-0008-0000-0000-00002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1" name="Text Box 32">
          <a:extLst>
            <a:ext uri="{FF2B5EF4-FFF2-40B4-BE49-F238E27FC236}">
              <a16:creationId xmlns:a16="http://schemas.microsoft.com/office/drawing/2014/main" id="{00000000-0008-0000-0000-00002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2" name="Text Box 63">
          <a:extLst>
            <a:ext uri="{FF2B5EF4-FFF2-40B4-BE49-F238E27FC236}">
              <a16:creationId xmlns:a16="http://schemas.microsoft.com/office/drawing/2014/main" id="{00000000-0008-0000-0000-00002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3" name="Text Box 32">
          <a:extLst>
            <a:ext uri="{FF2B5EF4-FFF2-40B4-BE49-F238E27FC236}">
              <a16:creationId xmlns:a16="http://schemas.microsoft.com/office/drawing/2014/main" id="{00000000-0008-0000-0000-00002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4" name="Text Box 63">
          <a:extLst>
            <a:ext uri="{FF2B5EF4-FFF2-40B4-BE49-F238E27FC236}">
              <a16:creationId xmlns:a16="http://schemas.microsoft.com/office/drawing/2014/main" id="{00000000-0008-0000-0000-00002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5" name="Text Box 32">
          <a:extLst>
            <a:ext uri="{FF2B5EF4-FFF2-40B4-BE49-F238E27FC236}">
              <a16:creationId xmlns:a16="http://schemas.microsoft.com/office/drawing/2014/main" id="{00000000-0008-0000-0000-00002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6" name="Text Box 63">
          <a:extLst>
            <a:ext uri="{FF2B5EF4-FFF2-40B4-BE49-F238E27FC236}">
              <a16:creationId xmlns:a16="http://schemas.microsoft.com/office/drawing/2014/main" id="{00000000-0008-0000-0000-00002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7" name="Text Box 32">
          <a:extLst>
            <a:ext uri="{FF2B5EF4-FFF2-40B4-BE49-F238E27FC236}">
              <a16:creationId xmlns:a16="http://schemas.microsoft.com/office/drawing/2014/main" id="{00000000-0008-0000-0000-00002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8" name="Text Box 63">
          <a:extLst>
            <a:ext uri="{FF2B5EF4-FFF2-40B4-BE49-F238E27FC236}">
              <a16:creationId xmlns:a16="http://schemas.microsoft.com/office/drawing/2014/main" id="{00000000-0008-0000-0000-00002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09" name="Text Box 32">
          <a:extLst>
            <a:ext uri="{FF2B5EF4-FFF2-40B4-BE49-F238E27FC236}">
              <a16:creationId xmlns:a16="http://schemas.microsoft.com/office/drawing/2014/main" id="{00000000-0008-0000-0000-00002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0" name="Text Box 63">
          <a:extLst>
            <a:ext uri="{FF2B5EF4-FFF2-40B4-BE49-F238E27FC236}">
              <a16:creationId xmlns:a16="http://schemas.microsoft.com/office/drawing/2014/main" id="{00000000-0008-0000-0000-00002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1" name="Text Box 32">
          <a:extLst>
            <a:ext uri="{FF2B5EF4-FFF2-40B4-BE49-F238E27FC236}">
              <a16:creationId xmlns:a16="http://schemas.microsoft.com/office/drawing/2014/main" id="{00000000-0008-0000-0000-00003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2" name="Text Box 63">
          <a:extLst>
            <a:ext uri="{FF2B5EF4-FFF2-40B4-BE49-F238E27FC236}">
              <a16:creationId xmlns:a16="http://schemas.microsoft.com/office/drawing/2014/main" id="{00000000-0008-0000-0000-00003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3" name="Text Box 32">
          <a:extLst>
            <a:ext uri="{FF2B5EF4-FFF2-40B4-BE49-F238E27FC236}">
              <a16:creationId xmlns:a16="http://schemas.microsoft.com/office/drawing/2014/main" id="{00000000-0008-0000-0000-00003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4" name="Text Box 63">
          <a:extLst>
            <a:ext uri="{FF2B5EF4-FFF2-40B4-BE49-F238E27FC236}">
              <a16:creationId xmlns:a16="http://schemas.microsoft.com/office/drawing/2014/main" id="{00000000-0008-0000-0000-00003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5" name="Text Box 32">
          <a:extLst>
            <a:ext uri="{FF2B5EF4-FFF2-40B4-BE49-F238E27FC236}">
              <a16:creationId xmlns:a16="http://schemas.microsoft.com/office/drawing/2014/main" id="{00000000-0008-0000-0000-00003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6" name="Text Box 63">
          <a:extLst>
            <a:ext uri="{FF2B5EF4-FFF2-40B4-BE49-F238E27FC236}">
              <a16:creationId xmlns:a16="http://schemas.microsoft.com/office/drawing/2014/main" id="{00000000-0008-0000-0000-00003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7" name="Text Box 32">
          <a:extLst>
            <a:ext uri="{FF2B5EF4-FFF2-40B4-BE49-F238E27FC236}">
              <a16:creationId xmlns:a16="http://schemas.microsoft.com/office/drawing/2014/main" id="{00000000-0008-0000-0000-00003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8" name="Text Box 63">
          <a:extLst>
            <a:ext uri="{FF2B5EF4-FFF2-40B4-BE49-F238E27FC236}">
              <a16:creationId xmlns:a16="http://schemas.microsoft.com/office/drawing/2014/main" id="{00000000-0008-0000-0000-00003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19" name="Text Box 32">
          <a:extLst>
            <a:ext uri="{FF2B5EF4-FFF2-40B4-BE49-F238E27FC236}">
              <a16:creationId xmlns:a16="http://schemas.microsoft.com/office/drawing/2014/main" id="{00000000-0008-0000-0000-00003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0" name="Text Box 63">
          <a:extLst>
            <a:ext uri="{FF2B5EF4-FFF2-40B4-BE49-F238E27FC236}">
              <a16:creationId xmlns:a16="http://schemas.microsoft.com/office/drawing/2014/main" id="{00000000-0008-0000-0000-00003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1" name="Text Box 32">
          <a:extLst>
            <a:ext uri="{FF2B5EF4-FFF2-40B4-BE49-F238E27FC236}">
              <a16:creationId xmlns:a16="http://schemas.microsoft.com/office/drawing/2014/main" id="{00000000-0008-0000-0000-00003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2" name="Text Box 63">
          <a:extLst>
            <a:ext uri="{FF2B5EF4-FFF2-40B4-BE49-F238E27FC236}">
              <a16:creationId xmlns:a16="http://schemas.microsoft.com/office/drawing/2014/main" id="{00000000-0008-0000-0000-00003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3" name="Text Box 32">
          <a:extLst>
            <a:ext uri="{FF2B5EF4-FFF2-40B4-BE49-F238E27FC236}">
              <a16:creationId xmlns:a16="http://schemas.microsoft.com/office/drawing/2014/main" id="{00000000-0008-0000-0000-00003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4" name="Text Box 63">
          <a:extLst>
            <a:ext uri="{FF2B5EF4-FFF2-40B4-BE49-F238E27FC236}">
              <a16:creationId xmlns:a16="http://schemas.microsoft.com/office/drawing/2014/main" id="{00000000-0008-0000-0000-00003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5" name="Text Box 32">
          <a:extLst>
            <a:ext uri="{FF2B5EF4-FFF2-40B4-BE49-F238E27FC236}">
              <a16:creationId xmlns:a16="http://schemas.microsoft.com/office/drawing/2014/main" id="{00000000-0008-0000-0000-00003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6" name="Text Box 63">
          <a:extLst>
            <a:ext uri="{FF2B5EF4-FFF2-40B4-BE49-F238E27FC236}">
              <a16:creationId xmlns:a16="http://schemas.microsoft.com/office/drawing/2014/main" id="{00000000-0008-0000-0000-00003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7" name="Text Box 32">
          <a:extLst>
            <a:ext uri="{FF2B5EF4-FFF2-40B4-BE49-F238E27FC236}">
              <a16:creationId xmlns:a16="http://schemas.microsoft.com/office/drawing/2014/main" id="{00000000-0008-0000-0000-00004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8" name="Text Box 63">
          <a:extLst>
            <a:ext uri="{FF2B5EF4-FFF2-40B4-BE49-F238E27FC236}">
              <a16:creationId xmlns:a16="http://schemas.microsoft.com/office/drawing/2014/main" id="{00000000-0008-0000-0000-00004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29" name="Text Box 32">
          <a:extLst>
            <a:ext uri="{FF2B5EF4-FFF2-40B4-BE49-F238E27FC236}">
              <a16:creationId xmlns:a16="http://schemas.microsoft.com/office/drawing/2014/main" id="{00000000-0008-0000-0000-00004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0" name="Text Box 63">
          <a:extLst>
            <a:ext uri="{FF2B5EF4-FFF2-40B4-BE49-F238E27FC236}">
              <a16:creationId xmlns:a16="http://schemas.microsoft.com/office/drawing/2014/main" id="{00000000-0008-0000-0000-00004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1" name="Text Box 32">
          <a:extLst>
            <a:ext uri="{FF2B5EF4-FFF2-40B4-BE49-F238E27FC236}">
              <a16:creationId xmlns:a16="http://schemas.microsoft.com/office/drawing/2014/main" id="{00000000-0008-0000-0000-00004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2" name="Text Box 63">
          <a:extLst>
            <a:ext uri="{FF2B5EF4-FFF2-40B4-BE49-F238E27FC236}">
              <a16:creationId xmlns:a16="http://schemas.microsoft.com/office/drawing/2014/main" id="{00000000-0008-0000-0000-00004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3" name="Text Box 32">
          <a:extLst>
            <a:ext uri="{FF2B5EF4-FFF2-40B4-BE49-F238E27FC236}">
              <a16:creationId xmlns:a16="http://schemas.microsoft.com/office/drawing/2014/main" id="{00000000-0008-0000-0000-00004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4" name="Text Box 63">
          <a:extLst>
            <a:ext uri="{FF2B5EF4-FFF2-40B4-BE49-F238E27FC236}">
              <a16:creationId xmlns:a16="http://schemas.microsoft.com/office/drawing/2014/main" id="{00000000-0008-0000-0000-00004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5" name="Text Box 32">
          <a:extLst>
            <a:ext uri="{FF2B5EF4-FFF2-40B4-BE49-F238E27FC236}">
              <a16:creationId xmlns:a16="http://schemas.microsoft.com/office/drawing/2014/main" id="{00000000-0008-0000-0000-00004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6" name="Text Box 63">
          <a:extLst>
            <a:ext uri="{FF2B5EF4-FFF2-40B4-BE49-F238E27FC236}">
              <a16:creationId xmlns:a16="http://schemas.microsoft.com/office/drawing/2014/main" id="{00000000-0008-0000-0000-00004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7" name="Text Box 32">
          <a:extLst>
            <a:ext uri="{FF2B5EF4-FFF2-40B4-BE49-F238E27FC236}">
              <a16:creationId xmlns:a16="http://schemas.microsoft.com/office/drawing/2014/main" id="{00000000-0008-0000-0000-00004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8" name="Text Box 63">
          <a:extLst>
            <a:ext uri="{FF2B5EF4-FFF2-40B4-BE49-F238E27FC236}">
              <a16:creationId xmlns:a16="http://schemas.microsoft.com/office/drawing/2014/main" id="{00000000-0008-0000-0000-00004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39" name="Text Box 32">
          <a:extLst>
            <a:ext uri="{FF2B5EF4-FFF2-40B4-BE49-F238E27FC236}">
              <a16:creationId xmlns:a16="http://schemas.microsoft.com/office/drawing/2014/main" id="{00000000-0008-0000-0000-00004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0" name="Text Box 63">
          <a:extLst>
            <a:ext uri="{FF2B5EF4-FFF2-40B4-BE49-F238E27FC236}">
              <a16:creationId xmlns:a16="http://schemas.microsoft.com/office/drawing/2014/main" id="{00000000-0008-0000-0000-00004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1" name="Text Box 32">
          <a:extLst>
            <a:ext uri="{FF2B5EF4-FFF2-40B4-BE49-F238E27FC236}">
              <a16:creationId xmlns:a16="http://schemas.microsoft.com/office/drawing/2014/main" id="{00000000-0008-0000-0000-00004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2" name="Text Box 63">
          <a:extLst>
            <a:ext uri="{FF2B5EF4-FFF2-40B4-BE49-F238E27FC236}">
              <a16:creationId xmlns:a16="http://schemas.microsoft.com/office/drawing/2014/main" id="{00000000-0008-0000-0000-00004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3" name="Text Box 32">
          <a:extLst>
            <a:ext uri="{FF2B5EF4-FFF2-40B4-BE49-F238E27FC236}">
              <a16:creationId xmlns:a16="http://schemas.microsoft.com/office/drawing/2014/main" id="{00000000-0008-0000-0000-00005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4" name="Text Box 63">
          <a:extLst>
            <a:ext uri="{FF2B5EF4-FFF2-40B4-BE49-F238E27FC236}">
              <a16:creationId xmlns:a16="http://schemas.microsoft.com/office/drawing/2014/main" id="{00000000-0008-0000-0000-00005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5" name="Text Box 32">
          <a:extLst>
            <a:ext uri="{FF2B5EF4-FFF2-40B4-BE49-F238E27FC236}">
              <a16:creationId xmlns:a16="http://schemas.microsoft.com/office/drawing/2014/main" id="{00000000-0008-0000-0000-00005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6" name="Text Box 63">
          <a:extLst>
            <a:ext uri="{FF2B5EF4-FFF2-40B4-BE49-F238E27FC236}">
              <a16:creationId xmlns:a16="http://schemas.microsoft.com/office/drawing/2014/main" id="{00000000-0008-0000-0000-00005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7" name="Text Box 32">
          <a:extLst>
            <a:ext uri="{FF2B5EF4-FFF2-40B4-BE49-F238E27FC236}">
              <a16:creationId xmlns:a16="http://schemas.microsoft.com/office/drawing/2014/main" id="{00000000-0008-0000-0000-00005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8" name="Text Box 63">
          <a:extLst>
            <a:ext uri="{FF2B5EF4-FFF2-40B4-BE49-F238E27FC236}">
              <a16:creationId xmlns:a16="http://schemas.microsoft.com/office/drawing/2014/main" id="{00000000-0008-0000-0000-00005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49" name="Text Box 32">
          <a:extLst>
            <a:ext uri="{FF2B5EF4-FFF2-40B4-BE49-F238E27FC236}">
              <a16:creationId xmlns:a16="http://schemas.microsoft.com/office/drawing/2014/main" id="{00000000-0008-0000-0000-00005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0" name="Text Box 63">
          <a:extLst>
            <a:ext uri="{FF2B5EF4-FFF2-40B4-BE49-F238E27FC236}">
              <a16:creationId xmlns:a16="http://schemas.microsoft.com/office/drawing/2014/main" id="{00000000-0008-0000-0000-00005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1" name="Text Box 32">
          <a:extLst>
            <a:ext uri="{FF2B5EF4-FFF2-40B4-BE49-F238E27FC236}">
              <a16:creationId xmlns:a16="http://schemas.microsoft.com/office/drawing/2014/main" id="{00000000-0008-0000-0000-00005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2" name="Text Box 63">
          <a:extLst>
            <a:ext uri="{FF2B5EF4-FFF2-40B4-BE49-F238E27FC236}">
              <a16:creationId xmlns:a16="http://schemas.microsoft.com/office/drawing/2014/main" id="{00000000-0008-0000-0000-00005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3" name="Text Box 32">
          <a:extLst>
            <a:ext uri="{FF2B5EF4-FFF2-40B4-BE49-F238E27FC236}">
              <a16:creationId xmlns:a16="http://schemas.microsoft.com/office/drawing/2014/main" id="{00000000-0008-0000-0000-00005A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4" name="Text Box 63">
          <a:extLst>
            <a:ext uri="{FF2B5EF4-FFF2-40B4-BE49-F238E27FC236}">
              <a16:creationId xmlns:a16="http://schemas.microsoft.com/office/drawing/2014/main" id="{00000000-0008-0000-0000-00005B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5" name="Text Box 32">
          <a:extLst>
            <a:ext uri="{FF2B5EF4-FFF2-40B4-BE49-F238E27FC236}">
              <a16:creationId xmlns:a16="http://schemas.microsoft.com/office/drawing/2014/main" id="{00000000-0008-0000-0000-00005C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6" name="Text Box 63">
          <a:extLst>
            <a:ext uri="{FF2B5EF4-FFF2-40B4-BE49-F238E27FC236}">
              <a16:creationId xmlns:a16="http://schemas.microsoft.com/office/drawing/2014/main" id="{00000000-0008-0000-0000-00005D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7" name="Text Box 32">
          <a:extLst>
            <a:ext uri="{FF2B5EF4-FFF2-40B4-BE49-F238E27FC236}">
              <a16:creationId xmlns:a16="http://schemas.microsoft.com/office/drawing/2014/main" id="{00000000-0008-0000-0000-00005E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8" name="Text Box 63">
          <a:extLst>
            <a:ext uri="{FF2B5EF4-FFF2-40B4-BE49-F238E27FC236}">
              <a16:creationId xmlns:a16="http://schemas.microsoft.com/office/drawing/2014/main" id="{00000000-0008-0000-0000-00005F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59" name="Text Box 32">
          <a:extLst>
            <a:ext uri="{FF2B5EF4-FFF2-40B4-BE49-F238E27FC236}">
              <a16:creationId xmlns:a16="http://schemas.microsoft.com/office/drawing/2014/main" id="{00000000-0008-0000-0000-000060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0" name="Text Box 63">
          <a:extLst>
            <a:ext uri="{FF2B5EF4-FFF2-40B4-BE49-F238E27FC236}">
              <a16:creationId xmlns:a16="http://schemas.microsoft.com/office/drawing/2014/main" id="{00000000-0008-0000-0000-000061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1" name="Text Box 32">
          <a:extLst>
            <a:ext uri="{FF2B5EF4-FFF2-40B4-BE49-F238E27FC236}">
              <a16:creationId xmlns:a16="http://schemas.microsoft.com/office/drawing/2014/main" id="{00000000-0008-0000-0000-000062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2" name="Text Box 63">
          <a:extLst>
            <a:ext uri="{FF2B5EF4-FFF2-40B4-BE49-F238E27FC236}">
              <a16:creationId xmlns:a16="http://schemas.microsoft.com/office/drawing/2014/main" id="{00000000-0008-0000-0000-000063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3" name="Text Box 32">
          <a:extLst>
            <a:ext uri="{FF2B5EF4-FFF2-40B4-BE49-F238E27FC236}">
              <a16:creationId xmlns:a16="http://schemas.microsoft.com/office/drawing/2014/main" id="{00000000-0008-0000-0000-000064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4" name="Text Box 63">
          <a:extLst>
            <a:ext uri="{FF2B5EF4-FFF2-40B4-BE49-F238E27FC236}">
              <a16:creationId xmlns:a16="http://schemas.microsoft.com/office/drawing/2014/main" id="{00000000-0008-0000-0000-000065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5" name="Text Box 32">
          <a:extLst>
            <a:ext uri="{FF2B5EF4-FFF2-40B4-BE49-F238E27FC236}">
              <a16:creationId xmlns:a16="http://schemas.microsoft.com/office/drawing/2014/main" id="{00000000-0008-0000-0000-000066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6" name="Text Box 63">
          <a:extLst>
            <a:ext uri="{FF2B5EF4-FFF2-40B4-BE49-F238E27FC236}">
              <a16:creationId xmlns:a16="http://schemas.microsoft.com/office/drawing/2014/main" id="{00000000-0008-0000-0000-000067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7" name="Text Box 32">
          <a:extLst>
            <a:ext uri="{FF2B5EF4-FFF2-40B4-BE49-F238E27FC236}">
              <a16:creationId xmlns:a16="http://schemas.microsoft.com/office/drawing/2014/main" id="{00000000-0008-0000-0000-000068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977</xdr:row>
      <xdr:rowOff>0</xdr:rowOff>
    </xdr:from>
    <xdr:to>
      <xdr:col>1</xdr:col>
      <xdr:colOff>2438400</xdr:colOff>
      <xdr:row>977</xdr:row>
      <xdr:rowOff>57150</xdr:rowOff>
    </xdr:to>
    <xdr:sp macro="" textlink="">
      <xdr:nvSpPr>
        <xdr:cNvPr id="4568" name="Text Box 63">
          <a:extLst>
            <a:ext uri="{FF2B5EF4-FFF2-40B4-BE49-F238E27FC236}">
              <a16:creationId xmlns:a16="http://schemas.microsoft.com/office/drawing/2014/main" id="{00000000-0008-0000-0000-0000691D0000}"/>
            </a:ext>
          </a:extLst>
        </xdr:cNvPr>
        <xdr:cNvSpPr txBox="1">
          <a:spLocks noChangeArrowheads="1"/>
        </xdr:cNvSpPr>
      </xdr:nvSpPr>
      <xdr:spPr bwMode="auto">
        <a:xfrm>
          <a:off x="3028950" y="21064537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253774</xdr:rowOff>
    </xdr:to>
    <xdr:sp macro="" textlink="">
      <xdr:nvSpPr>
        <xdr:cNvPr id="4569" name="Text Box 9">
          <a:extLst>
            <a:ext uri="{FF2B5EF4-FFF2-40B4-BE49-F238E27FC236}">
              <a16:creationId xmlns:a16="http://schemas.microsoft.com/office/drawing/2014/main" id="{00000000-0008-0000-0000-00006A1D0000}"/>
            </a:ext>
          </a:extLst>
        </xdr:cNvPr>
        <xdr:cNvSpPr txBox="1">
          <a:spLocks noChangeArrowheads="1"/>
        </xdr:cNvSpPr>
      </xdr:nvSpPr>
      <xdr:spPr bwMode="auto">
        <a:xfrm>
          <a:off x="1895475" y="210645375"/>
          <a:ext cx="104775" cy="253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244249</xdr:rowOff>
    </xdr:to>
    <xdr:sp macro="" textlink="">
      <xdr:nvSpPr>
        <xdr:cNvPr id="4570" name="Text Box 8">
          <a:extLst>
            <a:ext uri="{FF2B5EF4-FFF2-40B4-BE49-F238E27FC236}">
              <a16:creationId xmlns:a16="http://schemas.microsoft.com/office/drawing/2014/main" id="{00000000-0008-0000-0000-00006B1D0000}"/>
            </a:ext>
          </a:extLst>
        </xdr:cNvPr>
        <xdr:cNvSpPr txBox="1">
          <a:spLocks noChangeArrowheads="1"/>
        </xdr:cNvSpPr>
      </xdr:nvSpPr>
      <xdr:spPr bwMode="auto">
        <a:xfrm>
          <a:off x="1895475" y="210645375"/>
          <a:ext cx="104775" cy="24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244249</xdr:rowOff>
    </xdr:to>
    <xdr:sp macro="" textlink="">
      <xdr:nvSpPr>
        <xdr:cNvPr id="4571" name="Text Box 9">
          <a:extLst>
            <a:ext uri="{FF2B5EF4-FFF2-40B4-BE49-F238E27FC236}">
              <a16:creationId xmlns:a16="http://schemas.microsoft.com/office/drawing/2014/main" id="{00000000-0008-0000-0000-00006C1D0000}"/>
            </a:ext>
          </a:extLst>
        </xdr:cNvPr>
        <xdr:cNvSpPr txBox="1">
          <a:spLocks noChangeArrowheads="1"/>
        </xdr:cNvSpPr>
      </xdr:nvSpPr>
      <xdr:spPr bwMode="auto">
        <a:xfrm>
          <a:off x="1895475" y="210645375"/>
          <a:ext cx="104775" cy="24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253774</xdr:rowOff>
    </xdr:to>
    <xdr:sp macro="" textlink="">
      <xdr:nvSpPr>
        <xdr:cNvPr id="4572" name="Text Box 8">
          <a:extLst>
            <a:ext uri="{FF2B5EF4-FFF2-40B4-BE49-F238E27FC236}">
              <a16:creationId xmlns:a16="http://schemas.microsoft.com/office/drawing/2014/main" id="{00000000-0008-0000-0000-00006D1D0000}"/>
            </a:ext>
          </a:extLst>
        </xdr:cNvPr>
        <xdr:cNvSpPr txBox="1">
          <a:spLocks noChangeArrowheads="1"/>
        </xdr:cNvSpPr>
      </xdr:nvSpPr>
      <xdr:spPr bwMode="auto">
        <a:xfrm>
          <a:off x="1895475" y="210645375"/>
          <a:ext cx="104775" cy="253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253774</xdr:rowOff>
    </xdr:to>
    <xdr:sp macro="" textlink="">
      <xdr:nvSpPr>
        <xdr:cNvPr id="4573" name="Text Box 9">
          <a:extLst>
            <a:ext uri="{FF2B5EF4-FFF2-40B4-BE49-F238E27FC236}">
              <a16:creationId xmlns:a16="http://schemas.microsoft.com/office/drawing/2014/main" id="{00000000-0008-0000-0000-00006E1D0000}"/>
            </a:ext>
          </a:extLst>
        </xdr:cNvPr>
        <xdr:cNvSpPr txBox="1">
          <a:spLocks noChangeArrowheads="1"/>
        </xdr:cNvSpPr>
      </xdr:nvSpPr>
      <xdr:spPr bwMode="auto">
        <a:xfrm>
          <a:off x="1895475" y="210645375"/>
          <a:ext cx="104775" cy="253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244249</xdr:rowOff>
    </xdr:to>
    <xdr:sp macro="" textlink="">
      <xdr:nvSpPr>
        <xdr:cNvPr id="4574" name="Text Box 8">
          <a:extLst>
            <a:ext uri="{FF2B5EF4-FFF2-40B4-BE49-F238E27FC236}">
              <a16:creationId xmlns:a16="http://schemas.microsoft.com/office/drawing/2014/main" id="{00000000-0008-0000-0000-00006F1D0000}"/>
            </a:ext>
          </a:extLst>
        </xdr:cNvPr>
        <xdr:cNvSpPr txBox="1">
          <a:spLocks noChangeArrowheads="1"/>
        </xdr:cNvSpPr>
      </xdr:nvSpPr>
      <xdr:spPr bwMode="auto">
        <a:xfrm>
          <a:off x="1895475" y="210645375"/>
          <a:ext cx="104775" cy="24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977</xdr:row>
      <xdr:rowOff>0</xdr:rowOff>
    </xdr:from>
    <xdr:to>
      <xdr:col>1</xdr:col>
      <xdr:colOff>1409700</xdr:colOff>
      <xdr:row>977</xdr:row>
      <xdr:rowOff>244249</xdr:rowOff>
    </xdr:to>
    <xdr:sp macro="" textlink="">
      <xdr:nvSpPr>
        <xdr:cNvPr id="4575" name="Text Box 9">
          <a:extLst>
            <a:ext uri="{FF2B5EF4-FFF2-40B4-BE49-F238E27FC236}">
              <a16:creationId xmlns:a16="http://schemas.microsoft.com/office/drawing/2014/main" id="{00000000-0008-0000-0000-0000701D0000}"/>
            </a:ext>
          </a:extLst>
        </xdr:cNvPr>
        <xdr:cNvSpPr txBox="1">
          <a:spLocks noChangeArrowheads="1"/>
        </xdr:cNvSpPr>
      </xdr:nvSpPr>
      <xdr:spPr bwMode="auto">
        <a:xfrm>
          <a:off x="1895475" y="210645375"/>
          <a:ext cx="104775" cy="244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111237</xdr:rowOff>
    </xdr:to>
    <xdr:sp macro="" textlink="">
      <xdr:nvSpPr>
        <xdr:cNvPr id="4576" name="Text Box 9">
          <a:extLst>
            <a:ext uri="{FF2B5EF4-FFF2-40B4-BE49-F238E27FC236}">
              <a16:creationId xmlns:a16="http://schemas.microsoft.com/office/drawing/2014/main" id="{00000000-0008-0000-0000-0000711D0000}"/>
            </a:ext>
          </a:extLst>
        </xdr:cNvPr>
        <xdr:cNvSpPr txBox="1">
          <a:spLocks noChangeArrowheads="1"/>
        </xdr:cNvSpPr>
      </xdr:nvSpPr>
      <xdr:spPr bwMode="auto">
        <a:xfrm>
          <a:off x="1895475" y="210264375"/>
          <a:ext cx="104775" cy="301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101712</xdr:rowOff>
    </xdr:to>
    <xdr:sp macro="" textlink="">
      <xdr:nvSpPr>
        <xdr:cNvPr id="4577" name="Text Box 8">
          <a:extLst>
            <a:ext uri="{FF2B5EF4-FFF2-40B4-BE49-F238E27FC236}">
              <a16:creationId xmlns:a16="http://schemas.microsoft.com/office/drawing/2014/main" id="{00000000-0008-0000-0000-0000721D0000}"/>
            </a:ext>
          </a:extLst>
        </xdr:cNvPr>
        <xdr:cNvSpPr txBox="1">
          <a:spLocks noChangeArrowheads="1"/>
        </xdr:cNvSpPr>
      </xdr:nvSpPr>
      <xdr:spPr bwMode="auto">
        <a:xfrm>
          <a:off x="1895475" y="210264375"/>
          <a:ext cx="104775" cy="29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101712</xdr:rowOff>
    </xdr:to>
    <xdr:sp macro="" textlink="">
      <xdr:nvSpPr>
        <xdr:cNvPr id="4578" name="Text Box 9">
          <a:extLst>
            <a:ext uri="{FF2B5EF4-FFF2-40B4-BE49-F238E27FC236}">
              <a16:creationId xmlns:a16="http://schemas.microsoft.com/office/drawing/2014/main" id="{00000000-0008-0000-0000-0000731D0000}"/>
            </a:ext>
          </a:extLst>
        </xdr:cNvPr>
        <xdr:cNvSpPr txBox="1">
          <a:spLocks noChangeArrowheads="1"/>
        </xdr:cNvSpPr>
      </xdr:nvSpPr>
      <xdr:spPr bwMode="auto">
        <a:xfrm>
          <a:off x="1895475" y="210264375"/>
          <a:ext cx="104775" cy="29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111237</xdr:rowOff>
    </xdr:to>
    <xdr:sp macro="" textlink="">
      <xdr:nvSpPr>
        <xdr:cNvPr id="4579" name="Text Box 8">
          <a:extLst>
            <a:ext uri="{FF2B5EF4-FFF2-40B4-BE49-F238E27FC236}">
              <a16:creationId xmlns:a16="http://schemas.microsoft.com/office/drawing/2014/main" id="{00000000-0008-0000-0000-0000741D0000}"/>
            </a:ext>
          </a:extLst>
        </xdr:cNvPr>
        <xdr:cNvSpPr txBox="1">
          <a:spLocks noChangeArrowheads="1"/>
        </xdr:cNvSpPr>
      </xdr:nvSpPr>
      <xdr:spPr bwMode="auto">
        <a:xfrm>
          <a:off x="1895475" y="210264375"/>
          <a:ext cx="104775" cy="301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111237</xdr:rowOff>
    </xdr:to>
    <xdr:sp macro="" textlink="">
      <xdr:nvSpPr>
        <xdr:cNvPr id="4580" name="Text Box 9">
          <a:extLst>
            <a:ext uri="{FF2B5EF4-FFF2-40B4-BE49-F238E27FC236}">
              <a16:creationId xmlns:a16="http://schemas.microsoft.com/office/drawing/2014/main" id="{00000000-0008-0000-0000-0000751D0000}"/>
            </a:ext>
          </a:extLst>
        </xdr:cNvPr>
        <xdr:cNvSpPr txBox="1">
          <a:spLocks noChangeArrowheads="1"/>
        </xdr:cNvSpPr>
      </xdr:nvSpPr>
      <xdr:spPr bwMode="auto">
        <a:xfrm>
          <a:off x="1895475" y="210264375"/>
          <a:ext cx="104775" cy="3017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101712</xdr:rowOff>
    </xdr:to>
    <xdr:sp macro="" textlink="">
      <xdr:nvSpPr>
        <xdr:cNvPr id="4581" name="Text Box 8">
          <a:extLst>
            <a:ext uri="{FF2B5EF4-FFF2-40B4-BE49-F238E27FC236}">
              <a16:creationId xmlns:a16="http://schemas.microsoft.com/office/drawing/2014/main" id="{00000000-0008-0000-0000-0000761D0000}"/>
            </a:ext>
          </a:extLst>
        </xdr:cNvPr>
        <xdr:cNvSpPr txBox="1">
          <a:spLocks noChangeArrowheads="1"/>
        </xdr:cNvSpPr>
      </xdr:nvSpPr>
      <xdr:spPr bwMode="auto">
        <a:xfrm>
          <a:off x="1895475" y="210264375"/>
          <a:ext cx="104775" cy="29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101712</xdr:rowOff>
    </xdr:to>
    <xdr:sp macro="" textlink="">
      <xdr:nvSpPr>
        <xdr:cNvPr id="4582" name="Text Box 9">
          <a:extLst>
            <a:ext uri="{FF2B5EF4-FFF2-40B4-BE49-F238E27FC236}">
              <a16:creationId xmlns:a16="http://schemas.microsoft.com/office/drawing/2014/main" id="{00000000-0008-0000-0000-0000771D0000}"/>
            </a:ext>
          </a:extLst>
        </xdr:cNvPr>
        <xdr:cNvSpPr txBox="1">
          <a:spLocks noChangeArrowheads="1"/>
        </xdr:cNvSpPr>
      </xdr:nvSpPr>
      <xdr:spPr bwMode="auto">
        <a:xfrm>
          <a:off x="1895475" y="210264375"/>
          <a:ext cx="104775" cy="29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3" name="Text Box 9">
          <a:extLst>
            <a:ext uri="{FF2B5EF4-FFF2-40B4-BE49-F238E27FC236}">
              <a16:creationId xmlns:a16="http://schemas.microsoft.com/office/drawing/2014/main" id="{00000000-0008-0000-0000-000078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4" name="Text Box 8">
          <a:extLst>
            <a:ext uri="{FF2B5EF4-FFF2-40B4-BE49-F238E27FC236}">
              <a16:creationId xmlns:a16="http://schemas.microsoft.com/office/drawing/2014/main" id="{00000000-0008-0000-0000-000079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5" name="Text Box 9">
          <a:extLst>
            <a:ext uri="{FF2B5EF4-FFF2-40B4-BE49-F238E27FC236}">
              <a16:creationId xmlns:a16="http://schemas.microsoft.com/office/drawing/2014/main" id="{00000000-0008-0000-0000-00007A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6" name="Text Box 8">
          <a:extLst>
            <a:ext uri="{FF2B5EF4-FFF2-40B4-BE49-F238E27FC236}">
              <a16:creationId xmlns:a16="http://schemas.microsoft.com/office/drawing/2014/main" id="{00000000-0008-0000-0000-00007B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7" name="Text Box 9">
          <a:extLst>
            <a:ext uri="{FF2B5EF4-FFF2-40B4-BE49-F238E27FC236}">
              <a16:creationId xmlns:a16="http://schemas.microsoft.com/office/drawing/2014/main" id="{00000000-0008-0000-0000-00007C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8" name="Text Box 8">
          <a:extLst>
            <a:ext uri="{FF2B5EF4-FFF2-40B4-BE49-F238E27FC236}">
              <a16:creationId xmlns:a16="http://schemas.microsoft.com/office/drawing/2014/main" id="{00000000-0008-0000-0000-00007D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975</xdr:row>
      <xdr:rowOff>0</xdr:rowOff>
    </xdr:from>
    <xdr:to>
      <xdr:col>1</xdr:col>
      <xdr:colOff>1409700</xdr:colOff>
      <xdr:row>976</xdr:row>
      <xdr:rowOff>92187</xdr:rowOff>
    </xdr:to>
    <xdr:sp macro="" textlink="">
      <xdr:nvSpPr>
        <xdr:cNvPr id="4589" name="Text Box 9">
          <a:extLst>
            <a:ext uri="{FF2B5EF4-FFF2-40B4-BE49-F238E27FC236}">
              <a16:creationId xmlns:a16="http://schemas.microsoft.com/office/drawing/2014/main" id="{00000000-0008-0000-0000-00007E1D0000}"/>
            </a:ext>
          </a:extLst>
        </xdr:cNvPr>
        <xdr:cNvSpPr txBox="1">
          <a:spLocks noChangeArrowheads="1"/>
        </xdr:cNvSpPr>
      </xdr:nvSpPr>
      <xdr:spPr bwMode="auto">
        <a:xfrm>
          <a:off x="1895475" y="210264375"/>
          <a:ext cx="104775" cy="2826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0" name="Text Box 9">
          <a:extLst>
            <a:ext uri="{FF2B5EF4-FFF2-40B4-BE49-F238E27FC236}">
              <a16:creationId xmlns:a16="http://schemas.microsoft.com/office/drawing/2014/main" id="{00000000-0008-0000-0000-00007F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1" name="Text Box 8">
          <a:extLst>
            <a:ext uri="{FF2B5EF4-FFF2-40B4-BE49-F238E27FC236}">
              <a16:creationId xmlns:a16="http://schemas.microsoft.com/office/drawing/2014/main" id="{00000000-0008-0000-0000-000080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2" name="Text Box 9">
          <a:extLst>
            <a:ext uri="{FF2B5EF4-FFF2-40B4-BE49-F238E27FC236}">
              <a16:creationId xmlns:a16="http://schemas.microsoft.com/office/drawing/2014/main" id="{00000000-0008-0000-0000-000081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3" name="Text Box 8">
          <a:extLst>
            <a:ext uri="{FF2B5EF4-FFF2-40B4-BE49-F238E27FC236}">
              <a16:creationId xmlns:a16="http://schemas.microsoft.com/office/drawing/2014/main" id="{00000000-0008-0000-0000-000082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4" name="Text Box 9">
          <a:extLst>
            <a:ext uri="{FF2B5EF4-FFF2-40B4-BE49-F238E27FC236}">
              <a16:creationId xmlns:a16="http://schemas.microsoft.com/office/drawing/2014/main" id="{00000000-0008-0000-0000-000083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5" name="Text Box 8">
          <a:extLst>
            <a:ext uri="{FF2B5EF4-FFF2-40B4-BE49-F238E27FC236}">
              <a16:creationId xmlns:a16="http://schemas.microsoft.com/office/drawing/2014/main" id="{00000000-0008-0000-0000-000084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1193</xdr:row>
      <xdr:rowOff>0</xdr:rowOff>
    </xdr:from>
    <xdr:to>
      <xdr:col>1</xdr:col>
      <xdr:colOff>1409700</xdr:colOff>
      <xdr:row>1194</xdr:row>
      <xdr:rowOff>92190</xdr:rowOff>
    </xdr:to>
    <xdr:sp macro="" textlink="">
      <xdr:nvSpPr>
        <xdr:cNvPr id="4596" name="Text Box 9">
          <a:extLst>
            <a:ext uri="{FF2B5EF4-FFF2-40B4-BE49-F238E27FC236}">
              <a16:creationId xmlns:a16="http://schemas.microsoft.com/office/drawing/2014/main" id="{00000000-0008-0000-0000-0000851D0000}"/>
            </a:ext>
          </a:extLst>
        </xdr:cNvPr>
        <xdr:cNvSpPr txBox="1">
          <a:spLocks noChangeArrowheads="1"/>
        </xdr:cNvSpPr>
      </xdr:nvSpPr>
      <xdr:spPr bwMode="auto">
        <a:xfrm>
          <a:off x="1895475" y="260061075"/>
          <a:ext cx="104775" cy="28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597" name="Text Box 32">
          <a:extLst>
            <a:ext uri="{FF2B5EF4-FFF2-40B4-BE49-F238E27FC236}">
              <a16:creationId xmlns:a16="http://schemas.microsoft.com/office/drawing/2014/main" id="{00000000-0008-0000-0000-00008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598" name="Text Box 63">
          <a:extLst>
            <a:ext uri="{FF2B5EF4-FFF2-40B4-BE49-F238E27FC236}">
              <a16:creationId xmlns:a16="http://schemas.microsoft.com/office/drawing/2014/main" id="{00000000-0008-0000-0000-00008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599" name="Text Box 32">
          <a:extLst>
            <a:ext uri="{FF2B5EF4-FFF2-40B4-BE49-F238E27FC236}">
              <a16:creationId xmlns:a16="http://schemas.microsoft.com/office/drawing/2014/main" id="{00000000-0008-0000-0000-00008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0" name="Text Box 63">
          <a:extLst>
            <a:ext uri="{FF2B5EF4-FFF2-40B4-BE49-F238E27FC236}">
              <a16:creationId xmlns:a16="http://schemas.microsoft.com/office/drawing/2014/main" id="{00000000-0008-0000-0000-00008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1" name="Text Box 32">
          <a:extLst>
            <a:ext uri="{FF2B5EF4-FFF2-40B4-BE49-F238E27FC236}">
              <a16:creationId xmlns:a16="http://schemas.microsoft.com/office/drawing/2014/main" id="{00000000-0008-0000-0000-00008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2" name="Text Box 63">
          <a:extLst>
            <a:ext uri="{FF2B5EF4-FFF2-40B4-BE49-F238E27FC236}">
              <a16:creationId xmlns:a16="http://schemas.microsoft.com/office/drawing/2014/main" id="{00000000-0008-0000-0000-00008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3" name="Text Box 32">
          <a:extLst>
            <a:ext uri="{FF2B5EF4-FFF2-40B4-BE49-F238E27FC236}">
              <a16:creationId xmlns:a16="http://schemas.microsoft.com/office/drawing/2014/main" id="{00000000-0008-0000-0000-00008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4" name="Text Box 63">
          <a:extLst>
            <a:ext uri="{FF2B5EF4-FFF2-40B4-BE49-F238E27FC236}">
              <a16:creationId xmlns:a16="http://schemas.microsoft.com/office/drawing/2014/main" id="{00000000-0008-0000-0000-00008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5" name="Text Box 32">
          <a:extLst>
            <a:ext uri="{FF2B5EF4-FFF2-40B4-BE49-F238E27FC236}">
              <a16:creationId xmlns:a16="http://schemas.microsoft.com/office/drawing/2014/main" id="{00000000-0008-0000-0000-00008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6" name="Text Box 63">
          <a:extLst>
            <a:ext uri="{FF2B5EF4-FFF2-40B4-BE49-F238E27FC236}">
              <a16:creationId xmlns:a16="http://schemas.microsoft.com/office/drawing/2014/main" id="{00000000-0008-0000-0000-00008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7" name="Text Box 32">
          <a:extLst>
            <a:ext uri="{FF2B5EF4-FFF2-40B4-BE49-F238E27FC236}">
              <a16:creationId xmlns:a16="http://schemas.microsoft.com/office/drawing/2014/main" id="{00000000-0008-0000-0000-00009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8" name="Text Box 63">
          <a:extLst>
            <a:ext uri="{FF2B5EF4-FFF2-40B4-BE49-F238E27FC236}">
              <a16:creationId xmlns:a16="http://schemas.microsoft.com/office/drawing/2014/main" id="{00000000-0008-0000-0000-00009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09" name="Text Box 32">
          <a:extLst>
            <a:ext uri="{FF2B5EF4-FFF2-40B4-BE49-F238E27FC236}">
              <a16:creationId xmlns:a16="http://schemas.microsoft.com/office/drawing/2014/main" id="{00000000-0008-0000-0000-00009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0" name="Text Box 63">
          <a:extLst>
            <a:ext uri="{FF2B5EF4-FFF2-40B4-BE49-F238E27FC236}">
              <a16:creationId xmlns:a16="http://schemas.microsoft.com/office/drawing/2014/main" id="{00000000-0008-0000-0000-00009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1" name="Text Box 32">
          <a:extLst>
            <a:ext uri="{FF2B5EF4-FFF2-40B4-BE49-F238E27FC236}">
              <a16:creationId xmlns:a16="http://schemas.microsoft.com/office/drawing/2014/main" id="{00000000-0008-0000-0000-00009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2" name="Text Box 63">
          <a:extLst>
            <a:ext uri="{FF2B5EF4-FFF2-40B4-BE49-F238E27FC236}">
              <a16:creationId xmlns:a16="http://schemas.microsoft.com/office/drawing/2014/main" id="{00000000-0008-0000-0000-00009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3" name="Text Box 32">
          <a:extLst>
            <a:ext uri="{FF2B5EF4-FFF2-40B4-BE49-F238E27FC236}">
              <a16:creationId xmlns:a16="http://schemas.microsoft.com/office/drawing/2014/main" id="{00000000-0008-0000-0000-00009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4" name="Text Box 63">
          <a:extLst>
            <a:ext uri="{FF2B5EF4-FFF2-40B4-BE49-F238E27FC236}">
              <a16:creationId xmlns:a16="http://schemas.microsoft.com/office/drawing/2014/main" id="{00000000-0008-0000-0000-00009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5" name="Text Box 32">
          <a:extLst>
            <a:ext uri="{FF2B5EF4-FFF2-40B4-BE49-F238E27FC236}">
              <a16:creationId xmlns:a16="http://schemas.microsoft.com/office/drawing/2014/main" id="{00000000-0008-0000-0000-00009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6" name="Text Box 63">
          <a:extLst>
            <a:ext uri="{FF2B5EF4-FFF2-40B4-BE49-F238E27FC236}">
              <a16:creationId xmlns:a16="http://schemas.microsoft.com/office/drawing/2014/main" id="{00000000-0008-0000-0000-00009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7" name="Text Box 32">
          <a:extLst>
            <a:ext uri="{FF2B5EF4-FFF2-40B4-BE49-F238E27FC236}">
              <a16:creationId xmlns:a16="http://schemas.microsoft.com/office/drawing/2014/main" id="{00000000-0008-0000-0000-00009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8" name="Text Box 63">
          <a:extLst>
            <a:ext uri="{FF2B5EF4-FFF2-40B4-BE49-F238E27FC236}">
              <a16:creationId xmlns:a16="http://schemas.microsoft.com/office/drawing/2014/main" id="{00000000-0008-0000-0000-00009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19" name="Text Box 32">
          <a:extLst>
            <a:ext uri="{FF2B5EF4-FFF2-40B4-BE49-F238E27FC236}">
              <a16:creationId xmlns:a16="http://schemas.microsoft.com/office/drawing/2014/main" id="{00000000-0008-0000-0000-00009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0" name="Text Box 63">
          <a:extLst>
            <a:ext uri="{FF2B5EF4-FFF2-40B4-BE49-F238E27FC236}">
              <a16:creationId xmlns:a16="http://schemas.microsoft.com/office/drawing/2014/main" id="{00000000-0008-0000-0000-00009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1" name="Text Box 32">
          <a:extLst>
            <a:ext uri="{FF2B5EF4-FFF2-40B4-BE49-F238E27FC236}">
              <a16:creationId xmlns:a16="http://schemas.microsoft.com/office/drawing/2014/main" id="{00000000-0008-0000-0000-00009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2" name="Text Box 63">
          <a:extLst>
            <a:ext uri="{FF2B5EF4-FFF2-40B4-BE49-F238E27FC236}">
              <a16:creationId xmlns:a16="http://schemas.microsoft.com/office/drawing/2014/main" id="{00000000-0008-0000-0000-00009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3" name="Text Box 32">
          <a:extLst>
            <a:ext uri="{FF2B5EF4-FFF2-40B4-BE49-F238E27FC236}">
              <a16:creationId xmlns:a16="http://schemas.microsoft.com/office/drawing/2014/main" id="{00000000-0008-0000-0000-0000A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4" name="Text Box 63">
          <a:extLst>
            <a:ext uri="{FF2B5EF4-FFF2-40B4-BE49-F238E27FC236}">
              <a16:creationId xmlns:a16="http://schemas.microsoft.com/office/drawing/2014/main" id="{00000000-0008-0000-0000-0000A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5" name="Text Box 32">
          <a:extLst>
            <a:ext uri="{FF2B5EF4-FFF2-40B4-BE49-F238E27FC236}">
              <a16:creationId xmlns:a16="http://schemas.microsoft.com/office/drawing/2014/main" id="{00000000-0008-0000-0000-0000A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6" name="Text Box 63">
          <a:extLst>
            <a:ext uri="{FF2B5EF4-FFF2-40B4-BE49-F238E27FC236}">
              <a16:creationId xmlns:a16="http://schemas.microsoft.com/office/drawing/2014/main" id="{00000000-0008-0000-0000-0000A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7" name="Text Box 32">
          <a:extLst>
            <a:ext uri="{FF2B5EF4-FFF2-40B4-BE49-F238E27FC236}">
              <a16:creationId xmlns:a16="http://schemas.microsoft.com/office/drawing/2014/main" id="{00000000-0008-0000-0000-0000A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8" name="Text Box 63">
          <a:extLst>
            <a:ext uri="{FF2B5EF4-FFF2-40B4-BE49-F238E27FC236}">
              <a16:creationId xmlns:a16="http://schemas.microsoft.com/office/drawing/2014/main" id="{00000000-0008-0000-0000-0000A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29" name="Text Box 32">
          <a:extLst>
            <a:ext uri="{FF2B5EF4-FFF2-40B4-BE49-F238E27FC236}">
              <a16:creationId xmlns:a16="http://schemas.microsoft.com/office/drawing/2014/main" id="{00000000-0008-0000-0000-0000A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0" name="Text Box 63">
          <a:extLst>
            <a:ext uri="{FF2B5EF4-FFF2-40B4-BE49-F238E27FC236}">
              <a16:creationId xmlns:a16="http://schemas.microsoft.com/office/drawing/2014/main" id="{00000000-0008-0000-0000-0000A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1" name="Text Box 32">
          <a:extLst>
            <a:ext uri="{FF2B5EF4-FFF2-40B4-BE49-F238E27FC236}">
              <a16:creationId xmlns:a16="http://schemas.microsoft.com/office/drawing/2014/main" id="{00000000-0008-0000-0000-0000A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2" name="Text Box 63">
          <a:extLst>
            <a:ext uri="{FF2B5EF4-FFF2-40B4-BE49-F238E27FC236}">
              <a16:creationId xmlns:a16="http://schemas.microsoft.com/office/drawing/2014/main" id="{00000000-0008-0000-0000-0000A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3" name="Text Box 32">
          <a:extLst>
            <a:ext uri="{FF2B5EF4-FFF2-40B4-BE49-F238E27FC236}">
              <a16:creationId xmlns:a16="http://schemas.microsoft.com/office/drawing/2014/main" id="{00000000-0008-0000-0000-0000A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4" name="Text Box 63">
          <a:extLst>
            <a:ext uri="{FF2B5EF4-FFF2-40B4-BE49-F238E27FC236}">
              <a16:creationId xmlns:a16="http://schemas.microsoft.com/office/drawing/2014/main" id="{00000000-0008-0000-0000-0000A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5" name="Text Box 32">
          <a:extLst>
            <a:ext uri="{FF2B5EF4-FFF2-40B4-BE49-F238E27FC236}">
              <a16:creationId xmlns:a16="http://schemas.microsoft.com/office/drawing/2014/main" id="{00000000-0008-0000-0000-0000A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6" name="Text Box 63">
          <a:extLst>
            <a:ext uri="{FF2B5EF4-FFF2-40B4-BE49-F238E27FC236}">
              <a16:creationId xmlns:a16="http://schemas.microsoft.com/office/drawing/2014/main" id="{00000000-0008-0000-0000-0000A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7" name="Text Box 32">
          <a:extLst>
            <a:ext uri="{FF2B5EF4-FFF2-40B4-BE49-F238E27FC236}">
              <a16:creationId xmlns:a16="http://schemas.microsoft.com/office/drawing/2014/main" id="{00000000-0008-0000-0000-0000A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8" name="Text Box 63">
          <a:extLst>
            <a:ext uri="{FF2B5EF4-FFF2-40B4-BE49-F238E27FC236}">
              <a16:creationId xmlns:a16="http://schemas.microsoft.com/office/drawing/2014/main" id="{00000000-0008-0000-0000-0000A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39" name="Text Box 32">
          <a:extLst>
            <a:ext uri="{FF2B5EF4-FFF2-40B4-BE49-F238E27FC236}">
              <a16:creationId xmlns:a16="http://schemas.microsoft.com/office/drawing/2014/main" id="{00000000-0008-0000-0000-0000B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0" name="Text Box 63">
          <a:extLst>
            <a:ext uri="{FF2B5EF4-FFF2-40B4-BE49-F238E27FC236}">
              <a16:creationId xmlns:a16="http://schemas.microsoft.com/office/drawing/2014/main" id="{00000000-0008-0000-0000-0000B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1" name="Text Box 32">
          <a:extLst>
            <a:ext uri="{FF2B5EF4-FFF2-40B4-BE49-F238E27FC236}">
              <a16:creationId xmlns:a16="http://schemas.microsoft.com/office/drawing/2014/main" id="{00000000-0008-0000-0000-0000B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2" name="Text Box 63">
          <a:extLst>
            <a:ext uri="{FF2B5EF4-FFF2-40B4-BE49-F238E27FC236}">
              <a16:creationId xmlns:a16="http://schemas.microsoft.com/office/drawing/2014/main" id="{00000000-0008-0000-0000-0000B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3" name="Text Box 32">
          <a:extLst>
            <a:ext uri="{FF2B5EF4-FFF2-40B4-BE49-F238E27FC236}">
              <a16:creationId xmlns:a16="http://schemas.microsoft.com/office/drawing/2014/main" id="{00000000-0008-0000-0000-0000B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4" name="Text Box 63">
          <a:extLst>
            <a:ext uri="{FF2B5EF4-FFF2-40B4-BE49-F238E27FC236}">
              <a16:creationId xmlns:a16="http://schemas.microsoft.com/office/drawing/2014/main" id="{00000000-0008-0000-0000-0000B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5" name="Text Box 32">
          <a:extLst>
            <a:ext uri="{FF2B5EF4-FFF2-40B4-BE49-F238E27FC236}">
              <a16:creationId xmlns:a16="http://schemas.microsoft.com/office/drawing/2014/main" id="{00000000-0008-0000-0000-0000B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6" name="Text Box 63">
          <a:extLst>
            <a:ext uri="{FF2B5EF4-FFF2-40B4-BE49-F238E27FC236}">
              <a16:creationId xmlns:a16="http://schemas.microsoft.com/office/drawing/2014/main" id="{00000000-0008-0000-0000-0000B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7" name="Text Box 32">
          <a:extLst>
            <a:ext uri="{FF2B5EF4-FFF2-40B4-BE49-F238E27FC236}">
              <a16:creationId xmlns:a16="http://schemas.microsoft.com/office/drawing/2014/main" id="{00000000-0008-0000-0000-0000B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8" name="Text Box 63">
          <a:extLst>
            <a:ext uri="{FF2B5EF4-FFF2-40B4-BE49-F238E27FC236}">
              <a16:creationId xmlns:a16="http://schemas.microsoft.com/office/drawing/2014/main" id="{00000000-0008-0000-0000-0000B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49" name="Text Box 32">
          <a:extLst>
            <a:ext uri="{FF2B5EF4-FFF2-40B4-BE49-F238E27FC236}">
              <a16:creationId xmlns:a16="http://schemas.microsoft.com/office/drawing/2014/main" id="{00000000-0008-0000-0000-0000B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0" name="Text Box 63">
          <a:extLst>
            <a:ext uri="{FF2B5EF4-FFF2-40B4-BE49-F238E27FC236}">
              <a16:creationId xmlns:a16="http://schemas.microsoft.com/office/drawing/2014/main" id="{00000000-0008-0000-0000-0000B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1" name="Text Box 32">
          <a:extLst>
            <a:ext uri="{FF2B5EF4-FFF2-40B4-BE49-F238E27FC236}">
              <a16:creationId xmlns:a16="http://schemas.microsoft.com/office/drawing/2014/main" id="{00000000-0008-0000-0000-0000B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2" name="Text Box 63">
          <a:extLst>
            <a:ext uri="{FF2B5EF4-FFF2-40B4-BE49-F238E27FC236}">
              <a16:creationId xmlns:a16="http://schemas.microsoft.com/office/drawing/2014/main" id="{00000000-0008-0000-0000-0000B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3" name="Text Box 32">
          <a:extLst>
            <a:ext uri="{FF2B5EF4-FFF2-40B4-BE49-F238E27FC236}">
              <a16:creationId xmlns:a16="http://schemas.microsoft.com/office/drawing/2014/main" id="{00000000-0008-0000-0000-0000B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4" name="Text Box 63">
          <a:extLst>
            <a:ext uri="{FF2B5EF4-FFF2-40B4-BE49-F238E27FC236}">
              <a16:creationId xmlns:a16="http://schemas.microsoft.com/office/drawing/2014/main" id="{00000000-0008-0000-0000-0000B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5" name="Text Box 32">
          <a:extLst>
            <a:ext uri="{FF2B5EF4-FFF2-40B4-BE49-F238E27FC236}">
              <a16:creationId xmlns:a16="http://schemas.microsoft.com/office/drawing/2014/main" id="{00000000-0008-0000-0000-0000C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6" name="Text Box 63">
          <a:extLst>
            <a:ext uri="{FF2B5EF4-FFF2-40B4-BE49-F238E27FC236}">
              <a16:creationId xmlns:a16="http://schemas.microsoft.com/office/drawing/2014/main" id="{00000000-0008-0000-0000-0000C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7" name="Text Box 32">
          <a:extLst>
            <a:ext uri="{FF2B5EF4-FFF2-40B4-BE49-F238E27FC236}">
              <a16:creationId xmlns:a16="http://schemas.microsoft.com/office/drawing/2014/main" id="{00000000-0008-0000-0000-0000C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8" name="Text Box 63">
          <a:extLst>
            <a:ext uri="{FF2B5EF4-FFF2-40B4-BE49-F238E27FC236}">
              <a16:creationId xmlns:a16="http://schemas.microsoft.com/office/drawing/2014/main" id="{00000000-0008-0000-0000-0000C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59" name="Text Box 32">
          <a:extLst>
            <a:ext uri="{FF2B5EF4-FFF2-40B4-BE49-F238E27FC236}">
              <a16:creationId xmlns:a16="http://schemas.microsoft.com/office/drawing/2014/main" id="{00000000-0008-0000-0000-0000C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0" name="Text Box 63">
          <a:extLst>
            <a:ext uri="{FF2B5EF4-FFF2-40B4-BE49-F238E27FC236}">
              <a16:creationId xmlns:a16="http://schemas.microsoft.com/office/drawing/2014/main" id="{00000000-0008-0000-0000-0000C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1" name="Text Box 32">
          <a:extLst>
            <a:ext uri="{FF2B5EF4-FFF2-40B4-BE49-F238E27FC236}">
              <a16:creationId xmlns:a16="http://schemas.microsoft.com/office/drawing/2014/main" id="{00000000-0008-0000-0000-0000C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2" name="Text Box 63">
          <a:extLst>
            <a:ext uri="{FF2B5EF4-FFF2-40B4-BE49-F238E27FC236}">
              <a16:creationId xmlns:a16="http://schemas.microsoft.com/office/drawing/2014/main" id="{00000000-0008-0000-0000-0000C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3" name="Text Box 32">
          <a:extLst>
            <a:ext uri="{FF2B5EF4-FFF2-40B4-BE49-F238E27FC236}">
              <a16:creationId xmlns:a16="http://schemas.microsoft.com/office/drawing/2014/main" id="{00000000-0008-0000-0000-0000C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4" name="Text Box 63">
          <a:extLst>
            <a:ext uri="{FF2B5EF4-FFF2-40B4-BE49-F238E27FC236}">
              <a16:creationId xmlns:a16="http://schemas.microsoft.com/office/drawing/2014/main" id="{00000000-0008-0000-0000-0000C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5" name="Text Box 32">
          <a:extLst>
            <a:ext uri="{FF2B5EF4-FFF2-40B4-BE49-F238E27FC236}">
              <a16:creationId xmlns:a16="http://schemas.microsoft.com/office/drawing/2014/main" id="{00000000-0008-0000-0000-0000C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6" name="Text Box 63">
          <a:extLst>
            <a:ext uri="{FF2B5EF4-FFF2-40B4-BE49-F238E27FC236}">
              <a16:creationId xmlns:a16="http://schemas.microsoft.com/office/drawing/2014/main" id="{00000000-0008-0000-0000-0000C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7" name="Text Box 32">
          <a:extLst>
            <a:ext uri="{FF2B5EF4-FFF2-40B4-BE49-F238E27FC236}">
              <a16:creationId xmlns:a16="http://schemas.microsoft.com/office/drawing/2014/main" id="{00000000-0008-0000-0000-0000C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8" name="Text Box 63">
          <a:extLst>
            <a:ext uri="{FF2B5EF4-FFF2-40B4-BE49-F238E27FC236}">
              <a16:creationId xmlns:a16="http://schemas.microsoft.com/office/drawing/2014/main" id="{00000000-0008-0000-0000-0000C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69" name="Text Box 32">
          <a:extLst>
            <a:ext uri="{FF2B5EF4-FFF2-40B4-BE49-F238E27FC236}">
              <a16:creationId xmlns:a16="http://schemas.microsoft.com/office/drawing/2014/main" id="{00000000-0008-0000-0000-0000C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0" name="Text Box 63">
          <a:extLst>
            <a:ext uri="{FF2B5EF4-FFF2-40B4-BE49-F238E27FC236}">
              <a16:creationId xmlns:a16="http://schemas.microsoft.com/office/drawing/2014/main" id="{00000000-0008-0000-0000-0000C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1" name="Text Box 32">
          <a:extLst>
            <a:ext uri="{FF2B5EF4-FFF2-40B4-BE49-F238E27FC236}">
              <a16:creationId xmlns:a16="http://schemas.microsoft.com/office/drawing/2014/main" id="{00000000-0008-0000-0000-0000D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2" name="Text Box 63">
          <a:extLst>
            <a:ext uri="{FF2B5EF4-FFF2-40B4-BE49-F238E27FC236}">
              <a16:creationId xmlns:a16="http://schemas.microsoft.com/office/drawing/2014/main" id="{00000000-0008-0000-0000-0000D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3" name="Text Box 32">
          <a:extLst>
            <a:ext uri="{FF2B5EF4-FFF2-40B4-BE49-F238E27FC236}">
              <a16:creationId xmlns:a16="http://schemas.microsoft.com/office/drawing/2014/main" id="{00000000-0008-0000-0000-0000D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4" name="Text Box 63">
          <a:extLst>
            <a:ext uri="{FF2B5EF4-FFF2-40B4-BE49-F238E27FC236}">
              <a16:creationId xmlns:a16="http://schemas.microsoft.com/office/drawing/2014/main" id="{00000000-0008-0000-0000-0000D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5" name="Text Box 32">
          <a:extLst>
            <a:ext uri="{FF2B5EF4-FFF2-40B4-BE49-F238E27FC236}">
              <a16:creationId xmlns:a16="http://schemas.microsoft.com/office/drawing/2014/main" id="{00000000-0008-0000-0000-0000D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6" name="Text Box 63">
          <a:extLst>
            <a:ext uri="{FF2B5EF4-FFF2-40B4-BE49-F238E27FC236}">
              <a16:creationId xmlns:a16="http://schemas.microsoft.com/office/drawing/2014/main" id="{00000000-0008-0000-0000-0000D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7" name="Text Box 32">
          <a:extLst>
            <a:ext uri="{FF2B5EF4-FFF2-40B4-BE49-F238E27FC236}">
              <a16:creationId xmlns:a16="http://schemas.microsoft.com/office/drawing/2014/main" id="{00000000-0008-0000-0000-0000D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8" name="Text Box 63">
          <a:extLst>
            <a:ext uri="{FF2B5EF4-FFF2-40B4-BE49-F238E27FC236}">
              <a16:creationId xmlns:a16="http://schemas.microsoft.com/office/drawing/2014/main" id="{00000000-0008-0000-0000-0000D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79" name="Text Box 32">
          <a:extLst>
            <a:ext uri="{FF2B5EF4-FFF2-40B4-BE49-F238E27FC236}">
              <a16:creationId xmlns:a16="http://schemas.microsoft.com/office/drawing/2014/main" id="{00000000-0008-0000-0000-0000D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0" name="Text Box 63">
          <a:extLst>
            <a:ext uri="{FF2B5EF4-FFF2-40B4-BE49-F238E27FC236}">
              <a16:creationId xmlns:a16="http://schemas.microsoft.com/office/drawing/2014/main" id="{00000000-0008-0000-0000-0000D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1" name="Text Box 32">
          <a:extLst>
            <a:ext uri="{FF2B5EF4-FFF2-40B4-BE49-F238E27FC236}">
              <a16:creationId xmlns:a16="http://schemas.microsoft.com/office/drawing/2014/main" id="{00000000-0008-0000-0000-0000D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2" name="Text Box 63">
          <a:extLst>
            <a:ext uri="{FF2B5EF4-FFF2-40B4-BE49-F238E27FC236}">
              <a16:creationId xmlns:a16="http://schemas.microsoft.com/office/drawing/2014/main" id="{00000000-0008-0000-0000-0000D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3" name="Text Box 32">
          <a:extLst>
            <a:ext uri="{FF2B5EF4-FFF2-40B4-BE49-F238E27FC236}">
              <a16:creationId xmlns:a16="http://schemas.microsoft.com/office/drawing/2014/main" id="{00000000-0008-0000-0000-0000D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4" name="Text Box 63">
          <a:extLst>
            <a:ext uri="{FF2B5EF4-FFF2-40B4-BE49-F238E27FC236}">
              <a16:creationId xmlns:a16="http://schemas.microsoft.com/office/drawing/2014/main" id="{00000000-0008-0000-0000-0000D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5" name="Text Box 32">
          <a:extLst>
            <a:ext uri="{FF2B5EF4-FFF2-40B4-BE49-F238E27FC236}">
              <a16:creationId xmlns:a16="http://schemas.microsoft.com/office/drawing/2014/main" id="{00000000-0008-0000-0000-0000D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6" name="Text Box 63">
          <a:extLst>
            <a:ext uri="{FF2B5EF4-FFF2-40B4-BE49-F238E27FC236}">
              <a16:creationId xmlns:a16="http://schemas.microsoft.com/office/drawing/2014/main" id="{00000000-0008-0000-0000-0000D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7" name="Text Box 32">
          <a:extLst>
            <a:ext uri="{FF2B5EF4-FFF2-40B4-BE49-F238E27FC236}">
              <a16:creationId xmlns:a16="http://schemas.microsoft.com/office/drawing/2014/main" id="{00000000-0008-0000-0000-0000E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8" name="Text Box 63">
          <a:extLst>
            <a:ext uri="{FF2B5EF4-FFF2-40B4-BE49-F238E27FC236}">
              <a16:creationId xmlns:a16="http://schemas.microsoft.com/office/drawing/2014/main" id="{00000000-0008-0000-0000-0000E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89" name="Text Box 32">
          <a:extLst>
            <a:ext uri="{FF2B5EF4-FFF2-40B4-BE49-F238E27FC236}">
              <a16:creationId xmlns:a16="http://schemas.microsoft.com/office/drawing/2014/main" id="{00000000-0008-0000-0000-0000E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0" name="Text Box 63">
          <a:extLst>
            <a:ext uri="{FF2B5EF4-FFF2-40B4-BE49-F238E27FC236}">
              <a16:creationId xmlns:a16="http://schemas.microsoft.com/office/drawing/2014/main" id="{00000000-0008-0000-0000-0000E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1" name="Text Box 32">
          <a:extLst>
            <a:ext uri="{FF2B5EF4-FFF2-40B4-BE49-F238E27FC236}">
              <a16:creationId xmlns:a16="http://schemas.microsoft.com/office/drawing/2014/main" id="{00000000-0008-0000-0000-0000E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2" name="Text Box 63">
          <a:extLst>
            <a:ext uri="{FF2B5EF4-FFF2-40B4-BE49-F238E27FC236}">
              <a16:creationId xmlns:a16="http://schemas.microsoft.com/office/drawing/2014/main" id="{00000000-0008-0000-0000-0000E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3" name="Text Box 32">
          <a:extLst>
            <a:ext uri="{FF2B5EF4-FFF2-40B4-BE49-F238E27FC236}">
              <a16:creationId xmlns:a16="http://schemas.microsoft.com/office/drawing/2014/main" id="{00000000-0008-0000-0000-0000E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4" name="Text Box 63">
          <a:extLst>
            <a:ext uri="{FF2B5EF4-FFF2-40B4-BE49-F238E27FC236}">
              <a16:creationId xmlns:a16="http://schemas.microsoft.com/office/drawing/2014/main" id="{00000000-0008-0000-0000-0000E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5" name="Text Box 32">
          <a:extLst>
            <a:ext uri="{FF2B5EF4-FFF2-40B4-BE49-F238E27FC236}">
              <a16:creationId xmlns:a16="http://schemas.microsoft.com/office/drawing/2014/main" id="{00000000-0008-0000-0000-0000E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6" name="Text Box 63">
          <a:extLst>
            <a:ext uri="{FF2B5EF4-FFF2-40B4-BE49-F238E27FC236}">
              <a16:creationId xmlns:a16="http://schemas.microsoft.com/office/drawing/2014/main" id="{00000000-0008-0000-0000-0000E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7" name="Text Box 32">
          <a:extLst>
            <a:ext uri="{FF2B5EF4-FFF2-40B4-BE49-F238E27FC236}">
              <a16:creationId xmlns:a16="http://schemas.microsoft.com/office/drawing/2014/main" id="{00000000-0008-0000-0000-0000E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8" name="Text Box 63">
          <a:extLst>
            <a:ext uri="{FF2B5EF4-FFF2-40B4-BE49-F238E27FC236}">
              <a16:creationId xmlns:a16="http://schemas.microsoft.com/office/drawing/2014/main" id="{00000000-0008-0000-0000-0000E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699" name="Text Box 32">
          <a:extLst>
            <a:ext uri="{FF2B5EF4-FFF2-40B4-BE49-F238E27FC236}">
              <a16:creationId xmlns:a16="http://schemas.microsoft.com/office/drawing/2014/main" id="{00000000-0008-0000-0000-0000E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0" name="Text Box 63">
          <a:extLst>
            <a:ext uri="{FF2B5EF4-FFF2-40B4-BE49-F238E27FC236}">
              <a16:creationId xmlns:a16="http://schemas.microsoft.com/office/drawing/2014/main" id="{00000000-0008-0000-0000-0000E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1" name="Text Box 32">
          <a:extLst>
            <a:ext uri="{FF2B5EF4-FFF2-40B4-BE49-F238E27FC236}">
              <a16:creationId xmlns:a16="http://schemas.microsoft.com/office/drawing/2014/main" id="{00000000-0008-0000-0000-0000E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2" name="Text Box 63">
          <a:extLst>
            <a:ext uri="{FF2B5EF4-FFF2-40B4-BE49-F238E27FC236}">
              <a16:creationId xmlns:a16="http://schemas.microsoft.com/office/drawing/2014/main" id="{00000000-0008-0000-0000-0000E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3" name="Text Box 32">
          <a:extLst>
            <a:ext uri="{FF2B5EF4-FFF2-40B4-BE49-F238E27FC236}">
              <a16:creationId xmlns:a16="http://schemas.microsoft.com/office/drawing/2014/main" id="{00000000-0008-0000-0000-0000F0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4" name="Text Box 63">
          <a:extLst>
            <a:ext uri="{FF2B5EF4-FFF2-40B4-BE49-F238E27FC236}">
              <a16:creationId xmlns:a16="http://schemas.microsoft.com/office/drawing/2014/main" id="{00000000-0008-0000-0000-0000F1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5" name="Text Box 32">
          <a:extLst>
            <a:ext uri="{FF2B5EF4-FFF2-40B4-BE49-F238E27FC236}">
              <a16:creationId xmlns:a16="http://schemas.microsoft.com/office/drawing/2014/main" id="{00000000-0008-0000-0000-0000F2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6" name="Text Box 63">
          <a:extLst>
            <a:ext uri="{FF2B5EF4-FFF2-40B4-BE49-F238E27FC236}">
              <a16:creationId xmlns:a16="http://schemas.microsoft.com/office/drawing/2014/main" id="{00000000-0008-0000-0000-0000F3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7" name="Text Box 32">
          <a:extLst>
            <a:ext uri="{FF2B5EF4-FFF2-40B4-BE49-F238E27FC236}">
              <a16:creationId xmlns:a16="http://schemas.microsoft.com/office/drawing/2014/main" id="{00000000-0008-0000-0000-0000F4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8" name="Text Box 63">
          <a:extLst>
            <a:ext uri="{FF2B5EF4-FFF2-40B4-BE49-F238E27FC236}">
              <a16:creationId xmlns:a16="http://schemas.microsoft.com/office/drawing/2014/main" id="{00000000-0008-0000-0000-0000F5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09" name="Text Box 32">
          <a:extLst>
            <a:ext uri="{FF2B5EF4-FFF2-40B4-BE49-F238E27FC236}">
              <a16:creationId xmlns:a16="http://schemas.microsoft.com/office/drawing/2014/main" id="{00000000-0008-0000-0000-0000F6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0" name="Text Box 63">
          <a:extLst>
            <a:ext uri="{FF2B5EF4-FFF2-40B4-BE49-F238E27FC236}">
              <a16:creationId xmlns:a16="http://schemas.microsoft.com/office/drawing/2014/main" id="{00000000-0008-0000-0000-0000F7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1" name="Text Box 32">
          <a:extLst>
            <a:ext uri="{FF2B5EF4-FFF2-40B4-BE49-F238E27FC236}">
              <a16:creationId xmlns:a16="http://schemas.microsoft.com/office/drawing/2014/main" id="{00000000-0008-0000-0000-0000F8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2" name="Text Box 63">
          <a:extLst>
            <a:ext uri="{FF2B5EF4-FFF2-40B4-BE49-F238E27FC236}">
              <a16:creationId xmlns:a16="http://schemas.microsoft.com/office/drawing/2014/main" id="{00000000-0008-0000-0000-0000F9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3" name="Text Box 32">
          <a:extLst>
            <a:ext uri="{FF2B5EF4-FFF2-40B4-BE49-F238E27FC236}">
              <a16:creationId xmlns:a16="http://schemas.microsoft.com/office/drawing/2014/main" id="{00000000-0008-0000-0000-0000FA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4" name="Text Box 63">
          <a:extLst>
            <a:ext uri="{FF2B5EF4-FFF2-40B4-BE49-F238E27FC236}">
              <a16:creationId xmlns:a16="http://schemas.microsoft.com/office/drawing/2014/main" id="{00000000-0008-0000-0000-0000FB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5" name="Text Box 32">
          <a:extLst>
            <a:ext uri="{FF2B5EF4-FFF2-40B4-BE49-F238E27FC236}">
              <a16:creationId xmlns:a16="http://schemas.microsoft.com/office/drawing/2014/main" id="{00000000-0008-0000-0000-0000FC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6" name="Text Box 63">
          <a:extLst>
            <a:ext uri="{FF2B5EF4-FFF2-40B4-BE49-F238E27FC236}">
              <a16:creationId xmlns:a16="http://schemas.microsoft.com/office/drawing/2014/main" id="{00000000-0008-0000-0000-0000FD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7" name="Text Box 32">
          <a:extLst>
            <a:ext uri="{FF2B5EF4-FFF2-40B4-BE49-F238E27FC236}">
              <a16:creationId xmlns:a16="http://schemas.microsoft.com/office/drawing/2014/main" id="{00000000-0008-0000-0000-0000FE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8" name="Text Box 63">
          <a:extLst>
            <a:ext uri="{FF2B5EF4-FFF2-40B4-BE49-F238E27FC236}">
              <a16:creationId xmlns:a16="http://schemas.microsoft.com/office/drawing/2014/main" id="{00000000-0008-0000-0000-0000FF1D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19" name="Text Box 32">
          <a:extLst>
            <a:ext uri="{FF2B5EF4-FFF2-40B4-BE49-F238E27FC236}">
              <a16:creationId xmlns:a16="http://schemas.microsoft.com/office/drawing/2014/main" id="{00000000-0008-0000-0000-00000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20" name="Text Box 63">
          <a:extLst>
            <a:ext uri="{FF2B5EF4-FFF2-40B4-BE49-F238E27FC236}">
              <a16:creationId xmlns:a16="http://schemas.microsoft.com/office/drawing/2014/main" id="{00000000-0008-0000-0000-00000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21" name="Text Box 32">
          <a:extLst>
            <a:ext uri="{FF2B5EF4-FFF2-40B4-BE49-F238E27FC236}">
              <a16:creationId xmlns:a16="http://schemas.microsoft.com/office/drawing/2014/main" id="{00000000-0008-0000-0000-00000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22" name="Text Box 63">
          <a:extLst>
            <a:ext uri="{FF2B5EF4-FFF2-40B4-BE49-F238E27FC236}">
              <a16:creationId xmlns:a16="http://schemas.microsoft.com/office/drawing/2014/main" id="{00000000-0008-0000-0000-00000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23" name="Text Box 32">
          <a:extLst>
            <a:ext uri="{FF2B5EF4-FFF2-40B4-BE49-F238E27FC236}">
              <a16:creationId xmlns:a16="http://schemas.microsoft.com/office/drawing/2014/main" id="{00000000-0008-0000-0000-00000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724" name="Text Box 63">
          <a:extLst>
            <a:ext uri="{FF2B5EF4-FFF2-40B4-BE49-F238E27FC236}">
              <a16:creationId xmlns:a16="http://schemas.microsoft.com/office/drawing/2014/main" id="{00000000-0008-0000-0000-00000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25" name="Text Box 32">
          <a:extLst>
            <a:ext uri="{FF2B5EF4-FFF2-40B4-BE49-F238E27FC236}">
              <a16:creationId xmlns:a16="http://schemas.microsoft.com/office/drawing/2014/main" id="{00000000-0008-0000-0000-00000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26" name="Text Box 63">
          <a:extLst>
            <a:ext uri="{FF2B5EF4-FFF2-40B4-BE49-F238E27FC236}">
              <a16:creationId xmlns:a16="http://schemas.microsoft.com/office/drawing/2014/main" id="{00000000-0008-0000-0000-00000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27" name="Text Box 32">
          <a:extLst>
            <a:ext uri="{FF2B5EF4-FFF2-40B4-BE49-F238E27FC236}">
              <a16:creationId xmlns:a16="http://schemas.microsoft.com/office/drawing/2014/main" id="{00000000-0008-0000-0000-00000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28" name="Text Box 63">
          <a:extLst>
            <a:ext uri="{FF2B5EF4-FFF2-40B4-BE49-F238E27FC236}">
              <a16:creationId xmlns:a16="http://schemas.microsoft.com/office/drawing/2014/main" id="{00000000-0008-0000-0000-00000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29" name="Text Box 32">
          <a:extLst>
            <a:ext uri="{FF2B5EF4-FFF2-40B4-BE49-F238E27FC236}">
              <a16:creationId xmlns:a16="http://schemas.microsoft.com/office/drawing/2014/main" id="{00000000-0008-0000-0000-00000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0" name="Text Box 63">
          <a:extLst>
            <a:ext uri="{FF2B5EF4-FFF2-40B4-BE49-F238E27FC236}">
              <a16:creationId xmlns:a16="http://schemas.microsoft.com/office/drawing/2014/main" id="{00000000-0008-0000-0000-00000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1" name="Text Box 32">
          <a:extLst>
            <a:ext uri="{FF2B5EF4-FFF2-40B4-BE49-F238E27FC236}">
              <a16:creationId xmlns:a16="http://schemas.microsoft.com/office/drawing/2014/main" id="{00000000-0008-0000-0000-00000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2" name="Text Box 63">
          <a:extLst>
            <a:ext uri="{FF2B5EF4-FFF2-40B4-BE49-F238E27FC236}">
              <a16:creationId xmlns:a16="http://schemas.microsoft.com/office/drawing/2014/main" id="{00000000-0008-0000-0000-00000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3" name="Text Box 32">
          <a:extLst>
            <a:ext uri="{FF2B5EF4-FFF2-40B4-BE49-F238E27FC236}">
              <a16:creationId xmlns:a16="http://schemas.microsoft.com/office/drawing/2014/main" id="{00000000-0008-0000-0000-00000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4" name="Text Box 63">
          <a:extLst>
            <a:ext uri="{FF2B5EF4-FFF2-40B4-BE49-F238E27FC236}">
              <a16:creationId xmlns:a16="http://schemas.microsoft.com/office/drawing/2014/main" id="{00000000-0008-0000-0000-00000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5" name="Text Box 32">
          <a:extLst>
            <a:ext uri="{FF2B5EF4-FFF2-40B4-BE49-F238E27FC236}">
              <a16:creationId xmlns:a16="http://schemas.microsoft.com/office/drawing/2014/main" id="{00000000-0008-0000-0000-00001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6" name="Text Box 63">
          <a:extLst>
            <a:ext uri="{FF2B5EF4-FFF2-40B4-BE49-F238E27FC236}">
              <a16:creationId xmlns:a16="http://schemas.microsoft.com/office/drawing/2014/main" id="{00000000-0008-0000-0000-00001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7" name="Text Box 32">
          <a:extLst>
            <a:ext uri="{FF2B5EF4-FFF2-40B4-BE49-F238E27FC236}">
              <a16:creationId xmlns:a16="http://schemas.microsoft.com/office/drawing/2014/main" id="{00000000-0008-0000-0000-00001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8" name="Text Box 63">
          <a:extLst>
            <a:ext uri="{FF2B5EF4-FFF2-40B4-BE49-F238E27FC236}">
              <a16:creationId xmlns:a16="http://schemas.microsoft.com/office/drawing/2014/main" id="{00000000-0008-0000-0000-00001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39" name="Text Box 32">
          <a:extLst>
            <a:ext uri="{FF2B5EF4-FFF2-40B4-BE49-F238E27FC236}">
              <a16:creationId xmlns:a16="http://schemas.microsoft.com/office/drawing/2014/main" id="{00000000-0008-0000-0000-00001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0" name="Text Box 63">
          <a:extLst>
            <a:ext uri="{FF2B5EF4-FFF2-40B4-BE49-F238E27FC236}">
              <a16:creationId xmlns:a16="http://schemas.microsoft.com/office/drawing/2014/main" id="{00000000-0008-0000-0000-00001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1" name="Text Box 32">
          <a:extLst>
            <a:ext uri="{FF2B5EF4-FFF2-40B4-BE49-F238E27FC236}">
              <a16:creationId xmlns:a16="http://schemas.microsoft.com/office/drawing/2014/main" id="{00000000-0008-0000-0000-00001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2" name="Text Box 63">
          <a:extLst>
            <a:ext uri="{FF2B5EF4-FFF2-40B4-BE49-F238E27FC236}">
              <a16:creationId xmlns:a16="http://schemas.microsoft.com/office/drawing/2014/main" id="{00000000-0008-0000-0000-00001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3" name="Text Box 32">
          <a:extLst>
            <a:ext uri="{FF2B5EF4-FFF2-40B4-BE49-F238E27FC236}">
              <a16:creationId xmlns:a16="http://schemas.microsoft.com/office/drawing/2014/main" id="{00000000-0008-0000-0000-00001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4" name="Text Box 63">
          <a:extLst>
            <a:ext uri="{FF2B5EF4-FFF2-40B4-BE49-F238E27FC236}">
              <a16:creationId xmlns:a16="http://schemas.microsoft.com/office/drawing/2014/main" id="{00000000-0008-0000-0000-00001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5" name="Text Box 32">
          <a:extLst>
            <a:ext uri="{FF2B5EF4-FFF2-40B4-BE49-F238E27FC236}">
              <a16:creationId xmlns:a16="http://schemas.microsoft.com/office/drawing/2014/main" id="{00000000-0008-0000-0000-00001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6" name="Text Box 63">
          <a:extLst>
            <a:ext uri="{FF2B5EF4-FFF2-40B4-BE49-F238E27FC236}">
              <a16:creationId xmlns:a16="http://schemas.microsoft.com/office/drawing/2014/main" id="{00000000-0008-0000-0000-00001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7" name="Text Box 32">
          <a:extLst>
            <a:ext uri="{FF2B5EF4-FFF2-40B4-BE49-F238E27FC236}">
              <a16:creationId xmlns:a16="http://schemas.microsoft.com/office/drawing/2014/main" id="{00000000-0008-0000-0000-00001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8" name="Text Box 63">
          <a:extLst>
            <a:ext uri="{FF2B5EF4-FFF2-40B4-BE49-F238E27FC236}">
              <a16:creationId xmlns:a16="http://schemas.microsoft.com/office/drawing/2014/main" id="{00000000-0008-0000-0000-00001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49" name="Text Box 32">
          <a:extLst>
            <a:ext uri="{FF2B5EF4-FFF2-40B4-BE49-F238E27FC236}">
              <a16:creationId xmlns:a16="http://schemas.microsoft.com/office/drawing/2014/main" id="{00000000-0008-0000-0000-00001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0" name="Text Box 63">
          <a:extLst>
            <a:ext uri="{FF2B5EF4-FFF2-40B4-BE49-F238E27FC236}">
              <a16:creationId xmlns:a16="http://schemas.microsoft.com/office/drawing/2014/main" id="{00000000-0008-0000-0000-00001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1" name="Text Box 32">
          <a:extLst>
            <a:ext uri="{FF2B5EF4-FFF2-40B4-BE49-F238E27FC236}">
              <a16:creationId xmlns:a16="http://schemas.microsoft.com/office/drawing/2014/main" id="{00000000-0008-0000-0000-00002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2" name="Text Box 63">
          <a:extLst>
            <a:ext uri="{FF2B5EF4-FFF2-40B4-BE49-F238E27FC236}">
              <a16:creationId xmlns:a16="http://schemas.microsoft.com/office/drawing/2014/main" id="{00000000-0008-0000-0000-00002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3" name="Text Box 32">
          <a:extLst>
            <a:ext uri="{FF2B5EF4-FFF2-40B4-BE49-F238E27FC236}">
              <a16:creationId xmlns:a16="http://schemas.microsoft.com/office/drawing/2014/main" id="{00000000-0008-0000-0000-00002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4" name="Text Box 63">
          <a:extLst>
            <a:ext uri="{FF2B5EF4-FFF2-40B4-BE49-F238E27FC236}">
              <a16:creationId xmlns:a16="http://schemas.microsoft.com/office/drawing/2014/main" id="{00000000-0008-0000-0000-00002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5" name="Text Box 32">
          <a:extLst>
            <a:ext uri="{FF2B5EF4-FFF2-40B4-BE49-F238E27FC236}">
              <a16:creationId xmlns:a16="http://schemas.microsoft.com/office/drawing/2014/main" id="{00000000-0008-0000-0000-00002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6" name="Text Box 63">
          <a:extLst>
            <a:ext uri="{FF2B5EF4-FFF2-40B4-BE49-F238E27FC236}">
              <a16:creationId xmlns:a16="http://schemas.microsoft.com/office/drawing/2014/main" id="{00000000-0008-0000-0000-00002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7" name="Text Box 32">
          <a:extLst>
            <a:ext uri="{FF2B5EF4-FFF2-40B4-BE49-F238E27FC236}">
              <a16:creationId xmlns:a16="http://schemas.microsoft.com/office/drawing/2014/main" id="{00000000-0008-0000-0000-00002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8" name="Text Box 63">
          <a:extLst>
            <a:ext uri="{FF2B5EF4-FFF2-40B4-BE49-F238E27FC236}">
              <a16:creationId xmlns:a16="http://schemas.microsoft.com/office/drawing/2014/main" id="{00000000-0008-0000-0000-00002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59" name="Text Box 32">
          <a:extLst>
            <a:ext uri="{FF2B5EF4-FFF2-40B4-BE49-F238E27FC236}">
              <a16:creationId xmlns:a16="http://schemas.microsoft.com/office/drawing/2014/main" id="{00000000-0008-0000-0000-00002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0" name="Text Box 63">
          <a:extLst>
            <a:ext uri="{FF2B5EF4-FFF2-40B4-BE49-F238E27FC236}">
              <a16:creationId xmlns:a16="http://schemas.microsoft.com/office/drawing/2014/main" id="{00000000-0008-0000-0000-00002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1" name="Text Box 32">
          <a:extLst>
            <a:ext uri="{FF2B5EF4-FFF2-40B4-BE49-F238E27FC236}">
              <a16:creationId xmlns:a16="http://schemas.microsoft.com/office/drawing/2014/main" id="{00000000-0008-0000-0000-00002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2" name="Text Box 63">
          <a:extLst>
            <a:ext uri="{FF2B5EF4-FFF2-40B4-BE49-F238E27FC236}">
              <a16:creationId xmlns:a16="http://schemas.microsoft.com/office/drawing/2014/main" id="{00000000-0008-0000-0000-00002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3" name="Text Box 32">
          <a:extLst>
            <a:ext uri="{FF2B5EF4-FFF2-40B4-BE49-F238E27FC236}">
              <a16:creationId xmlns:a16="http://schemas.microsoft.com/office/drawing/2014/main" id="{00000000-0008-0000-0000-00002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4" name="Text Box 63">
          <a:extLst>
            <a:ext uri="{FF2B5EF4-FFF2-40B4-BE49-F238E27FC236}">
              <a16:creationId xmlns:a16="http://schemas.microsoft.com/office/drawing/2014/main" id="{00000000-0008-0000-0000-00002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5" name="Text Box 32">
          <a:extLst>
            <a:ext uri="{FF2B5EF4-FFF2-40B4-BE49-F238E27FC236}">
              <a16:creationId xmlns:a16="http://schemas.microsoft.com/office/drawing/2014/main" id="{00000000-0008-0000-0000-00002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6" name="Text Box 63">
          <a:extLst>
            <a:ext uri="{FF2B5EF4-FFF2-40B4-BE49-F238E27FC236}">
              <a16:creationId xmlns:a16="http://schemas.microsoft.com/office/drawing/2014/main" id="{00000000-0008-0000-0000-00002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7" name="Text Box 32">
          <a:extLst>
            <a:ext uri="{FF2B5EF4-FFF2-40B4-BE49-F238E27FC236}">
              <a16:creationId xmlns:a16="http://schemas.microsoft.com/office/drawing/2014/main" id="{00000000-0008-0000-0000-00003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8" name="Text Box 63">
          <a:extLst>
            <a:ext uri="{FF2B5EF4-FFF2-40B4-BE49-F238E27FC236}">
              <a16:creationId xmlns:a16="http://schemas.microsoft.com/office/drawing/2014/main" id="{00000000-0008-0000-0000-00003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69" name="Text Box 32">
          <a:extLst>
            <a:ext uri="{FF2B5EF4-FFF2-40B4-BE49-F238E27FC236}">
              <a16:creationId xmlns:a16="http://schemas.microsoft.com/office/drawing/2014/main" id="{00000000-0008-0000-0000-00003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0" name="Text Box 63">
          <a:extLst>
            <a:ext uri="{FF2B5EF4-FFF2-40B4-BE49-F238E27FC236}">
              <a16:creationId xmlns:a16="http://schemas.microsoft.com/office/drawing/2014/main" id="{00000000-0008-0000-0000-00003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1" name="Text Box 32">
          <a:extLst>
            <a:ext uri="{FF2B5EF4-FFF2-40B4-BE49-F238E27FC236}">
              <a16:creationId xmlns:a16="http://schemas.microsoft.com/office/drawing/2014/main" id="{00000000-0008-0000-0000-00003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2" name="Text Box 63">
          <a:extLst>
            <a:ext uri="{FF2B5EF4-FFF2-40B4-BE49-F238E27FC236}">
              <a16:creationId xmlns:a16="http://schemas.microsoft.com/office/drawing/2014/main" id="{00000000-0008-0000-0000-00003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3" name="Text Box 32">
          <a:extLst>
            <a:ext uri="{FF2B5EF4-FFF2-40B4-BE49-F238E27FC236}">
              <a16:creationId xmlns:a16="http://schemas.microsoft.com/office/drawing/2014/main" id="{00000000-0008-0000-0000-00003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4" name="Text Box 63">
          <a:extLst>
            <a:ext uri="{FF2B5EF4-FFF2-40B4-BE49-F238E27FC236}">
              <a16:creationId xmlns:a16="http://schemas.microsoft.com/office/drawing/2014/main" id="{00000000-0008-0000-0000-00003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5" name="Text Box 32">
          <a:extLst>
            <a:ext uri="{FF2B5EF4-FFF2-40B4-BE49-F238E27FC236}">
              <a16:creationId xmlns:a16="http://schemas.microsoft.com/office/drawing/2014/main" id="{00000000-0008-0000-0000-00003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6" name="Text Box 63">
          <a:extLst>
            <a:ext uri="{FF2B5EF4-FFF2-40B4-BE49-F238E27FC236}">
              <a16:creationId xmlns:a16="http://schemas.microsoft.com/office/drawing/2014/main" id="{00000000-0008-0000-0000-00003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7" name="Text Box 32">
          <a:extLst>
            <a:ext uri="{FF2B5EF4-FFF2-40B4-BE49-F238E27FC236}">
              <a16:creationId xmlns:a16="http://schemas.microsoft.com/office/drawing/2014/main" id="{00000000-0008-0000-0000-00003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8" name="Text Box 63">
          <a:extLst>
            <a:ext uri="{FF2B5EF4-FFF2-40B4-BE49-F238E27FC236}">
              <a16:creationId xmlns:a16="http://schemas.microsoft.com/office/drawing/2014/main" id="{00000000-0008-0000-0000-00003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79" name="Text Box 32">
          <a:extLst>
            <a:ext uri="{FF2B5EF4-FFF2-40B4-BE49-F238E27FC236}">
              <a16:creationId xmlns:a16="http://schemas.microsoft.com/office/drawing/2014/main" id="{00000000-0008-0000-0000-00003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0" name="Text Box 63">
          <a:extLst>
            <a:ext uri="{FF2B5EF4-FFF2-40B4-BE49-F238E27FC236}">
              <a16:creationId xmlns:a16="http://schemas.microsoft.com/office/drawing/2014/main" id="{00000000-0008-0000-0000-00003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1" name="Text Box 32">
          <a:extLst>
            <a:ext uri="{FF2B5EF4-FFF2-40B4-BE49-F238E27FC236}">
              <a16:creationId xmlns:a16="http://schemas.microsoft.com/office/drawing/2014/main" id="{00000000-0008-0000-0000-00003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2" name="Text Box 63">
          <a:extLst>
            <a:ext uri="{FF2B5EF4-FFF2-40B4-BE49-F238E27FC236}">
              <a16:creationId xmlns:a16="http://schemas.microsoft.com/office/drawing/2014/main" id="{00000000-0008-0000-0000-00003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3" name="Text Box 32">
          <a:extLst>
            <a:ext uri="{FF2B5EF4-FFF2-40B4-BE49-F238E27FC236}">
              <a16:creationId xmlns:a16="http://schemas.microsoft.com/office/drawing/2014/main" id="{00000000-0008-0000-0000-00004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4" name="Text Box 63">
          <a:extLst>
            <a:ext uri="{FF2B5EF4-FFF2-40B4-BE49-F238E27FC236}">
              <a16:creationId xmlns:a16="http://schemas.microsoft.com/office/drawing/2014/main" id="{00000000-0008-0000-0000-00004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5" name="Text Box 32">
          <a:extLst>
            <a:ext uri="{FF2B5EF4-FFF2-40B4-BE49-F238E27FC236}">
              <a16:creationId xmlns:a16="http://schemas.microsoft.com/office/drawing/2014/main" id="{00000000-0008-0000-0000-00004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6" name="Text Box 63">
          <a:extLst>
            <a:ext uri="{FF2B5EF4-FFF2-40B4-BE49-F238E27FC236}">
              <a16:creationId xmlns:a16="http://schemas.microsoft.com/office/drawing/2014/main" id="{00000000-0008-0000-0000-00004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7" name="Text Box 32">
          <a:extLst>
            <a:ext uri="{FF2B5EF4-FFF2-40B4-BE49-F238E27FC236}">
              <a16:creationId xmlns:a16="http://schemas.microsoft.com/office/drawing/2014/main" id="{00000000-0008-0000-0000-00004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8" name="Text Box 63">
          <a:extLst>
            <a:ext uri="{FF2B5EF4-FFF2-40B4-BE49-F238E27FC236}">
              <a16:creationId xmlns:a16="http://schemas.microsoft.com/office/drawing/2014/main" id="{00000000-0008-0000-0000-00004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89" name="Text Box 32">
          <a:extLst>
            <a:ext uri="{FF2B5EF4-FFF2-40B4-BE49-F238E27FC236}">
              <a16:creationId xmlns:a16="http://schemas.microsoft.com/office/drawing/2014/main" id="{00000000-0008-0000-0000-00004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0" name="Text Box 63">
          <a:extLst>
            <a:ext uri="{FF2B5EF4-FFF2-40B4-BE49-F238E27FC236}">
              <a16:creationId xmlns:a16="http://schemas.microsoft.com/office/drawing/2014/main" id="{00000000-0008-0000-0000-00004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1" name="Text Box 32">
          <a:extLst>
            <a:ext uri="{FF2B5EF4-FFF2-40B4-BE49-F238E27FC236}">
              <a16:creationId xmlns:a16="http://schemas.microsoft.com/office/drawing/2014/main" id="{00000000-0008-0000-0000-00004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2" name="Text Box 63">
          <a:extLst>
            <a:ext uri="{FF2B5EF4-FFF2-40B4-BE49-F238E27FC236}">
              <a16:creationId xmlns:a16="http://schemas.microsoft.com/office/drawing/2014/main" id="{00000000-0008-0000-0000-00004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3" name="Text Box 32">
          <a:extLst>
            <a:ext uri="{FF2B5EF4-FFF2-40B4-BE49-F238E27FC236}">
              <a16:creationId xmlns:a16="http://schemas.microsoft.com/office/drawing/2014/main" id="{00000000-0008-0000-0000-00004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4" name="Text Box 63">
          <a:extLst>
            <a:ext uri="{FF2B5EF4-FFF2-40B4-BE49-F238E27FC236}">
              <a16:creationId xmlns:a16="http://schemas.microsoft.com/office/drawing/2014/main" id="{00000000-0008-0000-0000-00004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5" name="Text Box 32">
          <a:extLst>
            <a:ext uri="{FF2B5EF4-FFF2-40B4-BE49-F238E27FC236}">
              <a16:creationId xmlns:a16="http://schemas.microsoft.com/office/drawing/2014/main" id="{00000000-0008-0000-0000-00004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6" name="Text Box 63">
          <a:extLst>
            <a:ext uri="{FF2B5EF4-FFF2-40B4-BE49-F238E27FC236}">
              <a16:creationId xmlns:a16="http://schemas.microsoft.com/office/drawing/2014/main" id="{00000000-0008-0000-0000-00004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7" name="Text Box 32">
          <a:extLst>
            <a:ext uri="{FF2B5EF4-FFF2-40B4-BE49-F238E27FC236}">
              <a16:creationId xmlns:a16="http://schemas.microsoft.com/office/drawing/2014/main" id="{00000000-0008-0000-0000-00004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8" name="Text Box 63">
          <a:extLst>
            <a:ext uri="{FF2B5EF4-FFF2-40B4-BE49-F238E27FC236}">
              <a16:creationId xmlns:a16="http://schemas.microsoft.com/office/drawing/2014/main" id="{00000000-0008-0000-0000-00004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799" name="Text Box 32">
          <a:extLst>
            <a:ext uri="{FF2B5EF4-FFF2-40B4-BE49-F238E27FC236}">
              <a16:creationId xmlns:a16="http://schemas.microsoft.com/office/drawing/2014/main" id="{00000000-0008-0000-0000-00005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0" name="Text Box 63">
          <a:extLst>
            <a:ext uri="{FF2B5EF4-FFF2-40B4-BE49-F238E27FC236}">
              <a16:creationId xmlns:a16="http://schemas.microsoft.com/office/drawing/2014/main" id="{00000000-0008-0000-0000-00005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1" name="Text Box 32">
          <a:extLst>
            <a:ext uri="{FF2B5EF4-FFF2-40B4-BE49-F238E27FC236}">
              <a16:creationId xmlns:a16="http://schemas.microsoft.com/office/drawing/2014/main" id="{00000000-0008-0000-0000-00005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2" name="Text Box 63">
          <a:extLst>
            <a:ext uri="{FF2B5EF4-FFF2-40B4-BE49-F238E27FC236}">
              <a16:creationId xmlns:a16="http://schemas.microsoft.com/office/drawing/2014/main" id="{00000000-0008-0000-0000-00005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3" name="Text Box 32">
          <a:extLst>
            <a:ext uri="{FF2B5EF4-FFF2-40B4-BE49-F238E27FC236}">
              <a16:creationId xmlns:a16="http://schemas.microsoft.com/office/drawing/2014/main" id="{00000000-0008-0000-0000-00005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4" name="Text Box 63">
          <a:extLst>
            <a:ext uri="{FF2B5EF4-FFF2-40B4-BE49-F238E27FC236}">
              <a16:creationId xmlns:a16="http://schemas.microsoft.com/office/drawing/2014/main" id="{00000000-0008-0000-0000-00005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5" name="Text Box 32">
          <a:extLst>
            <a:ext uri="{FF2B5EF4-FFF2-40B4-BE49-F238E27FC236}">
              <a16:creationId xmlns:a16="http://schemas.microsoft.com/office/drawing/2014/main" id="{00000000-0008-0000-0000-00005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6" name="Text Box 63">
          <a:extLst>
            <a:ext uri="{FF2B5EF4-FFF2-40B4-BE49-F238E27FC236}">
              <a16:creationId xmlns:a16="http://schemas.microsoft.com/office/drawing/2014/main" id="{00000000-0008-0000-0000-00005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7" name="Text Box 32">
          <a:extLst>
            <a:ext uri="{FF2B5EF4-FFF2-40B4-BE49-F238E27FC236}">
              <a16:creationId xmlns:a16="http://schemas.microsoft.com/office/drawing/2014/main" id="{00000000-0008-0000-0000-00005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8" name="Text Box 63">
          <a:extLst>
            <a:ext uri="{FF2B5EF4-FFF2-40B4-BE49-F238E27FC236}">
              <a16:creationId xmlns:a16="http://schemas.microsoft.com/office/drawing/2014/main" id="{00000000-0008-0000-0000-00005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09" name="Text Box 32">
          <a:extLst>
            <a:ext uri="{FF2B5EF4-FFF2-40B4-BE49-F238E27FC236}">
              <a16:creationId xmlns:a16="http://schemas.microsoft.com/office/drawing/2014/main" id="{00000000-0008-0000-0000-00005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0" name="Text Box 63">
          <a:extLst>
            <a:ext uri="{FF2B5EF4-FFF2-40B4-BE49-F238E27FC236}">
              <a16:creationId xmlns:a16="http://schemas.microsoft.com/office/drawing/2014/main" id="{00000000-0008-0000-0000-00005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1" name="Text Box 32">
          <a:extLst>
            <a:ext uri="{FF2B5EF4-FFF2-40B4-BE49-F238E27FC236}">
              <a16:creationId xmlns:a16="http://schemas.microsoft.com/office/drawing/2014/main" id="{00000000-0008-0000-0000-00005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2" name="Text Box 63">
          <a:extLst>
            <a:ext uri="{FF2B5EF4-FFF2-40B4-BE49-F238E27FC236}">
              <a16:creationId xmlns:a16="http://schemas.microsoft.com/office/drawing/2014/main" id="{00000000-0008-0000-0000-00005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3" name="Text Box 32">
          <a:extLst>
            <a:ext uri="{FF2B5EF4-FFF2-40B4-BE49-F238E27FC236}">
              <a16:creationId xmlns:a16="http://schemas.microsoft.com/office/drawing/2014/main" id="{00000000-0008-0000-0000-00005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4" name="Text Box 63">
          <a:extLst>
            <a:ext uri="{FF2B5EF4-FFF2-40B4-BE49-F238E27FC236}">
              <a16:creationId xmlns:a16="http://schemas.microsoft.com/office/drawing/2014/main" id="{00000000-0008-0000-0000-00005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5" name="Text Box 32">
          <a:extLst>
            <a:ext uri="{FF2B5EF4-FFF2-40B4-BE49-F238E27FC236}">
              <a16:creationId xmlns:a16="http://schemas.microsoft.com/office/drawing/2014/main" id="{00000000-0008-0000-0000-00006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6" name="Text Box 63">
          <a:extLst>
            <a:ext uri="{FF2B5EF4-FFF2-40B4-BE49-F238E27FC236}">
              <a16:creationId xmlns:a16="http://schemas.microsoft.com/office/drawing/2014/main" id="{00000000-0008-0000-0000-00006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7" name="Text Box 32">
          <a:extLst>
            <a:ext uri="{FF2B5EF4-FFF2-40B4-BE49-F238E27FC236}">
              <a16:creationId xmlns:a16="http://schemas.microsoft.com/office/drawing/2014/main" id="{00000000-0008-0000-0000-00006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8" name="Text Box 63">
          <a:extLst>
            <a:ext uri="{FF2B5EF4-FFF2-40B4-BE49-F238E27FC236}">
              <a16:creationId xmlns:a16="http://schemas.microsoft.com/office/drawing/2014/main" id="{00000000-0008-0000-0000-00006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19" name="Text Box 32">
          <a:extLst>
            <a:ext uri="{FF2B5EF4-FFF2-40B4-BE49-F238E27FC236}">
              <a16:creationId xmlns:a16="http://schemas.microsoft.com/office/drawing/2014/main" id="{00000000-0008-0000-0000-00006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0" name="Text Box 63">
          <a:extLst>
            <a:ext uri="{FF2B5EF4-FFF2-40B4-BE49-F238E27FC236}">
              <a16:creationId xmlns:a16="http://schemas.microsoft.com/office/drawing/2014/main" id="{00000000-0008-0000-0000-00006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1" name="Text Box 32">
          <a:extLst>
            <a:ext uri="{FF2B5EF4-FFF2-40B4-BE49-F238E27FC236}">
              <a16:creationId xmlns:a16="http://schemas.microsoft.com/office/drawing/2014/main" id="{00000000-0008-0000-0000-00006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2" name="Text Box 63">
          <a:extLst>
            <a:ext uri="{FF2B5EF4-FFF2-40B4-BE49-F238E27FC236}">
              <a16:creationId xmlns:a16="http://schemas.microsoft.com/office/drawing/2014/main" id="{00000000-0008-0000-0000-00006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3" name="Text Box 32">
          <a:extLst>
            <a:ext uri="{FF2B5EF4-FFF2-40B4-BE49-F238E27FC236}">
              <a16:creationId xmlns:a16="http://schemas.microsoft.com/office/drawing/2014/main" id="{00000000-0008-0000-0000-00006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4" name="Text Box 63">
          <a:extLst>
            <a:ext uri="{FF2B5EF4-FFF2-40B4-BE49-F238E27FC236}">
              <a16:creationId xmlns:a16="http://schemas.microsoft.com/office/drawing/2014/main" id="{00000000-0008-0000-0000-00006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5" name="Text Box 32">
          <a:extLst>
            <a:ext uri="{FF2B5EF4-FFF2-40B4-BE49-F238E27FC236}">
              <a16:creationId xmlns:a16="http://schemas.microsoft.com/office/drawing/2014/main" id="{00000000-0008-0000-0000-00006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6" name="Text Box 63">
          <a:extLst>
            <a:ext uri="{FF2B5EF4-FFF2-40B4-BE49-F238E27FC236}">
              <a16:creationId xmlns:a16="http://schemas.microsoft.com/office/drawing/2014/main" id="{00000000-0008-0000-0000-00006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7" name="Text Box 32">
          <a:extLst>
            <a:ext uri="{FF2B5EF4-FFF2-40B4-BE49-F238E27FC236}">
              <a16:creationId xmlns:a16="http://schemas.microsoft.com/office/drawing/2014/main" id="{00000000-0008-0000-0000-00006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8" name="Text Box 63">
          <a:extLst>
            <a:ext uri="{FF2B5EF4-FFF2-40B4-BE49-F238E27FC236}">
              <a16:creationId xmlns:a16="http://schemas.microsoft.com/office/drawing/2014/main" id="{00000000-0008-0000-0000-00006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29" name="Text Box 32">
          <a:extLst>
            <a:ext uri="{FF2B5EF4-FFF2-40B4-BE49-F238E27FC236}">
              <a16:creationId xmlns:a16="http://schemas.microsoft.com/office/drawing/2014/main" id="{00000000-0008-0000-0000-00006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0" name="Text Box 63">
          <a:extLst>
            <a:ext uri="{FF2B5EF4-FFF2-40B4-BE49-F238E27FC236}">
              <a16:creationId xmlns:a16="http://schemas.microsoft.com/office/drawing/2014/main" id="{00000000-0008-0000-0000-00006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1" name="Text Box 32">
          <a:extLst>
            <a:ext uri="{FF2B5EF4-FFF2-40B4-BE49-F238E27FC236}">
              <a16:creationId xmlns:a16="http://schemas.microsoft.com/office/drawing/2014/main" id="{00000000-0008-0000-0000-00007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2" name="Text Box 63">
          <a:extLst>
            <a:ext uri="{FF2B5EF4-FFF2-40B4-BE49-F238E27FC236}">
              <a16:creationId xmlns:a16="http://schemas.microsoft.com/office/drawing/2014/main" id="{00000000-0008-0000-0000-00007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3" name="Text Box 32">
          <a:extLst>
            <a:ext uri="{FF2B5EF4-FFF2-40B4-BE49-F238E27FC236}">
              <a16:creationId xmlns:a16="http://schemas.microsoft.com/office/drawing/2014/main" id="{00000000-0008-0000-0000-00007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4" name="Text Box 63">
          <a:extLst>
            <a:ext uri="{FF2B5EF4-FFF2-40B4-BE49-F238E27FC236}">
              <a16:creationId xmlns:a16="http://schemas.microsoft.com/office/drawing/2014/main" id="{00000000-0008-0000-0000-00007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5" name="Text Box 32">
          <a:extLst>
            <a:ext uri="{FF2B5EF4-FFF2-40B4-BE49-F238E27FC236}">
              <a16:creationId xmlns:a16="http://schemas.microsoft.com/office/drawing/2014/main" id="{00000000-0008-0000-0000-00007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6" name="Text Box 63">
          <a:extLst>
            <a:ext uri="{FF2B5EF4-FFF2-40B4-BE49-F238E27FC236}">
              <a16:creationId xmlns:a16="http://schemas.microsoft.com/office/drawing/2014/main" id="{00000000-0008-0000-0000-000075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7" name="Text Box 32">
          <a:extLst>
            <a:ext uri="{FF2B5EF4-FFF2-40B4-BE49-F238E27FC236}">
              <a16:creationId xmlns:a16="http://schemas.microsoft.com/office/drawing/2014/main" id="{00000000-0008-0000-0000-000076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8" name="Text Box 63">
          <a:extLst>
            <a:ext uri="{FF2B5EF4-FFF2-40B4-BE49-F238E27FC236}">
              <a16:creationId xmlns:a16="http://schemas.microsoft.com/office/drawing/2014/main" id="{00000000-0008-0000-0000-000077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39" name="Text Box 32">
          <a:extLst>
            <a:ext uri="{FF2B5EF4-FFF2-40B4-BE49-F238E27FC236}">
              <a16:creationId xmlns:a16="http://schemas.microsoft.com/office/drawing/2014/main" id="{00000000-0008-0000-0000-000078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0" name="Text Box 63">
          <a:extLst>
            <a:ext uri="{FF2B5EF4-FFF2-40B4-BE49-F238E27FC236}">
              <a16:creationId xmlns:a16="http://schemas.microsoft.com/office/drawing/2014/main" id="{00000000-0008-0000-0000-000079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1" name="Text Box 32">
          <a:extLst>
            <a:ext uri="{FF2B5EF4-FFF2-40B4-BE49-F238E27FC236}">
              <a16:creationId xmlns:a16="http://schemas.microsoft.com/office/drawing/2014/main" id="{00000000-0008-0000-0000-00007A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2" name="Text Box 63">
          <a:extLst>
            <a:ext uri="{FF2B5EF4-FFF2-40B4-BE49-F238E27FC236}">
              <a16:creationId xmlns:a16="http://schemas.microsoft.com/office/drawing/2014/main" id="{00000000-0008-0000-0000-00007B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3" name="Text Box 32">
          <a:extLst>
            <a:ext uri="{FF2B5EF4-FFF2-40B4-BE49-F238E27FC236}">
              <a16:creationId xmlns:a16="http://schemas.microsoft.com/office/drawing/2014/main" id="{00000000-0008-0000-0000-00007C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4" name="Text Box 63">
          <a:extLst>
            <a:ext uri="{FF2B5EF4-FFF2-40B4-BE49-F238E27FC236}">
              <a16:creationId xmlns:a16="http://schemas.microsoft.com/office/drawing/2014/main" id="{00000000-0008-0000-0000-00007D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5" name="Text Box 32">
          <a:extLst>
            <a:ext uri="{FF2B5EF4-FFF2-40B4-BE49-F238E27FC236}">
              <a16:creationId xmlns:a16="http://schemas.microsoft.com/office/drawing/2014/main" id="{00000000-0008-0000-0000-00007E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6" name="Text Box 63">
          <a:extLst>
            <a:ext uri="{FF2B5EF4-FFF2-40B4-BE49-F238E27FC236}">
              <a16:creationId xmlns:a16="http://schemas.microsoft.com/office/drawing/2014/main" id="{00000000-0008-0000-0000-00007F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7" name="Text Box 32">
          <a:extLst>
            <a:ext uri="{FF2B5EF4-FFF2-40B4-BE49-F238E27FC236}">
              <a16:creationId xmlns:a16="http://schemas.microsoft.com/office/drawing/2014/main" id="{00000000-0008-0000-0000-000080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8" name="Text Box 63">
          <a:extLst>
            <a:ext uri="{FF2B5EF4-FFF2-40B4-BE49-F238E27FC236}">
              <a16:creationId xmlns:a16="http://schemas.microsoft.com/office/drawing/2014/main" id="{00000000-0008-0000-0000-000081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49" name="Text Box 32">
          <a:extLst>
            <a:ext uri="{FF2B5EF4-FFF2-40B4-BE49-F238E27FC236}">
              <a16:creationId xmlns:a16="http://schemas.microsoft.com/office/drawing/2014/main" id="{00000000-0008-0000-0000-000082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50" name="Text Box 63">
          <a:extLst>
            <a:ext uri="{FF2B5EF4-FFF2-40B4-BE49-F238E27FC236}">
              <a16:creationId xmlns:a16="http://schemas.microsoft.com/office/drawing/2014/main" id="{00000000-0008-0000-0000-000083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1196</xdr:row>
      <xdr:rowOff>0</xdr:rowOff>
    </xdr:from>
    <xdr:to>
      <xdr:col>1</xdr:col>
      <xdr:colOff>2438400</xdr:colOff>
      <xdr:row>1196</xdr:row>
      <xdr:rowOff>114300</xdr:rowOff>
    </xdr:to>
    <xdr:sp macro="" textlink="">
      <xdr:nvSpPr>
        <xdr:cNvPr id="4851" name="Text Box 32">
          <a:extLst>
            <a:ext uri="{FF2B5EF4-FFF2-40B4-BE49-F238E27FC236}">
              <a16:creationId xmlns:a16="http://schemas.microsoft.com/office/drawing/2014/main" id="{00000000-0008-0000-0000-0000841E0000}"/>
            </a:ext>
          </a:extLst>
        </xdr:cNvPr>
        <xdr:cNvSpPr txBox="1">
          <a:spLocks noChangeArrowheads="1"/>
        </xdr:cNvSpPr>
      </xdr:nvSpPr>
      <xdr:spPr bwMode="auto">
        <a:xfrm>
          <a:off x="3028950" y="2607659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2" name="Text Box 32">
          <a:extLst>
            <a:ext uri="{FF2B5EF4-FFF2-40B4-BE49-F238E27FC236}">
              <a16:creationId xmlns:a16="http://schemas.microsoft.com/office/drawing/2014/main" id="{00000000-0008-0000-0000-00008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3" name="Text Box 63">
          <a:extLst>
            <a:ext uri="{FF2B5EF4-FFF2-40B4-BE49-F238E27FC236}">
              <a16:creationId xmlns:a16="http://schemas.microsoft.com/office/drawing/2014/main" id="{00000000-0008-0000-0000-00008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4" name="Text Box 32">
          <a:extLst>
            <a:ext uri="{FF2B5EF4-FFF2-40B4-BE49-F238E27FC236}">
              <a16:creationId xmlns:a16="http://schemas.microsoft.com/office/drawing/2014/main" id="{00000000-0008-0000-0000-00008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5" name="Text Box 63">
          <a:extLst>
            <a:ext uri="{FF2B5EF4-FFF2-40B4-BE49-F238E27FC236}">
              <a16:creationId xmlns:a16="http://schemas.microsoft.com/office/drawing/2014/main" id="{00000000-0008-0000-0000-00008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6" name="Text Box 32">
          <a:extLst>
            <a:ext uri="{FF2B5EF4-FFF2-40B4-BE49-F238E27FC236}">
              <a16:creationId xmlns:a16="http://schemas.microsoft.com/office/drawing/2014/main" id="{00000000-0008-0000-0000-00008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7" name="Text Box 63">
          <a:extLst>
            <a:ext uri="{FF2B5EF4-FFF2-40B4-BE49-F238E27FC236}">
              <a16:creationId xmlns:a16="http://schemas.microsoft.com/office/drawing/2014/main" id="{00000000-0008-0000-0000-00008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8" name="Text Box 32">
          <a:extLst>
            <a:ext uri="{FF2B5EF4-FFF2-40B4-BE49-F238E27FC236}">
              <a16:creationId xmlns:a16="http://schemas.microsoft.com/office/drawing/2014/main" id="{00000000-0008-0000-0000-00008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59" name="Text Box 63">
          <a:extLst>
            <a:ext uri="{FF2B5EF4-FFF2-40B4-BE49-F238E27FC236}">
              <a16:creationId xmlns:a16="http://schemas.microsoft.com/office/drawing/2014/main" id="{00000000-0008-0000-0000-00008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0" name="Text Box 32">
          <a:extLst>
            <a:ext uri="{FF2B5EF4-FFF2-40B4-BE49-F238E27FC236}">
              <a16:creationId xmlns:a16="http://schemas.microsoft.com/office/drawing/2014/main" id="{00000000-0008-0000-0000-00008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1" name="Text Box 63">
          <a:extLst>
            <a:ext uri="{FF2B5EF4-FFF2-40B4-BE49-F238E27FC236}">
              <a16:creationId xmlns:a16="http://schemas.microsoft.com/office/drawing/2014/main" id="{00000000-0008-0000-0000-00008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2" name="Text Box 32">
          <a:extLst>
            <a:ext uri="{FF2B5EF4-FFF2-40B4-BE49-F238E27FC236}">
              <a16:creationId xmlns:a16="http://schemas.microsoft.com/office/drawing/2014/main" id="{00000000-0008-0000-0000-00009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3" name="Text Box 63">
          <a:extLst>
            <a:ext uri="{FF2B5EF4-FFF2-40B4-BE49-F238E27FC236}">
              <a16:creationId xmlns:a16="http://schemas.microsoft.com/office/drawing/2014/main" id="{00000000-0008-0000-0000-00009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4" name="Text Box 32">
          <a:extLst>
            <a:ext uri="{FF2B5EF4-FFF2-40B4-BE49-F238E27FC236}">
              <a16:creationId xmlns:a16="http://schemas.microsoft.com/office/drawing/2014/main" id="{00000000-0008-0000-0000-00009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5" name="Text Box 63">
          <a:extLst>
            <a:ext uri="{FF2B5EF4-FFF2-40B4-BE49-F238E27FC236}">
              <a16:creationId xmlns:a16="http://schemas.microsoft.com/office/drawing/2014/main" id="{00000000-0008-0000-0000-00009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6" name="Text Box 32">
          <a:extLst>
            <a:ext uri="{FF2B5EF4-FFF2-40B4-BE49-F238E27FC236}">
              <a16:creationId xmlns:a16="http://schemas.microsoft.com/office/drawing/2014/main" id="{00000000-0008-0000-0000-00009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7" name="Text Box 63">
          <a:extLst>
            <a:ext uri="{FF2B5EF4-FFF2-40B4-BE49-F238E27FC236}">
              <a16:creationId xmlns:a16="http://schemas.microsoft.com/office/drawing/2014/main" id="{00000000-0008-0000-0000-00009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8" name="Text Box 32">
          <a:extLst>
            <a:ext uri="{FF2B5EF4-FFF2-40B4-BE49-F238E27FC236}">
              <a16:creationId xmlns:a16="http://schemas.microsoft.com/office/drawing/2014/main" id="{00000000-0008-0000-0000-00009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69" name="Text Box 63">
          <a:extLst>
            <a:ext uri="{FF2B5EF4-FFF2-40B4-BE49-F238E27FC236}">
              <a16:creationId xmlns:a16="http://schemas.microsoft.com/office/drawing/2014/main" id="{00000000-0008-0000-0000-00009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0" name="Text Box 32">
          <a:extLst>
            <a:ext uri="{FF2B5EF4-FFF2-40B4-BE49-F238E27FC236}">
              <a16:creationId xmlns:a16="http://schemas.microsoft.com/office/drawing/2014/main" id="{00000000-0008-0000-0000-00009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1" name="Text Box 63">
          <a:extLst>
            <a:ext uri="{FF2B5EF4-FFF2-40B4-BE49-F238E27FC236}">
              <a16:creationId xmlns:a16="http://schemas.microsoft.com/office/drawing/2014/main" id="{00000000-0008-0000-0000-00009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2" name="Text Box 32">
          <a:extLst>
            <a:ext uri="{FF2B5EF4-FFF2-40B4-BE49-F238E27FC236}">
              <a16:creationId xmlns:a16="http://schemas.microsoft.com/office/drawing/2014/main" id="{00000000-0008-0000-0000-00009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3" name="Text Box 63">
          <a:extLst>
            <a:ext uri="{FF2B5EF4-FFF2-40B4-BE49-F238E27FC236}">
              <a16:creationId xmlns:a16="http://schemas.microsoft.com/office/drawing/2014/main" id="{00000000-0008-0000-0000-00009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4" name="Text Box 32">
          <a:extLst>
            <a:ext uri="{FF2B5EF4-FFF2-40B4-BE49-F238E27FC236}">
              <a16:creationId xmlns:a16="http://schemas.microsoft.com/office/drawing/2014/main" id="{00000000-0008-0000-0000-00009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5" name="Text Box 63">
          <a:extLst>
            <a:ext uri="{FF2B5EF4-FFF2-40B4-BE49-F238E27FC236}">
              <a16:creationId xmlns:a16="http://schemas.microsoft.com/office/drawing/2014/main" id="{00000000-0008-0000-0000-00009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6" name="Text Box 32">
          <a:extLst>
            <a:ext uri="{FF2B5EF4-FFF2-40B4-BE49-F238E27FC236}">
              <a16:creationId xmlns:a16="http://schemas.microsoft.com/office/drawing/2014/main" id="{00000000-0008-0000-0000-00009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7" name="Text Box 63">
          <a:extLst>
            <a:ext uri="{FF2B5EF4-FFF2-40B4-BE49-F238E27FC236}">
              <a16:creationId xmlns:a16="http://schemas.microsoft.com/office/drawing/2014/main" id="{00000000-0008-0000-0000-00009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8" name="Text Box 32">
          <a:extLst>
            <a:ext uri="{FF2B5EF4-FFF2-40B4-BE49-F238E27FC236}">
              <a16:creationId xmlns:a16="http://schemas.microsoft.com/office/drawing/2014/main" id="{00000000-0008-0000-0000-0000A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79" name="Text Box 63">
          <a:extLst>
            <a:ext uri="{FF2B5EF4-FFF2-40B4-BE49-F238E27FC236}">
              <a16:creationId xmlns:a16="http://schemas.microsoft.com/office/drawing/2014/main" id="{00000000-0008-0000-0000-0000A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0" name="Text Box 32">
          <a:extLst>
            <a:ext uri="{FF2B5EF4-FFF2-40B4-BE49-F238E27FC236}">
              <a16:creationId xmlns:a16="http://schemas.microsoft.com/office/drawing/2014/main" id="{00000000-0008-0000-0000-0000A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1" name="Text Box 63">
          <a:extLst>
            <a:ext uri="{FF2B5EF4-FFF2-40B4-BE49-F238E27FC236}">
              <a16:creationId xmlns:a16="http://schemas.microsoft.com/office/drawing/2014/main" id="{00000000-0008-0000-0000-0000A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2" name="Text Box 32">
          <a:extLst>
            <a:ext uri="{FF2B5EF4-FFF2-40B4-BE49-F238E27FC236}">
              <a16:creationId xmlns:a16="http://schemas.microsoft.com/office/drawing/2014/main" id="{00000000-0008-0000-0000-0000A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3" name="Text Box 63">
          <a:extLst>
            <a:ext uri="{FF2B5EF4-FFF2-40B4-BE49-F238E27FC236}">
              <a16:creationId xmlns:a16="http://schemas.microsoft.com/office/drawing/2014/main" id="{00000000-0008-0000-0000-0000A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4" name="Text Box 32">
          <a:extLst>
            <a:ext uri="{FF2B5EF4-FFF2-40B4-BE49-F238E27FC236}">
              <a16:creationId xmlns:a16="http://schemas.microsoft.com/office/drawing/2014/main" id="{00000000-0008-0000-0000-0000A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5" name="Text Box 63">
          <a:extLst>
            <a:ext uri="{FF2B5EF4-FFF2-40B4-BE49-F238E27FC236}">
              <a16:creationId xmlns:a16="http://schemas.microsoft.com/office/drawing/2014/main" id="{00000000-0008-0000-0000-0000A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6" name="Text Box 32">
          <a:extLst>
            <a:ext uri="{FF2B5EF4-FFF2-40B4-BE49-F238E27FC236}">
              <a16:creationId xmlns:a16="http://schemas.microsoft.com/office/drawing/2014/main" id="{00000000-0008-0000-0000-0000A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7" name="Text Box 63">
          <a:extLst>
            <a:ext uri="{FF2B5EF4-FFF2-40B4-BE49-F238E27FC236}">
              <a16:creationId xmlns:a16="http://schemas.microsoft.com/office/drawing/2014/main" id="{00000000-0008-0000-0000-0000A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8" name="Text Box 32">
          <a:extLst>
            <a:ext uri="{FF2B5EF4-FFF2-40B4-BE49-F238E27FC236}">
              <a16:creationId xmlns:a16="http://schemas.microsoft.com/office/drawing/2014/main" id="{00000000-0008-0000-0000-0000A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89" name="Text Box 63">
          <a:extLst>
            <a:ext uri="{FF2B5EF4-FFF2-40B4-BE49-F238E27FC236}">
              <a16:creationId xmlns:a16="http://schemas.microsoft.com/office/drawing/2014/main" id="{00000000-0008-0000-0000-0000A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0" name="Text Box 32">
          <a:extLst>
            <a:ext uri="{FF2B5EF4-FFF2-40B4-BE49-F238E27FC236}">
              <a16:creationId xmlns:a16="http://schemas.microsoft.com/office/drawing/2014/main" id="{00000000-0008-0000-0000-0000A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1" name="Text Box 63">
          <a:extLst>
            <a:ext uri="{FF2B5EF4-FFF2-40B4-BE49-F238E27FC236}">
              <a16:creationId xmlns:a16="http://schemas.microsoft.com/office/drawing/2014/main" id="{00000000-0008-0000-0000-0000A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2" name="Text Box 32">
          <a:extLst>
            <a:ext uri="{FF2B5EF4-FFF2-40B4-BE49-F238E27FC236}">
              <a16:creationId xmlns:a16="http://schemas.microsoft.com/office/drawing/2014/main" id="{00000000-0008-0000-0000-0000A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3" name="Text Box 63">
          <a:extLst>
            <a:ext uri="{FF2B5EF4-FFF2-40B4-BE49-F238E27FC236}">
              <a16:creationId xmlns:a16="http://schemas.microsoft.com/office/drawing/2014/main" id="{00000000-0008-0000-0000-0000A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4" name="Text Box 32">
          <a:extLst>
            <a:ext uri="{FF2B5EF4-FFF2-40B4-BE49-F238E27FC236}">
              <a16:creationId xmlns:a16="http://schemas.microsoft.com/office/drawing/2014/main" id="{00000000-0008-0000-0000-0000B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5" name="Text Box 63">
          <a:extLst>
            <a:ext uri="{FF2B5EF4-FFF2-40B4-BE49-F238E27FC236}">
              <a16:creationId xmlns:a16="http://schemas.microsoft.com/office/drawing/2014/main" id="{00000000-0008-0000-0000-0000B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6" name="Text Box 32">
          <a:extLst>
            <a:ext uri="{FF2B5EF4-FFF2-40B4-BE49-F238E27FC236}">
              <a16:creationId xmlns:a16="http://schemas.microsoft.com/office/drawing/2014/main" id="{00000000-0008-0000-0000-0000B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7" name="Text Box 63">
          <a:extLst>
            <a:ext uri="{FF2B5EF4-FFF2-40B4-BE49-F238E27FC236}">
              <a16:creationId xmlns:a16="http://schemas.microsoft.com/office/drawing/2014/main" id="{00000000-0008-0000-0000-0000B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8" name="Text Box 32">
          <a:extLst>
            <a:ext uri="{FF2B5EF4-FFF2-40B4-BE49-F238E27FC236}">
              <a16:creationId xmlns:a16="http://schemas.microsoft.com/office/drawing/2014/main" id="{00000000-0008-0000-0000-0000B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899" name="Text Box 63">
          <a:extLst>
            <a:ext uri="{FF2B5EF4-FFF2-40B4-BE49-F238E27FC236}">
              <a16:creationId xmlns:a16="http://schemas.microsoft.com/office/drawing/2014/main" id="{00000000-0008-0000-0000-0000B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0" name="Text Box 32">
          <a:extLst>
            <a:ext uri="{FF2B5EF4-FFF2-40B4-BE49-F238E27FC236}">
              <a16:creationId xmlns:a16="http://schemas.microsoft.com/office/drawing/2014/main" id="{00000000-0008-0000-0000-0000B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1" name="Text Box 63">
          <a:extLst>
            <a:ext uri="{FF2B5EF4-FFF2-40B4-BE49-F238E27FC236}">
              <a16:creationId xmlns:a16="http://schemas.microsoft.com/office/drawing/2014/main" id="{00000000-0008-0000-0000-0000B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2" name="Text Box 32">
          <a:extLst>
            <a:ext uri="{FF2B5EF4-FFF2-40B4-BE49-F238E27FC236}">
              <a16:creationId xmlns:a16="http://schemas.microsoft.com/office/drawing/2014/main" id="{00000000-0008-0000-0000-0000B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3" name="Text Box 63">
          <a:extLst>
            <a:ext uri="{FF2B5EF4-FFF2-40B4-BE49-F238E27FC236}">
              <a16:creationId xmlns:a16="http://schemas.microsoft.com/office/drawing/2014/main" id="{00000000-0008-0000-0000-0000B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4" name="Text Box 32">
          <a:extLst>
            <a:ext uri="{FF2B5EF4-FFF2-40B4-BE49-F238E27FC236}">
              <a16:creationId xmlns:a16="http://schemas.microsoft.com/office/drawing/2014/main" id="{00000000-0008-0000-0000-0000B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5" name="Text Box 63">
          <a:extLst>
            <a:ext uri="{FF2B5EF4-FFF2-40B4-BE49-F238E27FC236}">
              <a16:creationId xmlns:a16="http://schemas.microsoft.com/office/drawing/2014/main" id="{00000000-0008-0000-0000-0000B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6" name="Text Box 32">
          <a:extLst>
            <a:ext uri="{FF2B5EF4-FFF2-40B4-BE49-F238E27FC236}">
              <a16:creationId xmlns:a16="http://schemas.microsoft.com/office/drawing/2014/main" id="{00000000-0008-0000-0000-0000B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7" name="Text Box 63">
          <a:extLst>
            <a:ext uri="{FF2B5EF4-FFF2-40B4-BE49-F238E27FC236}">
              <a16:creationId xmlns:a16="http://schemas.microsoft.com/office/drawing/2014/main" id="{00000000-0008-0000-0000-0000B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8" name="Text Box 32">
          <a:extLst>
            <a:ext uri="{FF2B5EF4-FFF2-40B4-BE49-F238E27FC236}">
              <a16:creationId xmlns:a16="http://schemas.microsoft.com/office/drawing/2014/main" id="{00000000-0008-0000-0000-0000B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09" name="Text Box 63">
          <a:extLst>
            <a:ext uri="{FF2B5EF4-FFF2-40B4-BE49-F238E27FC236}">
              <a16:creationId xmlns:a16="http://schemas.microsoft.com/office/drawing/2014/main" id="{00000000-0008-0000-0000-0000B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0" name="Text Box 32">
          <a:extLst>
            <a:ext uri="{FF2B5EF4-FFF2-40B4-BE49-F238E27FC236}">
              <a16:creationId xmlns:a16="http://schemas.microsoft.com/office/drawing/2014/main" id="{00000000-0008-0000-0000-0000C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1" name="Text Box 63">
          <a:extLst>
            <a:ext uri="{FF2B5EF4-FFF2-40B4-BE49-F238E27FC236}">
              <a16:creationId xmlns:a16="http://schemas.microsoft.com/office/drawing/2014/main" id="{00000000-0008-0000-0000-0000C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2" name="Text Box 32">
          <a:extLst>
            <a:ext uri="{FF2B5EF4-FFF2-40B4-BE49-F238E27FC236}">
              <a16:creationId xmlns:a16="http://schemas.microsoft.com/office/drawing/2014/main" id="{00000000-0008-0000-0000-0000C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3" name="Text Box 63">
          <a:extLst>
            <a:ext uri="{FF2B5EF4-FFF2-40B4-BE49-F238E27FC236}">
              <a16:creationId xmlns:a16="http://schemas.microsoft.com/office/drawing/2014/main" id="{00000000-0008-0000-0000-0000C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4" name="Text Box 32">
          <a:extLst>
            <a:ext uri="{FF2B5EF4-FFF2-40B4-BE49-F238E27FC236}">
              <a16:creationId xmlns:a16="http://schemas.microsoft.com/office/drawing/2014/main" id="{00000000-0008-0000-0000-0000C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5" name="Text Box 63">
          <a:extLst>
            <a:ext uri="{FF2B5EF4-FFF2-40B4-BE49-F238E27FC236}">
              <a16:creationId xmlns:a16="http://schemas.microsoft.com/office/drawing/2014/main" id="{00000000-0008-0000-0000-0000C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6" name="Text Box 32">
          <a:extLst>
            <a:ext uri="{FF2B5EF4-FFF2-40B4-BE49-F238E27FC236}">
              <a16:creationId xmlns:a16="http://schemas.microsoft.com/office/drawing/2014/main" id="{00000000-0008-0000-0000-0000C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7" name="Text Box 63">
          <a:extLst>
            <a:ext uri="{FF2B5EF4-FFF2-40B4-BE49-F238E27FC236}">
              <a16:creationId xmlns:a16="http://schemas.microsoft.com/office/drawing/2014/main" id="{00000000-0008-0000-0000-0000C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8" name="Text Box 32">
          <a:extLst>
            <a:ext uri="{FF2B5EF4-FFF2-40B4-BE49-F238E27FC236}">
              <a16:creationId xmlns:a16="http://schemas.microsoft.com/office/drawing/2014/main" id="{00000000-0008-0000-0000-0000C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19" name="Text Box 63">
          <a:extLst>
            <a:ext uri="{FF2B5EF4-FFF2-40B4-BE49-F238E27FC236}">
              <a16:creationId xmlns:a16="http://schemas.microsoft.com/office/drawing/2014/main" id="{00000000-0008-0000-0000-0000C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0" name="Text Box 32">
          <a:extLst>
            <a:ext uri="{FF2B5EF4-FFF2-40B4-BE49-F238E27FC236}">
              <a16:creationId xmlns:a16="http://schemas.microsoft.com/office/drawing/2014/main" id="{00000000-0008-0000-0000-0000C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1" name="Text Box 63">
          <a:extLst>
            <a:ext uri="{FF2B5EF4-FFF2-40B4-BE49-F238E27FC236}">
              <a16:creationId xmlns:a16="http://schemas.microsoft.com/office/drawing/2014/main" id="{00000000-0008-0000-0000-0000C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2" name="Text Box 32">
          <a:extLst>
            <a:ext uri="{FF2B5EF4-FFF2-40B4-BE49-F238E27FC236}">
              <a16:creationId xmlns:a16="http://schemas.microsoft.com/office/drawing/2014/main" id="{00000000-0008-0000-0000-0000C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3" name="Text Box 63">
          <a:extLst>
            <a:ext uri="{FF2B5EF4-FFF2-40B4-BE49-F238E27FC236}">
              <a16:creationId xmlns:a16="http://schemas.microsoft.com/office/drawing/2014/main" id="{00000000-0008-0000-0000-0000C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4" name="Text Box 32">
          <a:extLst>
            <a:ext uri="{FF2B5EF4-FFF2-40B4-BE49-F238E27FC236}">
              <a16:creationId xmlns:a16="http://schemas.microsoft.com/office/drawing/2014/main" id="{00000000-0008-0000-0000-0000C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5" name="Text Box 63">
          <a:extLst>
            <a:ext uri="{FF2B5EF4-FFF2-40B4-BE49-F238E27FC236}">
              <a16:creationId xmlns:a16="http://schemas.microsoft.com/office/drawing/2014/main" id="{00000000-0008-0000-0000-0000C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6" name="Text Box 32">
          <a:extLst>
            <a:ext uri="{FF2B5EF4-FFF2-40B4-BE49-F238E27FC236}">
              <a16:creationId xmlns:a16="http://schemas.microsoft.com/office/drawing/2014/main" id="{00000000-0008-0000-0000-0000D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7" name="Text Box 63">
          <a:extLst>
            <a:ext uri="{FF2B5EF4-FFF2-40B4-BE49-F238E27FC236}">
              <a16:creationId xmlns:a16="http://schemas.microsoft.com/office/drawing/2014/main" id="{00000000-0008-0000-0000-0000D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8" name="Text Box 32">
          <a:extLst>
            <a:ext uri="{FF2B5EF4-FFF2-40B4-BE49-F238E27FC236}">
              <a16:creationId xmlns:a16="http://schemas.microsoft.com/office/drawing/2014/main" id="{00000000-0008-0000-0000-0000D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29" name="Text Box 63">
          <a:extLst>
            <a:ext uri="{FF2B5EF4-FFF2-40B4-BE49-F238E27FC236}">
              <a16:creationId xmlns:a16="http://schemas.microsoft.com/office/drawing/2014/main" id="{00000000-0008-0000-0000-0000D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0" name="Text Box 32">
          <a:extLst>
            <a:ext uri="{FF2B5EF4-FFF2-40B4-BE49-F238E27FC236}">
              <a16:creationId xmlns:a16="http://schemas.microsoft.com/office/drawing/2014/main" id="{00000000-0008-0000-0000-0000D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1" name="Text Box 63">
          <a:extLst>
            <a:ext uri="{FF2B5EF4-FFF2-40B4-BE49-F238E27FC236}">
              <a16:creationId xmlns:a16="http://schemas.microsoft.com/office/drawing/2014/main" id="{00000000-0008-0000-0000-0000D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2" name="Text Box 32">
          <a:extLst>
            <a:ext uri="{FF2B5EF4-FFF2-40B4-BE49-F238E27FC236}">
              <a16:creationId xmlns:a16="http://schemas.microsoft.com/office/drawing/2014/main" id="{00000000-0008-0000-0000-0000D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3" name="Text Box 63">
          <a:extLst>
            <a:ext uri="{FF2B5EF4-FFF2-40B4-BE49-F238E27FC236}">
              <a16:creationId xmlns:a16="http://schemas.microsoft.com/office/drawing/2014/main" id="{00000000-0008-0000-0000-0000D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4" name="Text Box 32">
          <a:extLst>
            <a:ext uri="{FF2B5EF4-FFF2-40B4-BE49-F238E27FC236}">
              <a16:creationId xmlns:a16="http://schemas.microsoft.com/office/drawing/2014/main" id="{00000000-0008-0000-0000-0000D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5" name="Text Box 63">
          <a:extLst>
            <a:ext uri="{FF2B5EF4-FFF2-40B4-BE49-F238E27FC236}">
              <a16:creationId xmlns:a16="http://schemas.microsoft.com/office/drawing/2014/main" id="{00000000-0008-0000-0000-0000D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6" name="Text Box 32">
          <a:extLst>
            <a:ext uri="{FF2B5EF4-FFF2-40B4-BE49-F238E27FC236}">
              <a16:creationId xmlns:a16="http://schemas.microsoft.com/office/drawing/2014/main" id="{00000000-0008-0000-0000-0000D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7" name="Text Box 63">
          <a:extLst>
            <a:ext uri="{FF2B5EF4-FFF2-40B4-BE49-F238E27FC236}">
              <a16:creationId xmlns:a16="http://schemas.microsoft.com/office/drawing/2014/main" id="{00000000-0008-0000-0000-0000D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8" name="Text Box 32">
          <a:extLst>
            <a:ext uri="{FF2B5EF4-FFF2-40B4-BE49-F238E27FC236}">
              <a16:creationId xmlns:a16="http://schemas.microsoft.com/office/drawing/2014/main" id="{00000000-0008-0000-0000-0000D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39" name="Text Box 63">
          <a:extLst>
            <a:ext uri="{FF2B5EF4-FFF2-40B4-BE49-F238E27FC236}">
              <a16:creationId xmlns:a16="http://schemas.microsoft.com/office/drawing/2014/main" id="{00000000-0008-0000-0000-0000D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0" name="Text Box 32">
          <a:extLst>
            <a:ext uri="{FF2B5EF4-FFF2-40B4-BE49-F238E27FC236}">
              <a16:creationId xmlns:a16="http://schemas.microsoft.com/office/drawing/2014/main" id="{00000000-0008-0000-0000-0000D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1" name="Text Box 63">
          <a:extLst>
            <a:ext uri="{FF2B5EF4-FFF2-40B4-BE49-F238E27FC236}">
              <a16:creationId xmlns:a16="http://schemas.microsoft.com/office/drawing/2014/main" id="{00000000-0008-0000-0000-0000D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2" name="Text Box 32">
          <a:extLst>
            <a:ext uri="{FF2B5EF4-FFF2-40B4-BE49-F238E27FC236}">
              <a16:creationId xmlns:a16="http://schemas.microsoft.com/office/drawing/2014/main" id="{00000000-0008-0000-0000-0000E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3" name="Text Box 63">
          <a:extLst>
            <a:ext uri="{FF2B5EF4-FFF2-40B4-BE49-F238E27FC236}">
              <a16:creationId xmlns:a16="http://schemas.microsoft.com/office/drawing/2014/main" id="{00000000-0008-0000-0000-0000E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4" name="Text Box 32">
          <a:extLst>
            <a:ext uri="{FF2B5EF4-FFF2-40B4-BE49-F238E27FC236}">
              <a16:creationId xmlns:a16="http://schemas.microsoft.com/office/drawing/2014/main" id="{00000000-0008-0000-0000-0000E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5" name="Text Box 63">
          <a:extLst>
            <a:ext uri="{FF2B5EF4-FFF2-40B4-BE49-F238E27FC236}">
              <a16:creationId xmlns:a16="http://schemas.microsoft.com/office/drawing/2014/main" id="{00000000-0008-0000-0000-0000E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6" name="Text Box 32">
          <a:extLst>
            <a:ext uri="{FF2B5EF4-FFF2-40B4-BE49-F238E27FC236}">
              <a16:creationId xmlns:a16="http://schemas.microsoft.com/office/drawing/2014/main" id="{00000000-0008-0000-0000-0000E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7" name="Text Box 63">
          <a:extLst>
            <a:ext uri="{FF2B5EF4-FFF2-40B4-BE49-F238E27FC236}">
              <a16:creationId xmlns:a16="http://schemas.microsoft.com/office/drawing/2014/main" id="{00000000-0008-0000-0000-0000E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8" name="Text Box 32">
          <a:extLst>
            <a:ext uri="{FF2B5EF4-FFF2-40B4-BE49-F238E27FC236}">
              <a16:creationId xmlns:a16="http://schemas.microsoft.com/office/drawing/2014/main" id="{00000000-0008-0000-0000-0000E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49" name="Text Box 63">
          <a:extLst>
            <a:ext uri="{FF2B5EF4-FFF2-40B4-BE49-F238E27FC236}">
              <a16:creationId xmlns:a16="http://schemas.microsoft.com/office/drawing/2014/main" id="{00000000-0008-0000-0000-0000E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0" name="Text Box 32">
          <a:extLst>
            <a:ext uri="{FF2B5EF4-FFF2-40B4-BE49-F238E27FC236}">
              <a16:creationId xmlns:a16="http://schemas.microsoft.com/office/drawing/2014/main" id="{00000000-0008-0000-0000-0000E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1" name="Text Box 63">
          <a:extLst>
            <a:ext uri="{FF2B5EF4-FFF2-40B4-BE49-F238E27FC236}">
              <a16:creationId xmlns:a16="http://schemas.microsoft.com/office/drawing/2014/main" id="{00000000-0008-0000-0000-0000E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2" name="Text Box 32">
          <a:extLst>
            <a:ext uri="{FF2B5EF4-FFF2-40B4-BE49-F238E27FC236}">
              <a16:creationId xmlns:a16="http://schemas.microsoft.com/office/drawing/2014/main" id="{00000000-0008-0000-0000-0000E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3" name="Text Box 63">
          <a:extLst>
            <a:ext uri="{FF2B5EF4-FFF2-40B4-BE49-F238E27FC236}">
              <a16:creationId xmlns:a16="http://schemas.microsoft.com/office/drawing/2014/main" id="{00000000-0008-0000-0000-0000E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4" name="Text Box 32">
          <a:extLst>
            <a:ext uri="{FF2B5EF4-FFF2-40B4-BE49-F238E27FC236}">
              <a16:creationId xmlns:a16="http://schemas.microsoft.com/office/drawing/2014/main" id="{00000000-0008-0000-0000-0000E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5" name="Text Box 63">
          <a:extLst>
            <a:ext uri="{FF2B5EF4-FFF2-40B4-BE49-F238E27FC236}">
              <a16:creationId xmlns:a16="http://schemas.microsoft.com/office/drawing/2014/main" id="{00000000-0008-0000-0000-0000E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6" name="Text Box 32">
          <a:extLst>
            <a:ext uri="{FF2B5EF4-FFF2-40B4-BE49-F238E27FC236}">
              <a16:creationId xmlns:a16="http://schemas.microsoft.com/office/drawing/2014/main" id="{00000000-0008-0000-0000-0000E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7" name="Text Box 63">
          <a:extLst>
            <a:ext uri="{FF2B5EF4-FFF2-40B4-BE49-F238E27FC236}">
              <a16:creationId xmlns:a16="http://schemas.microsoft.com/office/drawing/2014/main" id="{00000000-0008-0000-0000-0000E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8" name="Text Box 32">
          <a:extLst>
            <a:ext uri="{FF2B5EF4-FFF2-40B4-BE49-F238E27FC236}">
              <a16:creationId xmlns:a16="http://schemas.microsoft.com/office/drawing/2014/main" id="{00000000-0008-0000-0000-0000F0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59" name="Text Box 63">
          <a:extLst>
            <a:ext uri="{FF2B5EF4-FFF2-40B4-BE49-F238E27FC236}">
              <a16:creationId xmlns:a16="http://schemas.microsoft.com/office/drawing/2014/main" id="{00000000-0008-0000-0000-0000F1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0" name="Text Box 32">
          <a:extLst>
            <a:ext uri="{FF2B5EF4-FFF2-40B4-BE49-F238E27FC236}">
              <a16:creationId xmlns:a16="http://schemas.microsoft.com/office/drawing/2014/main" id="{00000000-0008-0000-0000-0000F2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1" name="Text Box 63">
          <a:extLst>
            <a:ext uri="{FF2B5EF4-FFF2-40B4-BE49-F238E27FC236}">
              <a16:creationId xmlns:a16="http://schemas.microsoft.com/office/drawing/2014/main" id="{00000000-0008-0000-0000-0000F3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2" name="Text Box 32">
          <a:extLst>
            <a:ext uri="{FF2B5EF4-FFF2-40B4-BE49-F238E27FC236}">
              <a16:creationId xmlns:a16="http://schemas.microsoft.com/office/drawing/2014/main" id="{00000000-0008-0000-0000-0000F4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3" name="Text Box 63">
          <a:extLst>
            <a:ext uri="{FF2B5EF4-FFF2-40B4-BE49-F238E27FC236}">
              <a16:creationId xmlns:a16="http://schemas.microsoft.com/office/drawing/2014/main" id="{00000000-0008-0000-0000-0000F5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4" name="Text Box 32">
          <a:extLst>
            <a:ext uri="{FF2B5EF4-FFF2-40B4-BE49-F238E27FC236}">
              <a16:creationId xmlns:a16="http://schemas.microsoft.com/office/drawing/2014/main" id="{00000000-0008-0000-0000-0000F6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5" name="Text Box 63">
          <a:extLst>
            <a:ext uri="{FF2B5EF4-FFF2-40B4-BE49-F238E27FC236}">
              <a16:creationId xmlns:a16="http://schemas.microsoft.com/office/drawing/2014/main" id="{00000000-0008-0000-0000-0000F7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6" name="Text Box 32">
          <a:extLst>
            <a:ext uri="{FF2B5EF4-FFF2-40B4-BE49-F238E27FC236}">
              <a16:creationId xmlns:a16="http://schemas.microsoft.com/office/drawing/2014/main" id="{00000000-0008-0000-0000-0000F8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7" name="Text Box 63">
          <a:extLst>
            <a:ext uri="{FF2B5EF4-FFF2-40B4-BE49-F238E27FC236}">
              <a16:creationId xmlns:a16="http://schemas.microsoft.com/office/drawing/2014/main" id="{00000000-0008-0000-0000-0000F9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8" name="Text Box 32">
          <a:extLst>
            <a:ext uri="{FF2B5EF4-FFF2-40B4-BE49-F238E27FC236}">
              <a16:creationId xmlns:a16="http://schemas.microsoft.com/office/drawing/2014/main" id="{00000000-0008-0000-0000-0000FA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69" name="Text Box 63">
          <a:extLst>
            <a:ext uri="{FF2B5EF4-FFF2-40B4-BE49-F238E27FC236}">
              <a16:creationId xmlns:a16="http://schemas.microsoft.com/office/drawing/2014/main" id="{00000000-0008-0000-0000-0000FB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0" name="Text Box 32">
          <a:extLst>
            <a:ext uri="{FF2B5EF4-FFF2-40B4-BE49-F238E27FC236}">
              <a16:creationId xmlns:a16="http://schemas.microsoft.com/office/drawing/2014/main" id="{00000000-0008-0000-0000-0000FC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1" name="Text Box 63">
          <a:extLst>
            <a:ext uri="{FF2B5EF4-FFF2-40B4-BE49-F238E27FC236}">
              <a16:creationId xmlns:a16="http://schemas.microsoft.com/office/drawing/2014/main" id="{00000000-0008-0000-0000-0000FD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2" name="Text Box 32">
          <a:extLst>
            <a:ext uri="{FF2B5EF4-FFF2-40B4-BE49-F238E27FC236}">
              <a16:creationId xmlns:a16="http://schemas.microsoft.com/office/drawing/2014/main" id="{00000000-0008-0000-0000-0000FE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3" name="Text Box 63">
          <a:extLst>
            <a:ext uri="{FF2B5EF4-FFF2-40B4-BE49-F238E27FC236}">
              <a16:creationId xmlns:a16="http://schemas.microsoft.com/office/drawing/2014/main" id="{00000000-0008-0000-0000-0000FF1E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4" name="Text Box 32">
          <a:extLst>
            <a:ext uri="{FF2B5EF4-FFF2-40B4-BE49-F238E27FC236}">
              <a16:creationId xmlns:a16="http://schemas.microsoft.com/office/drawing/2014/main" id="{00000000-0008-0000-0000-000000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5" name="Text Box 63">
          <a:extLst>
            <a:ext uri="{FF2B5EF4-FFF2-40B4-BE49-F238E27FC236}">
              <a16:creationId xmlns:a16="http://schemas.microsoft.com/office/drawing/2014/main" id="{00000000-0008-0000-0000-000001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6" name="Text Box 32">
          <a:extLst>
            <a:ext uri="{FF2B5EF4-FFF2-40B4-BE49-F238E27FC236}">
              <a16:creationId xmlns:a16="http://schemas.microsoft.com/office/drawing/2014/main" id="{00000000-0008-0000-0000-000002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7" name="Text Box 63">
          <a:extLst>
            <a:ext uri="{FF2B5EF4-FFF2-40B4-BE49-F238E27FC236}">
              <a16:creationId xmlns:a16="http://schemas.microsoft.com/office/drawing/2014/main" id="{00000000-0008-0000-0000-000003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8" name="Text Box 32">
          <a:extLst>
            <a:ext uri="{FF2B5EF4-FFF2-40B4-BE49-F238E27FC236}">
              <a16:creationId xmlns:a16="http://schemas.microsoft.com/office/drawing/2014/main" id="{00000000-0008-0000-0000-000004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1197</xdr:row>
      <xdr:rowOff>0</xdr:rowOff>
    </xdr:from>
    <xdr:to>
      <xdr:col>1</xdr:col>
      <xdr:colOff>2438400</xdr:colOff>
      <xdr:row>1197</xdr:row>
      <xdr:rowOff>57150</xdr:rowOff>
    </xdr:to>
    <xdr:sp macro="" textlink="">
      <xdr:nvSpPr>
        <xdr:cNvPr id="4979" name="Text Box 63">
          <a:extLst>
            <a:ext uri="{FF2B5EF4-FFF2-40B4-BE49-F238E27FC236}">
              <a16:creationId xmlns:a16="http://schemas.microsoft.com/office/drawing/2014/main" id="{00000000-0008-0000-0000-0000051F0000}"/>
            </a:ext>
          </a:extLst>
        </xdr:cNvPr>
        <xdr:cNvSpPr txBox="1">
          <a:spLocks noChangeArrowheads="1"/>
        </xdr:cNvSpPr>
      </xdr:nvSpPr>
      <xdr:spPr bwMode="auto">
        <a:xfrm>
          <a:off x="3028950" y="260927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1263</xdr:row>
      <xdr:rowOff>0</xdr:rowOff>
    </xdr:from>
    <xdr:to>
      <xdr:col>1</xdr:col>
      <xdr:colOff>1409700</xdr:colOff>
      <xdr:row>1264</xdr:row>
      <xdr:rowOff>99673</xdr:rowOff>
    </xdr:to>
    <xdr:sp macro="" textlink="">
      <xdr:nvSpPr>
        <xdr:cNvPr id="4980" name="Text Box 9">
          <a:extLst>
            <a:ext uri="{FF2B5EF4-FFF2-40B4-BE49-F238E27FC236}">
              <a16:creationId xmlns:a16="http://schemas.microsoft.com/office/drawing/2014/main" id="{00000000-0008-0000-0000-0000061F0000}"/>
            </a:ext>
          </a:extLst>
        </xdr:cNvPr>
        <xdr:cNvSpPr txBox="1">
          <a:spLocks noChangeArrowheads="1"/>
        </xdr:cNvSpPr>
      </xdr:nvSpPr>
      <xdr:spPr bwMode="auto">
        <a:xfrm>
          <a:off x="1895475" y="273710400"/>
          <a:ext cx="104775" cy="261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1263</xdr:row>
      <xdr:rowOff>0</xdr:rowOff>
    </xdr:from>
    <xdr:to>
      <xdr:col>1</xdr:col>
      <xdr:colOff>1409700</xdr:colOff>
      <xdr:row>1264</xdr:row>
      <xdr:rowOff>90148</xdr:rowOff>
    </xdr:to>
    <xdr:sp macro="" textlink="">
      <xdr:nvSpPr>
        <xdr:cNvPr id="4981" name="Text Box 8">
          <a:extLst>
            <a:ext uri="{FF2B5EF4-FFF2-40B4-BE49-F238E27FC236}">
              <a16:creationId xmlns:a16="http://schemas.microsoft.com/office/drawing/2014/main" id="{00000000-0008-0000-0000-0000071F0000}"/>
            </a:ext>
          </a:extLst>
        </xdr:cNvPr>
        <xdr:cNvSpPr txBox="1">
          <a:spLocks noChangeArrowheads="1"/>
        </xdr:cNvSpPr>
      </xdr:nvSpPr>
      <xdr:spPr bwMode="auto">
        <a:xfrm>
          <a:off x="1895475" y="273710400"/>
          <a:ext cx="104775" cy="25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1263</xdr:row>
      <xdr:rowOff>0</xdr:rowOff>
    </xdr:from>
    <xdr:to>
      <xdr:col>1</xdr:col>
      <xdr:colOff>1409700</xdr:colOff>
      <xdr:row>1264</xdr:row>
      <xdr:rowOff>90148</xdr:rowOff>
    </xdr:to>
    <xdr:sp macro="" textlink="">
      <xdr:nvSpPr>
        <xdr:cNvPr id="4982" name="Text Box 9">
          <a:extLst>
            <a:ext uri="{FF2B5EF4-FFF2-40B4-BE49-F238E27FC236}">
              <a16:creationId xmlns:a16="http://schemas.microsoft.com/office/drawing/2014/main" id="{00000000-0008-0000-0000-0000081F0000}"/>
            </a:ext>
          </a:extLst>
        </xdr:cNvPr>
        <xdr:cNvSpPr txBox="1">
          <a:spLocks noChangeArrowheads="1"/>
        </xdr:cNvSpPr>
      </xdr:nvSpPr>
      <xdr:spPr bwMode="auto">
        <a:xfrm>
          <a:off x="1895475" y="273710400"/>
          <a:ext cx="104775" cy="252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1263</xdr:row>
      <xdr:rowOff>0</xdr:rowOff>
    </xdr:from>
    <xdr:to>
      <xdr:col>1</xdr:col>
      <xdr:colOff>1409700</xdr:colOff>
      <xdr:row>1264</xdr:row>
      <xdr:rowOff>99673</xdr:rowOff>
    </xdr:to>
    <xdr:sp macro="" textlink="">
      <xdr:nvSpPr>
        <xdr:cNvPr id="4983" name="Text Box 8">
          <a:extLst>
            <a:ext uri="{FF2B5EF4-FFF2-40B4-BE49-F238E27FC236}">
              <a16:creationId xmlns:a16="http://schemas.microsoft.com/office/drawing/2014/main" id="{00000000-0008-0000-0000-0000091F0000}"/>
            </a:ext>
          </a:extLst>
        </xdr:cNvPr>
        <xdr:cNvSpPr txBox="1">
          <a:spLocks noChangeArrowheads="1"/>
        </xdr:cNvSpPr>
      </xdr:nvSpPr>
      <xdr:spPr bwMode="auto">
        <a:xfrm>
          <a:off x="1895475" y="273710400"/>
          <a:ext cx="104775" cy="261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1263</xdr:row>
      <xdr:rowOff>0</xdr:rowOff>
    </xdr:from>
    <xdr:to>
      <xdr:col>1</xdr:col>
      <xdr:colOff>1409700</xdr:colOff>
      <xdr:row>1264</xdr:row>
      <xdr:rowOff>99673</xdr:rowOff>
    </xdr:to>
    <xdr:sp macro="" textlink="">
      <xdr:nvSpPr>
        <xdr:cNvPr id="4984" name="Text Box 9">
          <a:extLst>
            <a:ext uri="{FF2B5EF4-FFF2-40B4-BE49-F238E27FC236}">
              <a16:creationId xmlns:a16="http://schemas.microsoft.com/office/drawing/2014/main" id="{00000000-0008-0000-0000-00000A1F0000}"/>
            </a:ext>
          </a:extLst>
        </xdr:cNvPr>
        <xdr:cNvSpPr txBox="1">
          <a:spLocks noChangeArrowheads="1"/>
        </xdr:cNvSpPr>
      </xdr:nvSpPr>
      <xdr:spPr bwMode="auto">
        <a:xfrm>
          <a:off x="1895475" y="273710400"/>
          <a:ext cx="104775" cy="261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85" name="Text Box 8">
          <a:extLst>
            <a:ext uri="{FF2B5EF4-FFF2-40B4-BE49-F238E27FC236}">
              <a16:creationId xmlns:a16="http://schemas.microsoft.com/office/drawing/2014/main" id="{00000000-0008-0000-0000-00000D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86" name="Text Box 9">
          <a:extLst>
            <a:ext uri="{FF2B5EF4-FFF2-40B4-BE49-F238E27FC236}">
              <a16:creationId xmlns:a16="http://schemas.microsoft.com/office/drawing/2014/main" id="{00000000-0008-0000-0000-00000E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87" name="Text Box 8">
          <a:extLst>
            <a:ext uri="{FF2B5EF4-FFF2-40B4-BE49-F238E27FC236}">
              <a16:creationId xmlns:a16="http://schemas.microsoft.com/office/drawing/2014/main" id="{00000000-0008-0000-0000-00000F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88" name="Text Box 9">
          <a:extLst>
            <a:ext uri="{FF2B5EF4-FFF2-40B4-BE49-F238E27FC236}">
              <a16:creationId xmlns:a16="http://schemas.microsoft.com/office/drawing/2014/main" id="{00000000-0008-0000-0000-000010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89" name="Text Box 8">
          <a:extLst>
            <a:ext uri="{FF2B5EF4-FFF2-40B4-BE49-F238E27FC236}">
              <a16:creationId xmlns:a16="http://schemas.microsoft.com/office/drawing/2014/main" id="{00000000-0008-0000-0000-000011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90" name="Text Box 9">
          <a:extLst>
            <a:ext uri="{FF2B5EF4-FFF2-40B4-BE49-F238E27FC236}">
              <a16:creationId xmlns:a16="http://schemas.microsoft.com/office/drawing/2014/main" id="{00000000-0008-0000-0000-000012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91" name="Text Box 8">
          <a:extLst>
            <a:ext uri="{FF2B5EF4-FFF2-40B4-BE49-F238E27FC236}">
              <a16:creationId xmlns:a16="http://schemas.microsoft.com/office/drawing/2014/main" id="{00000000-0008-0000-0000-000013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92" name="Text Box 9">
          <a:extLst>
            <a:ext uri="{FF2B5EF4-FFF2-40B4-BE49-F238E27FC236}">
              <a16:creationId xmlns:a16="http://schemas.microsoft.com/office/drawing/2014/main" id="{00000000-0008-0000-0000-000014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93" name="Text Box 8">
          <a:extLst>
            <a:ext uri="{FF2B5EF4-FFF2-40B4-BE49-F238E27FC236}">
              <a16:creationId xmlns:a16="http://schemas.microsoft.com/office/drawing/2014/main" id="{00000000-0008-0000-0000-000015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94" name="Text Box 9">
          <a:extLst>
            <a:ext uri="{FF2B5EF4-FFF2-40B4-BE49-F238E27FC236}">
              <a16:creationId xmlns:a16="http://schemas.microsoft.com/office/drawing/2014/main" id="{00000000-0008-0000-0000-000016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95" name="Text Box 8">
          <a:extLst>
            <a:ext uri="{FF2B5EF4-FFF2-40B4-BE49-F238E27FC236}">
              <a16:creationId xmlns:a16="http://schemas.microsoft.com/office/drawing/2014/main" id="{00000000-0008-0000-0000-000017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96" name="Text Box 9">
          <a:extLst>
            <a:ext uri="{FF2B5EF4-FFF2-40B4-BE49-F238E27FC236}">
              <a16:creationId xmlns:a16="http://schemas.microsoft.com/office/drawing/2014/main" id="{00000000-0008-0000-0000-000018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97" name="Text Box 8">
          <a:extLst>
            <a:ext uri="{FF2B5EF4-FFF2-40B4-BE49-F238E27FC236}">
              <a16:creationId xmlns:a16="http://schemas.microsoft.com/office/drawing/2014/main" id="{00000000-0008-0000-0000-000019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4998" name="Text Box 9">
          <a:extLst>
            <a:ext uri="{FF2B5EF4-FFF2-40B4-BE49-F238E27FC236}">
              <a16:creationId xmlns:a16="http://schemas.microsoft.com/office/drawing/2014/main" id="{00000000-0008-0000-0000-00001A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4999" name="Text Box 8">
          <a:extLst>
            <a:ext uri="{FF2B5EF4-FFF2-40B4-BE49-F238E27FC236}">
              <a16:creationId xmlns:a16="http://schemas.microsoft.com/office/drawing/2014/main" id="{00000000-0008-0000-0000-00001B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5000" name="Text Box 9">
          <a:extLst>
            <a:ext uri="{FF2B5EF4-FFF2-40B4-BE49-F238E27FC236}">
              <a16:creationId xmlns:a16="http://schemas.microsoft.com/office/drawing/2014/main" id="{00000000-0008-0000-0000-00001C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5001" name="Text Box 8">
          <a:extLst>
            <a:ext uri="{FF2B5EF4-FFF2-40B4-BE49-F238E27FC236}">
              <a16:creationId xmlns:a16="http://schemas.microsoft.com/office/drawing/2014/main" id="{00000000-0008-0000-0000-00001D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35040</xdr:rowOff>
    </xdr:to>
    <xdr:sp macro="" textlink="">
      <xdr:nvSpPr>
        <xdr:cNvPr id="5002" name="Text Box 9">
          <a:extLst>
            <a:ext uri="{FF2B5EF4-FFF2-40B4-BE49-F238E27FC236}">
              <a16:creationId xmlns:a16="http://schemas.microsoft.com/office/drawing/2014/main" id="{00000000-0008-0000-0000-00001E1F0000}"/>
            </a:ext>
          </a:extLst>
        </xdr:cNvPr>
        <xdr:cNvSpPr txBox="1">
          <a:spLocks noChangeArrowheads="1"/>
        </xdr:cNvSpPr>
      </xdr:nvSpPr>
      <xdr:spPr bwMode="auto">
        <a:xfrm>
          <a:off x="1895475" y="315877575"/>
          <a:ext cx="0" cy="263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5003" name="Text Box 8">
          <a:extLst>
            <a:ext uri="{FF2B5EF4-FFF2-40B4-BE49-F238E27FC236}">
              <a16:creationId xmlns:a16="http://schemas.microsoft.com/office/drawing/2014/main" id="{00000000-0008-0000-0000-00001F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1428</xdr:row>
      <xdr:rowOff>0</xdr:rowOff>
    </xdr:from>
    <xdr:to>
      <xdr:col>1</xdr:col>
      <xdr:colOff>1304925</xdr:colOff>
      <xdr:row>1430</xdr:row>
      <xdr:rowOff>25515</xdr:rowOff>
    </xdr:to>
    <xdr:sp macro="" textlink="">
      <xdr:nvSpPr>
        <xdr:cNvPr id="5004" name="Text Box 9">
          <a:extLst>
            <a:ext uri="{FF2B5EF4-FFF2-40B4-BE49-F238E27FC236}">
              <a16:creationId xmlns:a16="http://schemas.microsoft.com/office/drawing/2014/main" id="{00000000-0008-0000-0000-0000201F0000}"/>
            </a:ext>
          </a:extLst>
        </xdr:cNvPr>
        <xdr:cNvSpPr txBox="1">
          <a:spLocks noChangeArrowheads="1"/>
        </xdr:cNvSpPr>
      </xdr:nvSpPr>
      <xdr:spPr bwMode="auto">
        <a:xfrm>
          <a:off x="1895475" y="315877575"/>
          <a:ext cx="0" cy="254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11</xdr:row>
      <xdr:rowOff>0</xdr:rowOff>
    </xdr:from>
    <xdr:to>
      <xdr:col>6</xdr:col>
      <xdr:colOff>489616</xdr:colOff>
      <xdr:row>12</xdr:row>
      <xdr:rowOff>66675</xdr:rowOff>
    </xdr:to>
    <xdr:sp macro="" textlink="">
      <xdr:nvSpPr>
        <xdr:cNvPr id="5005" name="Text Box 8">
          <a:extLst>
            <a:ext uri="{FF2B5EF4-FFF2-40B4-BE49-F238E27FC236}">
              <a16:creationId xmlns:a16="http://schemas.microsoft.com/office/drawing/2014/main" id="{00000000-0008-0000-0000-0000231F0000}"/>
            </a:ext>
          </a:extLst>
        </xdr:cNvPr>
        <xdr:cNvSpPr txBox="1">
          <a:spLocks noChangeArrowheads="1"/>
        </xdr:cNvSpPr>
      </xdr:nvSpPr>
      <xdr:spPr bwMode="auto">
        <a:xfrm>
          <a:off x="8782050" y="2095500"/>
          <a:ext cx="489616"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06" name="Text Box 3">
          <a:extLst>
            <a:ext uri="{FF2B5EF4-FFF2-40B4-BE49-F238E27FC236}">
              <a16:creationId xmlns:a16="http://schemas.microsoft.com/office/drawing/2014/main" id="{00000000-0008-0000-0000-00002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07" name="Text Box 3">
          <a:extLst>
            <a:ext uri="{FF2B5EF4-FFF2-40B4-BE49-F238E27FC236}">
              <a16:creationId xmlns:a16="http://schemas.microsoft.com/office/drawing/2014/main" id="{00000000-0008-0000-0000-00002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08" name="Text Box 3">
          <a:extLst>
            <a:ext uri="{FF2B5EF4-FFF2-40B4-BE49-F238E27FC236}">
              <a16:creationId xmlns:a16="http://schemas.microsoft.com/office/drawing/2014/main" id="{00000000-0008-0000-0000-00002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09" name="Text Box 3">
          <a:extLst>
            <a:ext uri="{FF2B5EF4-FFF2-40B4-BE49-F238E27FC236}">
              <a16:creationId xmlns:a16="http://schemas.microsoft.com/office/drawing/2014/main" id="{00000000-0008-0000-0000-00002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0" name="Text Box 3">
          <a:extLst>
            <a:ext uri="{FF2B5EF4-FFF2-40B4-BE49-F238E27FC236}">
              <a16:creationId xmlns:a16="http://schemas.microsoft.com/office/drawing/2014/main" id="{00000000-0008-0000-0000-00002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1" name="Text Box 3">
          <a:extLst>
            <a:ext uri="{FF2B5EF4-FFF2-40B4-BE49-F238E27FC236}">
              <a16:creationId xmlns:a16="http://schemas.microsoft.com/office/drawing/2014/main" id="{00000000-0008-0000-0000-00002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2" name="Text Box 3">
          <a:extLst>
            <a:ext uri="{FF2B5EF4-FFF2-40B4-BE49-F238E27FC236}">
              <a16:creationId xmlns:a16="http://schemas.microsoft.com/office/drawing/2014/main" id="{00000000-0008-0000-0000-00002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3" name="Text Box 3">
          <a:extLst>
            <a:ext uri="{FF2B5EF4-FFF2-40B4-BE49-F238E27FC236}">
              <a16:creationId xmlns:a16="http://schemas.microsoft.com/office/drawing/2014/main" id="{00000000-0008-0000-0000-00002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4" name="Text Box 3">
          <a:extLst>
            <a:ext uri="{FF2B5EF4-FFF2-40B4-BE49-F238E27FC236}">
              <a16:creationId xmlns:a16="http://schemas.microsoft.com/office/drawing/2014/main" id="{00000000-0008-0000-0000-00002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5" name="Text Box 3">
          <a:extLst>
            <a:ext uri="{FF2B5EF4-FFF2-40B4-BE49-F238E27FC236}">
              <a16:creationId xmlns:a16="http://schemas.microsoft.com/office/drawing/2014/main" id="{00000000-0008-0000-0000-00002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6" name="Text Box 3">
          <a:extLst>
            <a:ext uri="{FF2B5EF4-FFF2-40B4-BE49-F238E27FC236}">
              <a16:creationId xmlns:a16="http://schemas.microsoft.com/office/drawing/2014/main" id="{00000000-0008-0000-0000-00002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7" name="Text Box 3">
          <a:extLst>
            <a:ext uri="{FF2B5EF4-FFF2-40B4-BE49-F238E27FC236}">
              <a16:creationId xmlns:a16="http://schemas.microsoft.com/office/drawing/2014/main" id="{00000000-0008-0000-0000-00003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8" name="Text Box 3">
          <a:extLst>
            <a:ext uri="{FF2B5EF4-FFF2-40B4-BE49-F238E27FC236}">
              <a16:creationId xmlns:a16="http://schemas.microsoft.com/office/drawing/2014/main" id="{00000000-0008-0000-0000-00003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19" name="Text Box 3">
          <a:extLst>
            <a:ext uri="{FF2B5EF4-FFF2-40B4-BE49-F238E27FC236}">
              <a16:creationId xmlns:a16="http://schemas.microsoft.com/office/drawing/2014/main" id="{00000000-0008-0000-0000-00003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0" name="Text Box 3">
          <a:extLst>
            <a:ext uri="{FF2B5EF4-FFF2-40B4-BE49-F238E27FC236}">
              <a16:creationId xmlns:a16="http://schemas.microsoft.com/office/drawing/2014/main" id="{00000000-0008-0000-0000-00003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1" name="Text Box 3">
          <a:extLst>
            <a:ext uri="{FF2B5EF4-FFF2-40B4-BE49-F238E27FC236}">
              <a16:creationId xmlns:a16="http://schemas.microsoft.com/office/drawing/2014/main" id="{00000000-0008-0000-0000-00003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2" name="Text Box 3">
          <a:extLst>
            <a:ext uri="{FF2B5EF4-FFF2-40B4-BE49-F238E27FC236}">
              <a16:creationId xmlns:a16="http://schemas.microsoft.com/office/drawing/2014/main" id="{00000000-0008-0000-0000-00003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3" name="Text Box 3">
          <a:extLst>
            <a:ext uri="{FF2B5EF4-FFF2-40B4-BE49-F238E27FC236}">
              <a16:creationId xmlns:a16="http://schemas.microsoft.com/office/drawing/2014/main" id="{00000000-0008-0000-0000-00003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4" name="Text Box 3">
          <a:extLst>
            <a:ext uri="{FF2B5EF4-FFF2-40B4-BE49-F238E27FC236}">
              <a16:creationId xmlns:a16="http://schemas.microsoft.com/office/drawing/2014/main" id="{00000000-0008-0000-0000-00003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5" name="Text Box 3">
          <a:extLst>
            <a:ext uri="{FF2B5EF4-FFF2-40B4-BE49-F238E27FC236}">
              <a16:creationId xmlns:a16="http://schemas.microsoft.com/office/drawing/2014/main" id="{00000000-0008-0000-0000-00003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6" name="Text Box 3">
          <a:extLst>
            <a:ext uri="{FF2B5EF4-FFF2-40B4-BE49-F238E27FC236}">
              <a16:creationId xmlns:a16="http://schemas.microsoft.com/office/drawing/2014/main" id="{00000000-0008-0000-0000-00003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7" name="Text Box 3">
          <a:extLst>
            <a:ext uri="{FF2B5EF4-FFF2-40B4-BE49-F238E27FC236}">
              <a16:creationId xmlns:a16="http://schemas.microsoft.com/office/drawing/2014/main" id="{00000000-0008-0000-0000-00003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8" name="Text Box 3">
          <a:extLst>
            <a:ext uri="{FF2B5EF4-FFF2-40B4-BE49-F238E27FC236}">
              <a16:creationId xmlns:a16="http://schemas.microsoft.com/office/drawing/2014/main" id="{00000000-0008-0000-0000-00003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29" name="Text Box 3">
          <a:extLst>
            <a:ext uri="{FF2B5EF4-FFF2-40B4-BE49-F238E27FC236}">
              <a16:creationId xmlns:a16="http://schemas.microsoft.com/office/drawing/2014/main" id="{00000000-0008-0000-0000-00003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0" name="Text Box 3">
          <a:extLst>
            <a:ext uri="{FF2B5EF4-FFF2-40B4-BE49-F238E27FC236}">
              <a16:creationId xmlns:a16="http://schemas.microsoft.com/office/drawing/2014/main" id="{00000000-0008-0000-0000-00003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1" name="Text Box 3">
          <a:extLst>
            <a:ext uri="{FF2B5EF4-FFF2-40B4-BE49-F238E27FC236}">
              <a16:creationId xmlns:a16="http://schemas.microsoft.com/office/drawing/2014/main" id="{00000000-0008-0000-0000-00003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2" name="Text Box 3">
          <a:extLst>
            <a:ext uri="{FF2B5EF4-FFF2-40B4-BE49-F238E27FC236}">
              <a16:creationId xmlns:a16="http://schemas.microsoft.com/office/drawing/2014/main" id="{00000000-0008-0000-0000-00003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3" name="Text Box 3">
          <a:extLst>
            <a:ext uri="{FF2B5EF4-FFF2-40B4-BE49-F238E27FC236}">
              <a16:creationId xmlns:a16="http://schemas.microsoft.com/office/drawing/2014/main" id="{00000000-0008-0000-0000-00004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4" name="Text Box 3">
          <a:extLst>
            <a:ext uri="{FF2B5EF4-FFF2-40B4-BE49-F238E27FC236}">
              <a16:creationId xmlns:a16="http://schemas.microsoft.com/office/drawing/2014/main" id="{00000000-0008-0000-0000-00004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5" name="Text Box 3">
          <a:extLst>
            <a:ext uri="{FF2B5EF4-FFF2-40B4-BE49-F238E27FC236}">
              <a16:creationId xmlns:a16="http://schemas.microsoft.com/office/drawing/2014/main" id="{00000000-0008-0000-0000-00004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6" name="Text Box 3">
          <a:extLst>
            <a:ext uri="{FF2B5EF4-FFF2-40B4-BE49-F238E27FC236}">
              <a16:creationId xmlns:a16="http://schemas.microsoft.com/office/drawing/2014/main" id="{00000000-0008-0000-0000-00004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7" name="Text Box 3">
          <a:extLst>
            <a:ext uri="{FF2B5EF4-FFF2-40B4-BE49-F238E27FC236}">
              <a16:creationId xmlns:a16="http://schemas.microsoft.com/office/drawing/2014/main" id="{00000000-0008-0000-0000-00004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8" name="Text Box 3">
          <a:extLst>
            <a:ext uri="{FF2B5EF4-FFF2-40B4-BE49-F238E27FC236}">
              <a16:creationId xmlns:a16="http://schemas.microsoft.com/office/drawing/2014/main" id="{00000000-0008-0000-0000-00004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39" name="Text Box 3">
          <a:extLst>
            <a:ext uri="{FF2B5EF4-FFF2-40B4-BE49-F238E27FC236}">
              <a16:creationId xmlns:a16="http://schemas.microsoft.com/office/drawing/2014/main" id="{00000000-0008-0000-0000-00004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0" name="Text Box 3">
          <a:extLst>
            <a:ext uri="{FF2B5EF4-FFF2-40B4-BE49-F238E27FC236}">
              <a16:creationId xmlns:a16="http://schemas.microsoft.com/office/drawing/2014/main" id="{00000000-0008-0000-0000-00004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1" name="Text Box 3">
          <a:extLst>
            <a:ext uri="{FF2B5EF4-FFF2-40B4-BE49-F238E27FC236}">
              <a16:creationId xmlns:a16="http://schemas.microsoft.com/office/drawing/2014/main" id="{00000000-0008-0000-0000-00004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2" name="Text Box 3">
          <a:extLst>
            <a:ext uri="{FF2B5EF4-FFF2-40B4-BE49-F238E27FC236}">
              <a16:creationId xmlns:a16="http://schemas.microsoft.com/office/drawing/2014/main" id="{00000000-0008-0000-0000-00004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3" name="Text Box 3">
          <a:extLst>
            <a:ext uri="{FF2B5EF4-FFF2-40B4-BE49-F238E27FC236}">
              <a16:creationId xmlns:a16="http://schemas.microsoft.com/office/drawing/2014/main" id="{00000000-0008-0000-0000-00004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4" name="Text Box 3">
          <a:extLst>
            <a:ext uri="{FF2B5EF4-FFF2-40B4-BE49-F238E27FC236}">
              <a16:creationId xmlns:a16="http://schemas.microsoft.com/office/drawing/2014/main" id="{00000000-0008-0000-0000-00004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5" name="Text Box 3">
          <a:extLst>
            <a:ext uri="{FF2B5EF4-FFF2-40B4-BE49-F238E27FC236}">
              <a16:creationId xmlns:a16="http://schemas.microsoft.com/office/drawing/2014/main" id="{00000000-0008-0000-0000-00004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6" name="Text Box 3">
          <a:extLst>
            <a:ext uri="{FF2B5EF4-FFF2-40B4-BE49-F238E27FC236}">
              <a16:creationId xmlns:a16="http://schemas.microsoft.com/office/drawing/2014/main" id="{00000000-0008-0000-0000-00004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7" name="Text Box 3">
          <a:extLst>
            <a:ext uri="{FF2B5EF4-FFF2-40B4-BE49-F238E27FC236}">
              <a16:creationId xmlns:a16="http://schemas.microsoft.com/office/drawing/2014/main" id="{00000000-0008-0000-0000-00004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8" name="Text Box 3">
          <a:extLst>
            <a:ext uri="{FF2B5EF4-FFF2-40B4-BE49-F238E27FC236}">
              <a16:creationId xmlns:a16="http://schemas.microsoft.com/office/drawing/2014/main" id="{00000000-0008-0000-0000-00004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49" name="Text Box 3">
          <a:extLst>
            <a:ext uri="{FF2B5EF4-FFF2-40B4-BE49-F238E27FC236}">
              <a16:creationId xmlns:a16="http://schemas.microsoft.com/office/drawing/2014/main" id="{00000000-0008-0000-0000-00005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0" name="Text Box 3">
          <a:extLst>
            <a:ext uri="{FF2B5EF4-FFF2-40B4-BE49-F238E27FC236}">
              <a16:creationId xmlns:a16="http://schemas.microsoft.com/office/drawing/2014/main" id="{00000000-0008-0000-0000-00005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1" name="Text Box 3">
          <a:extLst>
            <a:ext uri="{FF2B5EF4-FFF2-40B4-BE49-F238E27FC236}">
              <a16:creationId xmlns:a16="http://schemas.microsoft.com/office/drawing/2014/main" id="{00000000-0008-0000-0000-00005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2" name="Text Box 3">
          <a:extLst>
            <a:ext uri="{FF2B5EF4-FFF2-40B4-BE49-F238E27FC236}">
              <a16:creationId xmlns:a16="http://schemas.microsoft.com/office/drawing/2014/main" id="{00000000-0008-0000-0000-00005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3" name="Text Box 3">
          <a:extLst>
            <a:ext uri="{FF2B5EF4-FFF2-40B4-BE49-F238E27FC236}">
              <a16:creationId xmlns:a16="http://schemas.microsoft.com/office/drawing/2014/main" id="{00000000-0008-0000-0000-00005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4" name="Text Box 3">
          <a:extLst>
            <a:ext uri="{FF2B5EF4-FFF2-40B4-BE49-F238E27FC236}">
              <a16:creationId xmlns:a16="http://schemas.microsoft.com/office/drawing/2014/main" id="{00000000-0008-0000-0000-00005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5" name="Text Box 3">
          <a:extLst>
            <a:ext uri="{FF2B5EF4-FFF2-40B4-BE49-F238E27FC236}">
              <a16:creationId xmlns:a16="http://schemas.microsoft.com/office/drawing/2014/main" id="{00000000-0008-0000-0000-00005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6" name="Text Box 3">
          <a:extLst>
            <a:ext uri="{FF2B5EF4-FFF2-40B4-BE49-F238E27FC236}">
              <a16:creationId xmlns:a16="http://schemas.microsoft.com/office/drawing/2014/main" id="{00000000-0008-0000-0000-00005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7" name="Text Box 3">
          <a:extLst>
            <a:ext uri="{FF2B5EF4-FFF2-40B4-BE49-F238E27FC236}">
              <a16:creationId xmlns:a16="http://schemas.microsoft.com/office/drawing/2014/main" id="{00000000-0008-0000-0000-00005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8" name="Text Box 3">
          <a:extLst>
            <a:ext uri="{FF2B5EF4-FFF2-40B4-BE49-F238E27FC236}">
              <a16:creationId xmlns:a16="http://schemas.microsoft.com/office/drawing/2014/main" id="{00000000-0008-0000-0000-00005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59" name="Text Box 3">
          <a:extLst>
            <a:ext uri="{FF2B5EF4-FFF2-40B4-BE49-F238E27FC236}">
              <a16:creationId xmlns:a16="http://schemas.microsoft.com/office/drawing/2014/main" id="{00000000-0008-0000-0000-00005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0" name="Text Box 3">
          <a:extLst>
            <a:ext uri="{FF2B5EF4-FFF2-40B4-BE49-F238E27FC236}">
              <a16:creationId xmlns:a16="http://schemas.microsoft.com/office/drawing/2014/main" id="{00000000-0008-0000-0000-00005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1" name="Text Box 3">
          <a:extLst>
            <a:ext uri="{FF2B5EF4-FFF2-40B4-BE49-F238E27FC236}">
              <a16:creationId xmlns:a16="http://schemas.microsoft.com/office/drawing/2014/main" id="{00000000-0008-0000-0000-00005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2" name="Text Box 3">
          <a:extLst>
            <a:ext uri="{FF2B5EF4-FFF2-40B4-BE49-F238E27FC236}">
              <a16:creationId xmlns:a16="http://schemas.microsoft.com/office/drawing/2014/main" id="{00000000-0008-0000-0000-00005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3" name="Text Box 3">
          <a:extLst>
            <a:ext uri="{FF2B5EF4-FFF2-40B4-BE49-F238E27FC236}">
              <a16:creationId xmlns:a16="http://schemas.microsoft.com/office/drawing/2014/main" id="{00000000-0008-0000-0000-00005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4" name="Text Box 3">
          <a:extLst>
            <a:ext uri="{FF2B5EF4-FFF2-40B4-BE49-F238E27FC236}">
              <a16:creationId xmlns:a16="http://schemas.microsoft.com/office/drawing/2014/main" id="{00000000-0008-0000-0000-00005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5" name="Text Box 3">
          <a:extLst>
            <a:ext uri="{FF2B5EF4-FFF2-40B4-BE49-F238E27FC236}">
              <a16:creationId xmlns:a16="http://schemas.microsoft.com/office/drawing/2014/main" id="{00000000-0008-0000-0000-00006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6" name="Text Box 3">
          <a:extLst>
            <a:ext uri="{FF2B5EF4-FFF2-40B4-BE49-F238E27FC236}">
              <a16:creationId xmlns:a16="http://schemas.microsoft.com/office/drawing/2014/main" id="{00000000-0008-0000-0000-00006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7" name="Text Box 3">
          <a:extLst>
            <a:ext uri="{FF2B5EF4-FFF2-40B4-BE49-F238E27FC236}">
              <a16:creationId xmlns:a16="http://schemas.microsoft.com/office/drawing/2014/main" id="{00000000-0008-0000-0000-00006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8" name="Text Box 3">
          <a:extLst>
            <a:ext uri="{FF2B5EF4-FFF2-40B4-BE49-F238E27FC236}">
              <a16:creationId xmlns:a16="http://schemas.microsoft.com/office/drawing/2014/main" id="{00000000-0008-0000-0000-00006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69" name="Text Box 3">
          <a:extLst>
            <a:ext uri="{FF2B5EF4-FFF2-40B4-BE49-F238E27FC236}">
              <a16:creationId xmlns:a16="http://schemas.microsoft.com/office/drawing/2014/main" id="{00000000-0008-0000-0000-00006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0" name="Text Box 3">
          <a:extLst>
            <a:ext uri="{FF2B5EF4-FFF2-40B4-BE49-F238E27FC236}">
              <a16:creationId xmlns:a16="http://schemas.microsoft.com/office/drawing/2014/main" id="{00000000-0008-0000-0000-00006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1" name="Text Box 3">
          <a:extLst>
            <a:ext uri="{FF2B5EF4-FFF2-40B4-BE49-F238E27FC236}">
              <a16:creationId xmlns:a16="http://schemas.microsoft.com/office/drawing/2014/main" id="{00000000-0008-0000-0000-00006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2" name="Text Box 3">
          <a:extLst>
            <a:ext uri="{FF2B5EF4-FFF2-40B4-BE49-F238E27FC236}">
              <a16:creationId xmlns:a16="http://schemas.microsoft.com/office/drawing/2014/main" id="{00000000-0008-0000-0000-00006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3" name="Text Box 3">
          <a:extLst>
            <a:ext uri="{FF2B5EF4-FFF2-40B4-BE49-F238E27FC236}">
              <a16:creationId xmlns:a16="http://schemas.microsoft.com/office/drawing/2014/main" id="{00000000-0008-0000-0000-00006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4" name="Text Box 3">
          <a:extLst>
            <a:ext uri="{FF2B5EF4-FFF2-40B4-BE49-F238E27FC236}">
              <a16:creationId xmlns:a16="http://schemas.microsoft.com/office/drawing/2014/main" id="{00000000-0008-0000-0000-00006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5" name="Text Box 3">
          <a:extLst>
            <a:ext uri="{FF2B5EF4-FFF2-40B4-BE49-F238E27FC236}">
              <a16:creationId xmlns:a16="http://schemas.microsoft.com/office/drawing/2014/main" id="{00000000-0008-0000-0000-00006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6" name="Text Box 3">
          <a:extLst>
            <a:ext uri="{FF2B5EF4-FFF2-40B4-BE49-F238E27FC236}">
              <a16:creationId xmlns:a16="http://schemas.microsoft.com/office/drawing/2014/main" id="{00000000-0008-0000-0000-00006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7" name="Text Box 3">
          <a:extLst>
            <a:ext uri="{FF2B5EF4-FFF2-40B4-BE49-F238E27FC236}">
              <a16:creationId xmlns:a16="http://schemas.microsoft.com/office/drawing/2014/main" id="{00000000-0008-0000-0000-00006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8" name="Text Box 3">
          <a:extLst>
            <a:ext uri="{FF2B5EF4-FFF2-40B4-BE49-F238E27FC236}">
              <a16:creationId xmlns:a16="http://schemas.microsoft.com/office/drawing/2014/main" id="{00000000-0008-0000-0000-00006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79" name="Text Box 3">
          <a:extLst>
            <a:ext uri="{FF2B5EF4-FFF2-40B4-BE49-F238E27FC236}">
              <a16:creationId xmlns:a16="http://schemas.microsoft.com/office/drawing/2014/main" id="{00000000-0008-0000-0000-00006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0" name="Text Box 3">
          <a:extLst>
            <a:ext uri="{FF2B5EF4-FFF2-40B4-BE49-F238E27FC236}">
              <a16:creationId xmlns:a16="http://schemas.microsoft.com/office/drawing/2014/main" id="{00000000-0008-0000-0000-00006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1" name="Text Box 3">
          <a:extLst>
            <a:ext uri="{FF2B5EF4-FFF2-40B4-BE49-F238E27FC236}">
              <a16:creationId xmlns:a16="http://schemas.microsoft.com/office/drawing/2014/main" id="{00000000-0008-0000-0000-00007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2" name="Text Box 3">
          <a:extLst>
            <a:ext uri="{FF2B5EF4-FFF2-40B4-BE49-F238E27FC236}">
              <a16:creationId xmlns:a16="http://schemas.microsoft.com/office/drawing/2014/main" id="{00000000-0008-0000-0000-00007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3" name="Text Box 3">
          <a:extLst>
            <a:ext uri="{FF2B5EF4-FFF2-40B4-BE49-F238E27FC236}">
              <a16:creationId xmlns:a16="http://schemas.microsoft.com/office/drawing/2014/main" id="{00000000-0008-0000-0000-00007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4" name="Text Box 3">
          <a:extLst>
            <a:ext uri="{FF2B5EF4-FFF2-40B4-BE49-F238E27FC236}">
              <a16:creationId xmlns:a16="http://schemas.microsoft.com/office/drawing/2014/main" id="{00000000-0008-0000-0000-00007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5" name="Text Box 3">
          <a:extLst>
            <a:ext uri="{FF2B5EF4-FFF2-40B4-BE49-F238E27FC236}">
              <a16:creationId xmlns:a16="http://schemas.microsoft.com/office/drawing/2014/main" id="{00000000-0008-0000-0000-00007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6" name="Text Box 3">
          <a:extLst>
            <a:ext uri="{FF2B5EF4-FFF2-40B4-BE49-F238E27FC236}">
              <a16:creationId xmlns:a16="http://schemas.microsoft.com/office/drawing/2014/main" id="{00000000-0008-0000-0000-00007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7" name="Text Box 3">
          <a:extLst>
            <a:ext uri="{FF2B5EF4-FFF2-40B4-BE49-F238E27FC236}">
              <a16:creationId xmlns:a16="http://schemas.microsoft.com/office/drawing/2014/main" id="{00000000-0008-0000-0000-00007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8" name="Text Box 3">
          <a:extLst>
            <a:ext uri="{FF2B5EF4-FFF2-40B4-BE49-F238E27FC236}">
              <a16:creationId xmlns:a16="http://schemas.microsoft.com/office/drawing/2014/main" id="{00000000-0008-0000-0000-00007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89" name="Text Box 3">
          <a:extLst>
            <a:ext uri="{FF2B5EF4-FFF2-40B4-BE49-F238E27FC236}">
              <a16:creationId xmlns:a16="http://schemas.microsoft.com/office/drawing/2014/main" id="{00000000-0008-0000-0000-00007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0" name="Text Box 3">
          <a:extLst>
            <a:ext uri="{FF2B5EF4-FFF2-40B4-BE49-F238E27FC236}">
              <a16:creationId xmlns:a16="http://schemas.microsoft.com/office/drawing/2014/main" id="{00000000-0008-0000-0000-00007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1" name="Text Box 3">
          <a:extLst>
            <a:ext uri="{FF2B5EF4-FFF2-40B4-BE49-F238E27FC236}">
              <a16:creationId xmlns:a16="http://schemas.microsoft.com/office/drawing/2014/main" id="{00000000-0008-0000-0000-00007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2" name="Text Box 3">
          <a:extLst>
            <a:ext uri="{FF2B5EF4-FFF2-40B4-BE49-F238E27FC236}">
              <a16:creationId xmlns:a16="http://schemas.microsoft.com/office/drawing/2014/main" id="{00000000-0008-0000-0000-00007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3" name="Text Box 3">
          <a:extLst>
            <a:ext uri="{FF2B5EF4-FFF2-40B4-BE49-F238E27FC236}">
              <a16:creationId xmlns:a16="http://schemas.microsoft.com/office/drawing/2014/main" id="{00000000-0008-0000-0000-00007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4" name="Text Box 3">
          <a:extLst>
            <a:ext uri="{FF2B5EF4-FFF2-40B4-BE49-F238E27FC236}">
              <a16:creationId xmlns:a16="http://schemas.microsoft.com/office/drawing/2014/main" id="{00000000-0008-0000-0000-00007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5" name="Text Box 3">
          <a:extLst>
            <a:ext uri="{FF2B5EF4-FFF2-40B4-BE49-F238E27FC236}">
              <a16:creationId xmlns:a16="http://schemas.microsoft.com/office/drawing/2014/main" id="{00000000-0008-0000-0000-00007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6" name="Text Box 3">
          <a:extLst>
            <a:ext uri="{FF2B5EF4-FFF2-40B4-BE49-F238E27FC236}">
              <a16:creationId xmlns:a16="http://schemas.microsoft.com/office/drawing/2014/main" id="{00000000-0008-0000-0000-00007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7" name="Text Box 3">
          <a:extLst>
            <a:ext uri="{FF2B5EF4-FFF2-40B4-BE49-F238E27FC236}">
              <a16:creationId xmlns:a16="http://schemas.microsoft.com/office/drawing/2014/main" id="{00000000-0008-0000-0000-00008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8" name="Text Box 3">
          <a:extLst>
            <a:ext uri="{FF2B5EF4-FFF2-40B4-BE49-F238E27FC236}">
              <a16:creationId xmlns:a16="http://schemas.microsoft.com/office/drawing/2014/main" id="{00000000-0008-0000-0000-00008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099" name="Text Box 3">
          <a:extLst>
            <a:ext uri="{FF2B5EF4-FFF2-40B4-BE49-F238E27FC236}">
              <a16:creationId xmlns:a16="http://schemas.microsoft.com/office/drawing/2014/main" id="{00000000-0008-0000-0000-00008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0" name="Text Box 3">
          <a:extLst>
            <a:ext uri="{FF2B5EF4-FFF2-40B4-BE49-F238E27FC236}">
              <a16:creationId xmlns:a16="http://schemas.microsoft.com/office/drawing/2014/main" id="{00000000-0008-0000-0000-00008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1" name="Text Box 3">
          <a:extLst>
            <a:ext uri="{FF2B5EF4-FFF2-40B4-BE49-F238E27FC236}">
              <a16:creationId xmlns:a16="http://schemas.microsoft.com/office/drawing/2014/main" id="{00000000-0008-0000-0000-00008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2" name="Text Box 3">
          <a:extLst>
            <a:ext uri="{FF2B5EF4-FFF2-40B4-BE49-F238E27FC236}">
              <a16:creationId xmlns:a16="http://schemas.microsoft.com/office/drawing/2014/main" id="{00000000-0008-0000-0000-00008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3" name="Text Box 3">
          <a:extLst>
            <a:ext uri="{FF2B5EF4-FFF2-40B4-BE49-F238E27FC236}">
              <a16:creationId xmlns:a16="http://schemas.microsoft.com/office/drawing/2014/main" id="{00000000-0008-0000-0000-00008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4" name="Text Box 3">
          <a:extLst>
            <a:ext uri="{FF2B5EF4-FFF2-40B4-BE49-F238E27FC236}">
              <a16:creationId xmlns:a16="http://schemas.microsoft.com/office/drawing/2014/main" id="{00000000-0008-0000-0000-00008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5" name="Text Box 3">
          <a:extLst>
            <a:ext uri="{FF2B5EF4-FFF2-40B4-BE49-F238E27FC236}">
              <a16:creationId xmlns:a16="http://schemas.microsoft.com/office/drawing/2014/main" id="{00000000-0008-0000-0000-00008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6" name="Text Box 3">
          <a:extLst>
            <a:ext uri="{FF2B5EF4-FFF2-40B4-BE49-F238E27FC236}">
              <a16:creationId xmlns:a16="http://schemas.microsoft.com/office/drawing/2014/main" id="{00000000-0008-0000-0000-00008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7" name="Text Box 3">
          <a:extLst>
            <a:ext uri="{FF2B5EF4-FFF2-40B4-BE49-F238E27FC236}">
              <a16:creationId xmlns:a16="http://schemas.microsoft.com/office/drawing/2014/main" id="{00000000-0008-0000-0000-00008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8" name="Text Box 3">
          <a:extLst>
            <a:ext uri="{FF2B5EF4-FFF2-40B4-BE49-F238E27FC236}">
              <a16:creationId xmlns:a16="http://schemas.microsoft.com/office/drawing/2014/main" id="{00000000-0008-0000-0000-00008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09" name="Text Box 3">
          <a:extLst>
            <a:ext uri="{FF2B5EF4-FFF2-40B4-BE49-F238E27FC236}">
              <a16:creationId xmlns:a16="http://schemas.microsoft.com/office/drawing/2014/main" id="{00000000-0008-0000-0000-00008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0" name="Text Box 3">
          <a:extLst>
            <a:ext uri="{FF2B5EF4-FFF2-40B4-BE49-F238E27FC236}">
              <a16:creationId xmlns:a16="http://schemas.microsoft.com/office/drawing/2014/main" id="{00000000-0008-0000-0000-00008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1" name="Text Box 3">
          <a:extLst>
            <a:ext uri="{FF2B5EF4-FFF2-40B4-BE49-F238E27FC236}">
              <a16:creationId xmlns:a16="http://schemas.microsoft.com/office/drawing/2014/main" id="{00000000-0008-0000-0000-00008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2" name="Text Box 3">
          <a:extLst>
            <a:ext uri="{FF2B5EF4-FFF2-40B4-BE49-F238E27FC236}">
              <a16:creationId xmlns:a16="http://schemas.microsoft.com/office/drawing/2014/main" id="{00000000-0008-0000-0000-00008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3" name="Text Box 3">
          <a:extLst>
            <a:ext uri="{FF2B5EF4-FFF2-40B4-BE49-F238E27FC236}">
              <a16:creationId xmlns:a16="http://schemas.microsoft.com/office/drawing/2014/main" id="{00000000-0008-0000-0000-00009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4" name="Text Box 3">
          <a:extLst>
            <a:ext uri="{FF2B5EF4-FFF2-40B4-BE49-F238E27FC236}">
              <a16:creationId xmlns:a16="http://schemas.microsoft.com/office/drawing/2014/main" id="{00000000-0008-0000-0000-00009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5" name="Text Box 3">
          <a:extLst>
            <a:ext uri="{FF2B5EF4-FFF2-40B4-BE49-F238E27FC236}">
              <a16:creationId xmlns:a16="http://schemas.microsoft.com/office/drawing/2014/main" id="{00000000-0008-0000-0000-00009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6" name="Text Box 3">
          <a:extLst>
            <a:ext uri="{FF2B5EF4-FFF2-40B4-BE49-F238E27FC236}">
              <a16:creationId xmlns:a16="http://schemas.microsoft.com/office/drawing/2014/main" id="{00000000-0008-0000-0000-00009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7" name="Text Box 3">
          <a:extLst>
            <a:ext uri="{FF2B5EF4-FFF2-40B4-BE49-F238E27FC236}">
              <a16:creationId xmlns:a16="http://schemas.microsoft.com/office/drawing/2014/main" id="{00000000-0008-0000-0000-00009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8" name="Text Box 3">
          <a:extLst>
            <a:ext uri="{FF2B5EF4-FFF2-40B4-BE49-F238E27FC236}">
              <a16:creationId xmlns:a16="http://schemas.microsoft.com/office/drawing/2014/main" id="{00000000-0008-0000-0000-000095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19" name="Text Box 3">
          <a:extLst>
            <a:ext uri="{FF2B5EF4-FFF2-40B4-BE49-F238E27FC236}">
              <a16:creationId xmlns:a16="http://schemas.microsoft.com/office/drawing/2014/main" id="{00000000-0008-0000-0000-000096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0" name="Text Box 3">
          <a:extLst>
            <a:ext uri="{FF2B5EF4-FFF2-40B4-BE49-F238E27FC236}">
              <a16:creationId xmlns:a16="http://schemas.microsoft.com/office/drawing/2014/main" id="{00000000-0008-0000-0000-000097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1" name="Text Box 3">
          <a:extLst>
            <a:ext uri="{FF2B5EF4-FFF2-40B4-BE49-F238E27FC236}">
              <a16:creationId xmlns:a16="http://schemas.microsoft.com/office/drawing/2014/main" id="{00000000-0008-0000-0000-000098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2" name="Text Box 3">
          <a:extLst>
            <a:ext uri="{FF2B5EF4-FFF2-40B4-BE49-F238E27FC236}">
              <a16:creationId xmlns:a16="http://schemas.microsoft.com/office/drawing/2014/main" id="{00000000-0008-0000-0000-000099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3" name="Text Box 3">
          <a:extLst>
            <a:ext uri="{FF2B5EF4-FFF2-40B4-BE49-F238E27FC236}">
              <a16:creationId xmlns:a16="http://schemas.microsoft.com/office/drawing/2014/main" id="{00000000-0008-0000-0000-00009A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4" name="Text Box 3">
          <a:extLst>
            <a:ext uri="{FF2B5EF4-FFF2-40B4-BE49-F238E27FC236}">
              <a16:creationId xmlns:a16="http://schemas.microsoft.com/office/drawing/2014/main" id="{00000000-0008-0000-0000-00009B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5" name="Text Box 3">
          <a:extLst>
            <a:ext uri="{FF2B5EF4-FFF2-40B4-BE49-F238E27FC236}">
              <a16:creationId xmlns:a16="http://schemas.microsoft.com/office/drawing/2014/main" id="{00000000-0008-0000-0000-00009C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6" name="Text Box 3">
          <a:extLst>
            <a:ext uri="{FF2B5EF4-FFF2-40B4-BE49-F238E27FC236}">
              <a16:creationId xmlns:a16="http://schemas.microsoft.com/office/drawing/2014/main" id="{00000000-0008-0000-0000-00009D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7" name="Text Box 3">
          <a:extLst>
            <a:ext uri="{FF2B5EF4-FFF2-40B4-BE49-F238E27FC236}">
              <a16:creationId xmlns:a16="http://schemas.microsoft.com/office/drawing/2014/main" id="{00000000-0008-0000-0000-00009E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8" name="Text Box 3">
          <a:extLst>
            <a:ext uri="{FF2B5EF4-FFF2-40B4-BE49-F238E27FC236}">
              <a16:creationId xmlns:a16="http://schemas.microsoft.com/office/drawing/2014/main" id="{00000000-0008-0000-0000-00009F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29" name="Text Box 3">
          <a:extLst>
            <a:ext uri="{FF2B5EF4-FFF2-40B4-BE49-F238E27FC236}">
              <a16:creationId xmlns:a16="http://schemas.microsoft.com/office/drawing/2014/main" id="{00000000-0008-0000-0000-0000A0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30" name="Text Box 3">
          <a:extLst>
            <a:ext uri="{FF2B5EF4-FFF2-40B4-BE49-F238E27FC236}">
              <a16:creationId xmlns:a16="http://schemas.microsoft.com/office/drawing/2014/main" id="{00000000-0008-0000-0000-0000A1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31" name="Text Box 3">
          <a:extLst>
            <a:ext uri="{FF2B5EF4-FFF2-40B4-BE49-F238E27FC236}">
              <a16:creationId xmlns:a16="http://schemas.microsoft.com/office/drawing/2014/main" id="{00000000-0008-0000-0000-0000A2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32" name="Text Box 3">
          <a:extLst>
            <a:ext uri="{FF2B5EF4-FFF2-40B4-BE49-F238E27FC236}">
              <a16:creationId xmlns:a16="http://schemas.microsoft.com/office/drawing/2014/main" id="{00000000-0008-0000-0000-0000A3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1614</xdr:row>
      <xdr:rowOff>0</xdr:rowOff>
    </xdr:from>
    <xdr:to>
      <xdr:col>1</xdr:col>
      <xdr:colOff>2438400</xdr:colOff>
      <xdr:row>1616</xdr:row>
      <xdr:rowOff>85725</xdr:rowOff>
    </xdr:to>
    <xdr:sp macro="" textlink="">
      <xdr:nvSpPr>
        <xdr:cNvPr id="5133" name="Text Box 3">
          <a:extLst>
            <a:ext uri="{FF2B5EF4-FFF2-40B4-BE49-F238E27FC236}">
              <a16:creationId xmlns:a16="http://schemas.microsoft.com/office/drawing/2014/main" id="{00000000-0008-0000-0000-0000A41F0000}"/>
            </a:ext>
          </a:extLst>
        </xdr:cNvPr>
        <xdr:cNvSpPr txBox="1">
          <a:spLocks noChangeArrowheads="1"/>
        </xdr:cNvSpPr>
      </xdr:nvSpPr>
      <xdr:spPr bwMode="auto">
        <a:xfrm>
          <a:off x="3028950" y="36151185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4" name="Text Box 8">
          <a:extLst>
            <a:ext uri="{FF2B5EF4-FFF2-40B4-BE49-F238E27FC236}">
              <a16:creationId xmlns:a16="http://schemas.microsoft.com/office/drawing/2014/main" id="{00000000-0008-0000-0000-0000A5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5" name="Text Box 9">
          <a:extLst>
            <a:ext uri="{FF2B5EF4-FFF2-40B4-BE49-F238E27FC236}">
              <a16:creationId xmlns:a16="http://schemas.microsoft.com/office/drawing/2014/main" id="{00000000-0008-0000-0000-0000A6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6" name="Text Box 8">
          <a:extLst>
            <a:ext uri="{FF2B5EF4-FFF2-40B4-BE49-F238E27FC236}">
              <a16:creationId xmlns:a16="http://schemas.microsoft.com/office/drawing/2014/main" id="{00000000-0008-0000-0000-0000A7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7" name="Text Box 9">
          <a:extLst>
            <a:ext uri="{FF2B5EF4-FFF2-40B4-BE49-F238E27FC236}">
              <a16:creationId xmlns:a16="http://schemas.microsoft.com/office/drawing/2014/main" id="{00000000-0008-0000-0000-0000A8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8" name="Text Box 8">
          <a:extLst>
            <a:ext uri="{FF2B5EF4-FFF2-40B4-BE49-F238E27FC236}">
              <a16:creationId xmlns:a16="http://schemas.microsoft.com/office/drawing/2014/main" id="{00000000-0008-0000-0000-0000A9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39" name="Text Box 9">
          <a:extLst>
            <a:ext uri="{FF2B5EF4-FFF2-40B4-BE49-F238E27FC236}">
              <a16:creationId xmlns:a16="http://schemas.microsoft.com/office/drawing/2014/main" id="{00000000-0008-0000-0000-0000AA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0" name="Text Box 8">
          <a:extLst>
            <a:ext uri="{FF2B5EF4-FFF2-40B4-BE49-F238E27FC236}">
              <a16:creationId xmlns:a16="http://schemas.microsoft.com/office/drawing/2014/main" id="{00000000-0008-0000-0000-0000AB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1" name="Text Box 9">
          <a:extLst>
            <a:ext uri="{FF2B5EF4-FFF2-40B4-BE49-F238E27FC236}">
              <a16:creationId xmlns:a16="http://schemas.microsoft.com/office/drawing/2014/main" id="{00000000-0008-0000-0000-0000AC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42" name="Text Box 8">
          <a:extLst>
            <a:ext uri="{FF2B5EF4-FFF2-40B4-BE49-F238E27FC236}">
              <a16:creationId xmlns:a16="http://schemas.microsoft.com/office/drawing/2014/main" id="{00000000-0008-0000-0000-0000AD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43" name="Text Box 9">
          <a:extLst>
            <a:ext uri="{FF2B5EF4-FFF2-40B4-BE49-F238E27FC236}">
              <a16:creationId xmlns:a16="http://schemas.microsoft.com/office/drawing/2014/main" id="{00000000-0008-0000-0000-0000AE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44" name="Text Box 8">
          <a:extLst>
            <a:ext uri="{FF2B5EF4-FFF2-40B4-BE49-F238E27FC236}">
              <a16:creationId xmlns:a16="http://schemas.microsoft.com/office/drawing/2014/main" id="{00000000-0008-0000-0000-0000AF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45" name="Text Box 9">
          <a:extLst>
            <a:ext uri="{FF2B5EF4-FFF2-40B4-BE49-F238E27FC236}">
              <a16:creationId xmlns:a16="http://schemas.microsoft.com/office/drawing/2014/main" id="{00000000-0008-0000-0000-0000B0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6" name="Text Box 8">
          <a:extLst>
            <a:ext uri="{FF2B5EF4-FFF2-40B4-BE49-F238E27FC236}">
              <a16:creationId xmlns:a16="http://schemas.microsoft.com/office/drawing/2014/main" id="{00000000-0008-0000-0000-0000B1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7" name="Text Box 9">
          <a:extLst>
            <a:ext uri="{FF2B5EF4-FFF2-40B4-BE49-F238E27FC236}">
              <a16:creationId xmlns:a16="http://schemas.microsoft.com/office/drawing/2014/main" id="{00000000-0008-0000-0000-0000B2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8" name="Text Box 8">
          <a:extLst>
            <a:ext uri="{FF2B5EF4-FFF2-40B4-BE49-F238E27FC236}">
              <a16:creationId xmlns:a16="http://schemas.microsoft.com/office/drawing/2014/main" id="{00000000-0008-0000-0000-0000B3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49" name="Text Box 9">
          <a:extLst>
            <a:ext uri="{FF2B5EF4-FFF2-40B4-BE49-F238E27FC236}">
              <a16:creationId xmlns:a16="http://schemas.microsoft.com/office/drawing/2014/main" id="{00000000-0008-0000-0000-0000B4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50" name="Text Box 8">
          <a:extLst>
            <a:ext uri="{FF2B5EF4-FFF2-40B4-BE49-F238E27FC236}">
              <a16:creationId xmlns:a16="http://schemas.microsoft.com/office/drawing/2014/main" id="{00000000-0008-0000-0000-0000B5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51" name="Text Box 9">
          <a:extLst>
            <a:ext uri="{FF2B5EF4-FFF2-40B4-BE49-F238E27FC236}">
              <a16:creationId xmlns:a16="http://schemas.microsoft.com/office/drawing/2014/main" id="{00000000-0008-0000-0000-0000B6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52" name="Text Box 8">
          <a:extLst>
            <a:ext uri="{FF2B5EF4-FFF2-40B4-BE49-F238E27FC236}">
              <a16:creationId xmlns:a16="http://schemas.microsoft.com/office/drawing/2014/main" id="{00000000-0008-0000-0000-0000B7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53" name="Text Box 9">
          <a:extLst>
            <a:ext uri="{FF2B5EF4-FFF2-40B4-BE49-F238E27FC236}">
              <a16:creationId xmlns:a16="http://schemas.microsoft.com/office/drawing/2014/main" id="{00000000-0008-0000-0000-0000B8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54" name="Text Box 8">
          <a:extLst>
            <a:ext uri="{FF2B5EF4-FFF2-40B4-BE49-F238E27FC236}">
              <a16:creationId xmlns:a16="http://schemas.microsoft.com/office/drawing/2014/main" id="{00000000-0008-0000-0000-0000B9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55" name="Text Box 9">
          <a:extLst>
            <a:ext uri="{FF2B5EF4-FFF2-40B4-BE49-F238E27FC236}">
              <a16:creationId xmlns:a16="http://schemas.microsoft.com/office/drawing/2014/main" id="{00000000-0008-0000-0000-0000BA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56" name="Text Box 8">
          <a:extLst>
            <a:ext uri="{FF2B5EF4-FFF2-40B4-BE49-F238E27FC236}">
              <a16:creationId xmlns:a16="http://schemas.microsoft.com/office/drawing/2014/main" id="{00000000-0008-0000-0000-0000BB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57" name="Text Box 9">
          <a:extLst>
            <a:ext uri="{FF2B5EF4-FFF2-40B4-BE49-F238E27FC236}">
              <a16:creationId xmlns:a16="http://schemas.microsoft.com/office/drawing/2014/main" id="{00000000-0008-0000-0000-0000BC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85724</xdr:rowOff>
    </xdr:to>
    <xdr:sp macro="" textlink="">
      <xdr:nvSpPr>
        <xdr:cNvPr id="5158" name="Text Box 8">
          <a:extLst>
            <a:ext uri="{FF2B5EF4-FFF2-40B4-BE49-F238E27FC236}">
              <a16:creationId xmlns:a16="http://schemas.microsoft.com/office/drawing/2014/main" id="{00000000-0008-0000-0000-0000BD1F0000}"/>
            </a:ext>
          </a:extLst>
        </xdr:cNvPr>
        <xdr:cNvSpPr txBox="1">
          <a:spLocks noChangeArrowheads="1"/>
        </xdr:cNvSpPr>
      </xdr:nvSpPr>
      <xdr:spPr bwMode="auto">
        <a:xfrm>
          <a:off x="1895475" y="361511850"/>
          <a:ext cx="0"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85724</xdr:rowOff>
    </xdr:to>
    <xdr:sp macro="" textlink="">
      <xdr:nvSpPr>
        <xdr:cNvPr id="5159" name="Text Box 9">
          <a:extLst>
            <a:ext uri="{FF2B5EF4-FFF2-40B4-BE49-F238E27FC236}">
              <a16:creationId xmlns:a16="http://schemas.microsoft.com/office/drawing/2014/main" id="{00000000-0008-0000-0000-0000BE1F0000}"/>
            </a:ext>
          </a:extLst>
        </xdr:cNvPr>
        <xdr:cNvSpPr txBox="1">
          <a:spLocks noChangeArrowheads="1"/>
        </xdr:cNvSpPr>
      </xdr:nvSpPr>
      <xdr:spPr bwMode="auto">
        <a:xfrm>
          <a:off x="1895475" y="361511850"/>
          <a:ext cx="0"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76199</xdr:rowOff>
    </xdr:to>
    <xdr:sp macro="" textlink="">
      <xdr:nvSpPr>
        <xdr:cNvPr id="5160" name="Text Box 8">
          <a:extLst>
            <a:ext uri="{FF2B5EF4-FFF2-40B4-BE49-F238E27FC236}">
              <a16:creationId xmlns:a16="http://schemas.microsoft.com/office/drawing/2014/main" id="{00000000-0008-0000-0000-0000BF1F0000}"/>
            </a:ext>
          </a:extLst>
        </xdr:cNvPr>
        <xdr:cNvSpPr txBox="1">
          <a:spLocks noChangeArrowheads="1"/>
        </xdr:cNvSpPr>
      </xdr:nvSpPr>
      <xdr:spPr bwMode="auto">
        <a:xfrm>
          <a:off x="1895475" y="361511850"/>
          <a:ext cx="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76199</xdr:rowOff>
    </xdr:to>
    <xdr:sp macro="" textlink="">
      <xdr:nvSpPr>
        <xdr:cNvPr id="5161" name="Text Box 9">
          <a:extLst>
            <a:ext uri="{FF2B5EF4-FFF2-40B4-BE49-F238E27FC236}">
              <a16:creationId xmlns:a16="http://schemas.microsoft.com/office/drawing/2014/main" id="{00000000-0008-0000-0000-0000C01F0000}"/>
            </a:ext>
          </a:extLst>
        </xdr:cNvPr>
        <xdr:cNvSpPr txBox="1">
          <a:spLocks noChangeArrowheads="1"/>
        </xdr:cNvSpPr>
      </xdr:nvSpPr>
      <xdr:spPr bwMode="auto">
        <a:xfrm>
          <a:off x="1895475" y="361511850"/>
          <a:ext cx="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62" name="Text Box 8">
          <a:extLst>
            <a:ext uri="{FF2B5EF4-FFF2-40B4-BE49-F238E27FC236}">
              <a16:creationId xmlns:a16="http://schemas.microsoft.com/office/drawing/2014/main" id="{00000000-0008-0000-0000-0000C1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63" name="Text Box 9">
          <a:extLst>
            <a:ext uri="{FF2B5EF4-FFF2-40B4-BE49-F238E27FC236}">
              <a16:creationId xmlns:a16="http://schemas.microsoft.com/office/drawing/2014/main" id="{00000000-0008-0000-0000-0000C2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64" name="Text Box 8">
          <a:extLst>
            <a:ext uri="{FF2B5EF4-FFF2-40B4-BE49-F238E27FC236}">
              <a16:creationId xmlns:a16="http://schemas.microsoft.com/office/drawing/2014/main" id="{00000000-0008-0000-0000-0000C3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65" name="Text Box 9">
          <a:extLst>
            <a:ext uri="{FF2B5EF4-FFF2-40B4-BE49-F238E27FC236}">
              <a16:creationId xmlns:a16="http://schemas.microsoft.com/office/drawing/2014/main" id="{00000000-0008-0000-0000-0000C4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66" name="Text Box 8">
          <a:extLst>
            <a:ext uri="{FF2B5EF4-FFF2-40B4-BE49-F238E27FC236}">
              <a16:creationId xmlns:a16="http://schemas.microsoft.com/office/drawing/2014/main" id="{00000000-0008-0000-0000-0000C5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67" name="Text Box 9">
          <a:extLst>
            <a:ext uri="{FF2B5EF4-FFF2-40B4-BE49-F238E27FC236}">
              <a16:creationId xmlns:a16="http://schemas.microsoft.com/office/drawing/2014/main" id="{00000000-0008-0000-0000-0000C6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68" name="Text Box 8">
          <a:extLst>
            <a:ext uri="{FF2B5EF4-FFF2-40B4-BE49-F238E27FC236}">
              <a16:creationId xmlns:a16="http://schemas.microsoft.com/office/drawing/2014/main" id="{00000000-0008-0000-0000-0000C7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69" name="Text Box 9">
          <a:extLst>
            <a:ext uri="{FF2B5EF4-FFF2-40B4-BE49-F238E27FC236}">
              <a16:creationId xmlns:a16="http://schemas.microsoft.com/office/drawing/2014/main" id="{00000000-0008-0000-0000-0000C8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0" name="Text Box 8">
          <a:extLst>
            <a:ext uri="{FF2B5EF4-FFF2-40B4-BE49-F238E27FC236}">
              <a16:creationId xmlns:a16="http://schemas.microsoft.com/office/drawing/2014/main" id="{00000000-0008-0000-0000-0000C9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1" name="Text Box 9">
          <a:extLst>
            <a:ext uri="{FF2B5EF4-FFF2-40B4-BE49-F238E27FC236}">
              <a16:creationId xmlns:a16="http://schemas.microsoft.com/office/drawing/2014/main" id="{00000000-0008-0000-0000-0000CA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2" name="Text Box 8">
          <a:extLst>
            <a:ext uri="{FF2B5EF4-FFF2-40B4-BE49-F238E27FC236}">
              <a16:creationId xmlns:a16="http://schemas.microsoft.com/office/drawing/2014/main" id="{00000000-0008-0000-0000-0000CB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3" name="Text Box 9">
          <a:extLst>
            <a:ext uri="{FF2B5EF4-FFF2-40B4-BE49-F238E27FC236}">
              <a16:creationId xmlns:a16="http://schemas.microsoft.com/office/drawing/2014/main" id="{00000000-0008-0000-0000-0000CC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4" name="Text Box 8">
          <a:extLst>
            <a:ext uri="{FF2B5EF4-FFF2-40B4-BE49-F238E27FC236}">
              <a16:creationId xmlns:a16="http://schemas.microsoft.com/office/drawing/2014/main" id="{00000000-0008-0000-0000-0000CD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5" name="Text Box 9">
          <a:extLst>
            <a:ext uri="{FF2B5EF4-FFF2-40B4-BE49-F238E27FC236}">
              <a16:creationId xmlns:a16="http://schemas.microsoft.com/office/drawing/2014/main" id="{00000000-0008-0000-0000-0000CE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6" name="Text Box 8">
          <a:extLst>
            <a:ext uri="{FF2B5EF4-FFF2-40B4-BE49-F238E27FC236}">
              <a16:creationId xmlns:a16="http://schemas.microsoft.com/office/drawing/2014/main" id="{00000000-0008-0000-0000-0000CF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77" name="Text Box 9">
          <a:extLst>
            <a:ext uri="{FF2B5EF4-FFF2-40B4-BE49-F238E27FC236}">
              <a16:creationId xmlns:a16="http://schemas.microsoft.com/office/drawing/2014/main" id="{00000000-0008-0000-0000-0000D0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78" name="Text Box 8">
          <a:extLst>
            <a:ext uri="{FF2B5EF4-FFF2-40B4-BE49-F238E27FC236}">
              <a16:creationId xmlns:a16="http://schemas.microsoft.com/office/drawing/2014/main" id="{00000000-0008-0000-0000-0000D1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79" name="Text Box 9">
          <a:extLst>
            <a:ext uri="{FF2B5EF4-FFF2-40B4-BE49-F238E27FC236}">
              <a16:creationId xmlns:a16="http://schemas.microsoft.com/office/drawing/2014/main" id="{00000000-0008-0000-0000-0000D2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80" name="Text Box 8">
          <a:extLst>
            <a:ext uri="{FF2B5EF4-FFF2-40B4-BE49-F238E27FC236}">
              <a16:creationId xmlns:a16="http://schemas.microsoft.com/office/drawing/2014/main" id="{00000000-0008-0000-0000-0000D3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81" name="Text Box 9">
          <a:extLst>
            <a:ext uri="{FF2B5EF4-FFF2-40B4-BE49-F238E27FC236}">
              <a16:creationId xmlns:a16="http://schemas.microsoft.com/office/drawing/2014/main" id="{00000000-0008-0000-0000-0000D4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2" name="Text Box 8">
          <a:extLst>
            <a:ext uri="{FF2B5EF4-FFF2-40B4-BE49-F238E27FC236}">
              <a16:creationId xmlns:a16="http://schemas.microsoft.com/office/drawing/2014/main" id="{00000000-0008-0000-0000-0000D5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3" name="Text Box 9">
          <a:extLst>
            <a:ext uri="{FF2B5EF4-FFF2-40B4-BE49-F238E27FC236}">
              <a16:creationId xmlns:a16="http://schemas.microsoft.com/office/drawing/2014/main" id="{00000000-0008-0000-0000-0000D6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4" name="Text Box 8">
          <a:extLst>
            <a:ext uri="{FF2B5EF4-FFF2-40B4-BE49-F238E27FC236}">
              <a16:creationId xmlns:a16="http://schemas.microsoft.com/office/drawing/2014/main" id="{00000000-0008-0000-0000-0000D7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5" name="Text Box 9">
          <a:extLst>
            <a:ext uri="{FF2B5EF4-FFF2-40B4-BE49-F238E27FC236}">
              <a16:creationId xmlns:a16="http://schemas.microsoft.com/office/drawing/2014/main" id="{00000000-0008-0000-0000-0000D8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6" name="Text Box 8">
          <a:extLst>
            <a:ext uri="{FF2B5EF4-FFF2-40B4-BE49-F238E27FC236}">
              <a16:creationId xmlns:a16="http://schemas.microsoft.com/office/drawing/2014/main" id="{00000000-0008-0000-0000-0000D9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7" name="Text Box 9">
          <a:extLst>
            <a:ext uri="{FF2B5EF4-FFF2-40B4-BE49-F238E27FC236}">
              <a16:creationId xmlns:a16="http://schemas.microsoft.com/office/drawing/2014/main" id="{00000000-0008-0000-0000-0000DA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8" name="Text Box 8">
          <a:extLst>
            <a:ext uri="{FF2B5EF4-FFF2-40B4-BE49-F238E27FC236}">
              <a16:creationId xmlns:a16="http://schemas.microsoft.com/office/drawing/2014/main" id="{00000000-0008-0000-0000-0000DB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89" name="Text Box 9">
          <a:extLst>
            <a:ext uri="{FF2B5EF4-FFF2-40B4-BE49-F238E27FC236}">
              <a16:creationId xmlns:a16="http://schemas.microsoft.com/office/drawing/2014/main" id="{00000000-0008-0000-0000-0000DC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90" name="Text Box 8">
          <a:extLst>
            <a:ext uri="{FF2B5EF4-FFF2-40B4-BE49-F238E27FC236}">
              <a16:creationId xmlns:a16="http://schemas.microsoft.com/office/drawing/2014/main" id="{00000000-0008-0000-0000-0000DD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191" name="Text Box 9">
          <a:extLst>
            <a:ext uri="{FF2B5EF4-FFF2-40B4-BE49-F238E27FC236}">
              <a16:creationId xmlns:a16="http://schemas.microsoft.com/office/drawing/2014/main" id="{00000000-0008-0000-0000-0000DE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92" name="Text Box 8">
          <a:extLst>
            <a:ext uri="{FF2B5EF4-FFF2-40B4-BE49-F238E27FC236}">
              <a16:creationId xmlns:a16="http://schemas.microsoft.com/office/drawing/2014/main" id="{00000000-0008-0000-0000-0000DF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193" name="Text Box 9">
          <a:extLst>
            <a:ext uri="{FF2B5EF4-FFF2-40B4-BE49-F238E27FC236}">
              <a16:creationId xmlns:a16="http://schemas.microsoft.com/office/drawing/2014/main" id="{00000000-0008-0000-0000-0000E0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85724</xdr:rowOff>
    </xdr:to>
    <xdr:sp macro="" textlink="">
      <xdr:nvSpPr>
        <xdr:cNvPr id="5194" name="Text Box 8">
          <a:extLst>
            <a:ext uri="{FF2B5EF4-FFF2-40B4-BE49-F238E27FC236}">
              <a16:creationId xmlns:a16="http://schemas.microsoft.com/office/drawing/2014/main" id="{00000000-0008-0000-0000-0000E11F0000}"/>
            </a:ext>
          </a:extLst>
        </xdr:cNvPr>
        <xdr:cNvSpPr txBox="1">
          <a:spLocks noChangeArrowheads="1"/>
        </xdr:cNvSpPr>
      </xdr:nvSpPr>
      <xdr:spPr bwMode="auto">
        <a:xfrm>
          <a:off x="1895475" y="361511850"/>
          <a:ext cx="0"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85724</xdr:rowOff>
    </xdr:to>
    <xdr:sp macro="" textlink="">
      <xdr:nvSpPr>
        <xdr:cNvPr id="5195" name="Text Box 9">
          <a:extLst>
            <a:ext uri="{FF2B5EF4-FFF2-40B4-BE49-F238E27FC236}">
              <a16:creationId xmlns:a16="http://schemas.microsoft.com/office/drawing/2014/main" id="{00000000-0008-0000-0000-0000E21F0000}"/>
            </a:ext>
          </a:extLst>
        </xdr:cNvPr>
        <xdr:cNvSpPr txBox="1">
          <a:spLocks noChangeArrowheads="1"/>
        </xdr:cNvSpPr>
      </xdr:nvSpPr>
      <xdr:spPr bwMode="auto">
        <a:xfrm>
          <a:off x="1895475" y="361511850"/>
          <a:ext cx="0" cy="276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76199</xdr:rowOff>
    </xdr:to>
    <xdr:sp macro="" textlink="">
      <xdr:nvSpPr>
        <xdr:cNvPr id="5196" name="Text Box 8">
          <a:extLst>
            <a:ext uri="{FF2B5EF4-FFF2-40B4-BE49-F238E27FC236}">
              <a16:creationId xmlns:a16="http://schemas.microsoft.com/office/drawing/2014/main" id="{00000000-0008-0000-0000-0000E31F0000}"/>
            </a:ext>
          </a:extLst>
        </xdr:cNvPr>
        <xdr:cNvSpPr txBox="1">
          <a:spLocks noChangeArrowheads="1"/>
        </xdr:cNvSpPr>
      </xdr:nvSpPr>
      <xdr:spPr bwMode="auto">
        <a:xfrm>
          <a:off x="1895475" y="361511850"/>
          <a:ext cx="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76199</xdr:rowOff>
    </xdr:to>
    <xdr:sp macro="" textlink="">
      <xdr:nvSpPr>
        <xdr:cNvPr id="5197" name="Text Box 9">
          <a:extLst>
            <a:ext uri="{FF2B5EF4-FFF2-40B4-BE49-F238E27FC236}">
              <a16:creationId xmlns:a16="http://schemas.microsoft.com/office/drawing/2014/main" id="{00000000-0008-0000-0000-0000E41F0000}"/>
            </a:ext>
          </a:extLst>
        </xdr:cNvPr>
        <xdr:cNvSpPr txBox="1">
          <a:spLocks noChangeArrowheads="1"/>
        </xdr:cNvSpPr>
      </xdr:nvSpPr>
      <xdr:spPr bwMode="auto">
        <a:xfrm>
          <a:off x="1895475" y="361511850"/>
          <a:ext cx="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98" name="Text Box 8">
          <a:extLst>
            <a:ext uri="{FF2B5EF4-FFF2-40B4-BE49-F238E27FC236}">
              <a16:creationId xmlns:a16="http://schemas.microsoft.com/office/drawing/2014/main" id="{00000000-0008-0000-0000-0000E5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199" name="Text Box 9">
          <a:extLst>
            <a:ext uri="{FF2B5EF4-FFF2-40B4-BE49-F238E27FC236}">
              <a16:creationId xmlns:a16="http://schemas.microsoft.com/office/drawing/2014/main" id="{00000000-0008-0000-0000-0000E6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200" name="Text Box 8">
          <a:extLst>
            <a:ext uri="{FF2B5EF4-FFF2-40B4-BE49-F238E27FC236}">
              <a16:creationId xmlns:a16="http://schemas.microsoft.com/office/drawing/2014/main" id="{00000000-0008-0000-0000-0000E7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57149</xdr:rowOff>
    </xdr:to>
    <xdr:sp macro="" textlink="">
      <xdr:nvSpPr>
        <xdr:cNvPr id="5201" name="Text Box 9">
          <a:extLst>
            <a:ext uri="{FF2B5EF4-FFF2-40B4-BE49-F238E27FC236}">
              <a16:creationId xmlns:a16="http://schemas.microsoft.com/office/drawing/2014/main" id="{00000000-0008-0000-0000-0000E81F0000}"/>
            </a:ext>
          </a:extLst>
        </xdr:cNvPr>
        <xdr:cNvSpPr txBox="1">
          <a:spLocks noChangeArrowheads="1"/>
        </xdr:cNvSpPr>
      </xdr:nvSpPr>
      <xdr:spPr bwMode="auto">
        <a:xfrm>
          <a:off x="1895475" y="361511850"/>
          <a:ext cx="0" cy="247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202" name="Text Box 8">
          <a:extLst>
            <a:ext uri="{FF2B5EF4-FFF2-40B4-BE49-F238E27FC236}">
              <a16:creationId xmlns:a16="http://schemas.microsoft.com/office/drawing/2014/main" id="{00000000-0008-0000-0000-0000E9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47624</xdr:rowOff>
    </xdr:to>
    <xdr:sp macro="" textlink="">
      <xdr:nvSpPr>
        <xdr:cNvPr id="5203" name="Text Box 9">
          <a:extLst>
            <a:ext uri="{FF2B5EF4-FFF2-40B4-BE49-F238E27FC236}">
              <a16:creationId xmlns:a16="http://schemas.microsoft.com/office/drawing/2014/main" id="{00000000-0008-0000-0000-0000EA1F0000}"/>
            </a:ext>
          </a:extLst>
        </xdr:cNvPr>
        <xdr:cNvSpPr txBox="1">
          <a:spLocks noChangeArrowheads="1"/>
        </xdr:cNvSpPr>
      </xdr:nvSpPr>
      <xdr:spPr bwMode="auto">
        <a:xfrm>
          <a:off x="1895475" y="361511850"/>
          <a:ext cx="0" cy="2381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204" name="Text Box 8">
          <a:extLst>
            <a:ext uri="{FF2B5EF4-FFF2-40B4-BE49-F238E27FC236}">
              <a16:creationId xmlns:a16="http://schemas.microsoft.com/office/drawing/2014/main" id="{00000000-0008-0000-0000-0000EB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1614</xdr:row>
      <xdr:rowOff>0</xdr:rowOff>
    </xdr:from>
    <xdr:to>
      <xdr:col>1</xdr:col>
      <xdr:colOff>1304925</xdr:colOff>
      <xdr:row>1615</xdr:row>
      <xdr:rowOff>38099</xdr:rowOff>
    </xdr:to>
    <xdr:sp macro="" textlink="">
      <xdr:nvSpPr>
        <xdr:cNvPr id="5205" name="Text Box 9">
          <a:extLst>
            <a:ext uri="{FF2B5EF4-FFF2-40B4-BE49-F238E27FC236}">
              <a16:creationId xmlns:a16="http://schemas.microsoft.com/office/drawing/2014/main" id="{00000000-0008-0000-0000-0000EC1F0000}"/>
            </a:ext>
          </a:extLst>
        </xdr:cNvPr>
        <xdr:cNvSpPr txBox="1">
          <a:spLocks noChangeArrowheads="1"/>
        </xdr:cNvSpPr>
      </xdr:nvSpPr>
      <xdr:spPr bwMode="auto">
        <a:xfrm>
          <a:off x="1895475" y="361511850"/>
          <a:ext cx="0" cy="2285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06" name="Text Box 3">
          <a:extLst>
            <a:ext uri="{FF2B5EF4-FFF2-40B4-BE49-F238E27FC236}">
              <a16:creationId xmlns:a16="http://schemas.microsoft.com/office/drawing/2014/main" id="{00000000-0008-0000-0000-0000EE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07" name="Text Box 3">
          <a:extLst>
            <a:ext uri="{FF2B5EF4-FFF2-40B4-BE49-F238E27FC236}">
              <a16:creationId xmlns:a16="http://schemas.microsoft.com/office/drawing/2014/main" id="{00000000-0008-0000-0000-0000EF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08" name="Text Box 3">
          <a:extLst>
            <a:ext uri="{FF2B5EF4-FFF2-40B4-BE49-F238E27FC236}">
              <a16:creationId xmlns:a16="http://schemas.microsoft.com/office/drawing/2014/main" id="{00000000-0008-0000-0000-0000F0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09" name="Text Box 3">
          <a:extLst>
            <a:ext uri="{FF2B5EF4-FFF2-40B4-BE49-F238E27FC236}">
              <a16:creationId xmlns:a16="http://schemas.microsoft.com/office/drawing/2014/main" id="{00000000-0008-0000-0000-0000F1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0" name="Text Box 3">
          <a:extLst>
            <a:ext uri="{FF2B5EF4-FFF2-40B4-BE49-F238E27FC236}">
              <a16:creationId xmlns:a16="http://schemas.microsoft.com/office/drawing/2014/main" id="{00000000-0008-0000-0000-0000F2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1" name="Text Box 3">
          <a:extLst>
            <a:ext uri="{FF2B5EF4-FFF2-40B4-BE49-F238E27FC236}">
              <a16:creationId xmlns:a16="http://schemas.microsoft.com/office/drawing/2014/main" id="{00000000-0008-0000-0000-0000F3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2" name="Text Box 3">
          <a:extLst>
            <a:ext uri="{FF2B5EF4-FFF2-40B4-BE49-F238E27FC236}">
              <a16:creationId xmlns:a16="http://schemas.microsoft.com/office/drawing/2014/main" id="{00000000-0008-0000-0000-0000F4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3" name="Text Box 3">
          <a:extLst>
            <a:ext uri="{FF2B5EF4-FFF2-40B4-BE49-F238E27FC236}">
              <a16:creationId xmlns:a16="http://schemas.microsoft.com/office/drawing/2014/main" id="{00000000-0008-0000-0000-0000F5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4" name="Text Box 3">
          <a:extLst>
            <a:ext uri="{FF2B5EF4-FFF2-40B4-BE49-F238E27FC236}">
              <a16:creationId xmlns:a16="http://schemas.microsoft.com/office/drawing/2014/main" id="{00000000-0008-0000-0000-0000F6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5" name="Text Box 3">
          <a:extLst>
            <a:ext uri="{FF2B5EF4-FFF2-40B4-BE49-F238E27FC236}">
              <a16:creationId xmlns:a16="http://schemas.microsoft.com/office/drawing/2014/main" id="{00000000-0008-0000-0000-0000F7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6" name="Text Box 3">
          <a:extLst>
            <a:ext uri="{FF2B5EF4-FFF2-40B4-BE49-F238E27FC236}">
              <a16:creationId xmlns:a16="http://schemas.microsoft.com/office/drawing/2014/main" id="{00000000-0008-0000-0000-0000F8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7" name="Text Box 3">
          <a:extLst>
            <a:ext uri="{FF2B5EF4-FFF2-40B4-BE49-F238E27FC236}">
              <a16:creationId xmlns:a16="http://schemas.microsoft.com/office/drawing/2014/main" id="{00000000-0008-0000-0000-0000F9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8" name="Text Box 3">
          <a:extLst>
            <a:ext uri="{FF2B5EF4-FFF2-40B4-BE49-F238E27FC236}">
              <a16:creationId xmlns:a16="http://schemas.microsoft.com/office/drawing/2014/main" id="{00000000-0008-0000-0000-0000FA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19" name="Text Box 3">
          <a:extLst>
            <a:ext uri="{FF2B5EF4-FFF2-40B4-BE49-F238E27FC236}">
              <a16:creationId xmlns:a16="http://schemas.microsoft.com/office/drawing/2014/main" id="{00000000-0008-0000-0000-0000FB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0" name="Text Box 3">
          <a:extLst>
            <a:ext uri="{FF2B5EF4-FFF2-40B4-BE49-F238E27FC236}">
              <a16:creationId xmlns:a16="http://schemas.microsoft.com/office/drawing/2014/main" id="{00000000-0008-0000-0000-0000FC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1" name="Text Box 3">
          <a:extLst>
            <a:ext uri="{FF2B5EF4-FFF2-40B4-BE49-F238E27FC236}">
              <a16:creationId xmlns:a16="http://schemas.microsoft.com/office/drawing/2014/main" id="{00000000-0008-0000-0000-0000FD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2" name="Text Box 3">
          <a:extLst>
            <a:ext uri="{FF2B5EF4-FFF2-40B4-BE49-F238E27FC236}">
              <a16:creationId xmlns:a16="http://schemas.microsoft.com/office/drawing/2014/main" id="{00000000-0008-0000-0000-0000FE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3" name="Text Box 3">
          <a:extLst>
            <a:ext uri="{FF2B5EF4-FFF2-40B4-BE49-F238E27FC236}">
              <a16:creationId xmlns:a16="http://schemas.microsoft.com/office/drawing/2014/main" id="{00000000-0008-0000-0000-0000FF1F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4" name="Text Box 3">
          <a:extLst>
            <a:ext uri="{FF2B5EF4-FFF2-40B4-BE49-F238E27FC236}">
              <a16:creationId xmlns:a16="http://schemas.microsoft.com/office/drawing/2014/main" id="{00000000-0008-0000-0000-00000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5" name="Text Box 3">
          <a:extLst>
            <a:ext uri="{FF2B5EF4-FFF2-40B4-BE49-F238E27FC236}">
              <a16:creationId xmlns:a16="http://schemas.microsoft.com/office/drawing/2014/main" id="{00000000-0008-0000-0000-00000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6" name="Text Box 3">
          <a:extLst>
            <a:ext uri="{FF2B5EF4-FFF2-40B4-BE49-F238E27FC236}">
              <a16:creationId xmlns:a16="http://schemas.microsoft.com/office/drawing/2014/main" id="{00000000-0008-0000-0000-00000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7" name="Text Box 3">
          <a:extLst>
            <a:ext uri="{FF2B5EF4-FFF2-40B4-BE49-F238E27FC236}">
              <a16:creationId xmlns:a16="http://schemas.microsoft.com/office/drawing/2014/main" id="{00000000-0008-0000-0000-00000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8" name="Text Box 3">
          <a:extLst>
            <a:ext uri="{FF2B5EF4-FFF2-40B4-BE49-F238E27FC236}">
              <a16:creationId xmlns:a16="http://schemas.microsoft.com/office/drawing/2014/main" id="{00000000-0008-0000-0000-00000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29" name="Text Box 3">
          <a:extLst>
            <a:ext uri="{FF2B5EF4-FFF2-40B4-BE49-F238E27FC236}">
              <a16:creationId xmlns:a16="http://schemas.microsoft.com/office/drawing/2014/main" id="{00000000-0008-0000-0000-00000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0" name="Text Box 3">
          <a:extLst>
            <a:ext uri="{FF2B5EF4-FFF2-40B4-BE49-F238E27FC236}">
              <a16:creationId xmlns:a16="http://schemas.microsoft.com/office/drawing/2014/main" id="{00000000-0008-0000-0000-00000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1" name="Text Box 3">
          <a:extLst>
            <a:ext uri="{FF2B5EF4-FFF2-40B4-BE49-F238E27FC236}">
              <a16:creationId xmlns:a16="http://schemas.microsoft.com/office/drawing/2014/main" id="{00000000-0008-0000-0000-00000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2" name="Text Box 3">
          <a:extLst>
            <a:ext uri="{FF2B5EF4-FFF2-40B4-BE49-F238E27FC236}">
              <a16:creationId xmlns:a16="http://schemas.microsoft.com/office/drawing/2014/main" id="{00000000-0008-0000-0000-00000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3" name="Text Box 3">
          <a:extLst>
            <a:ext uri="{FF2B5EF4-FFF2-40B4-BE49-F238E27FC236}">
              <a16:creationId xmlns:a16="http://schemas.microsoft.com/office/drawing/2014/main" id="{00000000-0008-0000-0000-00000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4" name="Text Box 3">
          <a:extLst>
            <a:ext uri="{FF2B5EF4-FFF2-40B4-BE49-F238E27FC236}">
              <a16:creationId xmlns:a16="http://schemas.microsoft.com/office/drawing/2014/main" id="{00000000-0008-0000-0000-00000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5" name="Text Box 3">
          <a:extLst>
            <a:ext uri="{FF2B5EF4-FFF2-40B4-BE49-F238E27FC236}">
              <a16:creationId xmlns:a16="http://schemas.microsoft.com/office/drawing/2014/main" id="{00000000-0008-0000-0000-00000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6" name="Text Box 3">
          <a:extLst>
            <a:ext uri="{FF2B5EF4-FFF2-40B4-BE49-F238E27FC236}">
              <a16:creationId xmlns:a16="http://schemas.microsoft.com/office/drawing/2014/main" id="{00000000-0008-0000-0000-00000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7" name="Text Box 3">
          <a:extLst>
            <a:ext uri="{FF2B5EF4-FFF2-40B4-BE49-F238E27FC236}">
              <a16:creationId xmlns:a16="http://schemas.microsoft.com/office/drawing/2014/main" id="{00000000-0008-0000-0000-00000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8" name="Text Box 3">
          <a:extLst>
            <a:ext uri="{FF2B5EF4-FFF2-40B4-BE49-F238E27FC236}">
              <a16:creationId xmlns:a16="http://schemas.microsoft.com/office/drawing/2014/main" id="{00000000-0008-0000-0000-00000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39" name="Text Box 3">
          <a:extLst>
            <a:ext uri="{FF2B5EF4-FFF2-40B4-BE49-F238E27FC236}">
              <a16:creationId xmlns:a16="http://schemas.microsoft.com/office/drawing/2014/main" id="{00000000-0008-0000-0000-00000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0" name="Text Box 3">
          <a:extLst>
            <a:ext uri="{FF2B5EF4-FFF2-40B4-BE49-F238E27FC236}">
              <a16:creationId xmlns:a16="http://schemas.microsoft.com/office/drawing/2014/main" id="{00000000-0008-0000-0000-00001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1" name="Text Box 3">
          <a:extLst>
            <a:ext uri="{FF2B5EF4-FFF2-40B4-BE49-F238E27FC236}">
              <a16:creationId xmlns:a16="http://schemas.microsoft.com/office/drawing/2014/main" id="{00000000-0008-0000-0000-00001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2" name="Text Box 3">
          <a:extLst>
            <a:ext uri="{FF2B5EF4-FFF2-40B4-BE49-F238E27FC236}">
              <a16:creationId xmlns:a16="http://schemas.microsoft.com/office/drawing/2014/main" id="{00000000-0008-0000-0000-00001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3" name="Text Box 3">
          <a:extLst>
            <a:ext uri="{FF2B5EF4-FFF2-40B4-BE49-F238E27FC236}">
              <a16:creationId xmlns:a16="http://schemas.microsoft.com/office/drawing/2014/main" id="{00000000-0008-0000-0000-00001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4" name="Text Box 3">
          <a:extLst>
            <a:ext uri="{FF2B5EF4-FFF2-40B4-BE49-F238E27FC236}">
              <a16:creationId xmlns:a16="http://schemas.microsoft.com/office/drawing/2014/main" id="{00000000-0008-0000-0000-00001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5" name="Text Box 3">
          <a:extLst>
            <a:ext uri="{FF2B5EF4-FFF2-40B4-BE49-F238E27FC236}">
              <a16:creationId xmlns:a16="http://schemas.microsoft.com/office/drawing/2014/main" id="{00000000-0008-0000-0000-00001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6" name="Text Box 3">
          <a:extLst>
            <a:ext uri="{FF2B5EF4-FFF2-40B4-BE49-F238E27FC236}">
              <a16:creationId xmlns:a16="http://schemas.microsoft.com/office/drawing/2014/main" id="{00000000-0008-0000-0000-00001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7" name="Text Box 3">
          <a:extLst>
            <a:ext uri="{FF2B5EF4-FFF2-40B4-BE49-F238E27FC236}">
              <a16:creationId xmlns:a16="http://schemas.microsoft.com/office/drawing/2014/main" id="{00000000-0008-0000-0000-00001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8" name="Text Box 3">
          <a:extLst>
            <a:ext uri="{FF2B5EF4-FFF2-40B4-BE49-F238E27FC236}">
              <a16:creationId xmlns:a16="http://schemas.microsoft.com/office/drawing/2014/main" id="{00000000-0008-0000-0000-00001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49" name="Text Box 3">
          <a:extLst>
            <a:ext uri="{FF2B5EF4-FFF2-40B4-BE49-F238E27FC236}">
              <a16:creationId xmlns:a16="http://schemas.microsoft.com/office/drawing/2014/main" id="{00000000-0008-0000-0000-00001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0" name="Text Box 3">
          <a:extLst>
            <a:ext uri="{FF2B5EF4-FFF2-40B4-BE49-F238E27FC236}">
              <a16:creationId xmlns:a16="http://schemas.microsoft.com/office/drawing/2014/main" id="{00000000-0008-0000-0000-00001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1" name="Text Box 3">
          <a:extLst>
            <a:ext uri="{FF2B5EF4-FFF2-40B4-BE49-F238E27FC236}">
              <a16:creationId xmlns:a16="http://schemas.microsoft.com/office/drawing/2014/main" id="{00000000-0008-0000-0000-00001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2" name="Text Box 3">
          <a:extLst>
            <a:ext uri="{FF2B5EF4-FFF2-40B4-BE49-F238E27FC236}">
              <a16:creationId xmlns:a16="http://schemas.microsoft.com/office/drawing/2014/main" id="{00000000-0008-0000-0000-00001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3" name="Text Box 3">
          <a:extLst>
            <a:ext uri="{FF2B5EF4-FFF2-40B4-BE49-F238E27FC236}">
              <a16:creationId xmlns:a16="http://schemas.microsoft.com/office/drawing/2014/main" id="{00000000-0008-0000-0000-00001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4" name="Text Box 3">
          <a:extLst>
            <a:ext uri="{FF2B5EF4-FFF2-40B4-BE49-F238E27FC236}">
              <a16:creationId xmlns:a16="http://schemas.microsoft.com/office/drawing/2014/main" id="{00000000-0008-0000-0000-00001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5" name="Text Box 3">
          <a:extLst>
            <a:ext uri="{FF2B5EF4-FFF2-40B4-BE49-F238E27FC236}">
              <a16:creationId xmlns:a16="http://schemas.microsoft.com/office/drawing/2014/main" id="{00000000-0008-0000-0000-00001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6" name="Text Box 3">
          <a:extLst>
            <a:ext uri="{FF2B5EF4-FFF2-40B4-BE49-F238E27FC236}">
              <a16:creationId xmlns:a16="http://schemas.microsoft.com/office/drawing/2014/main" id="{00000000-0008-0000-0000-00002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7" name="Text Box 3">
          <a:extLst>
            <a:ext uri="{FF2B5EF4-FFF2-40B4-BE49-F238E27FC236}">
              <a16:creationId xmlns:a16="http://schemas.microsoft.com/office/drawing/2014/main" id="{00000000-0008-0000-0000-00002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8" name="Text Box 3">
          <a:extLst>
            <a:ext uri="{FF2B5EF4-FFF2-40B4-BE49-F238E27FC236}">
              <a16:creationId xmlns:a16="http://schemas.microsoft.com/office/drawing/2014/main" id="{00000000-0008-0000-0000-00002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59" name="Text Box 3">
          <a:extLst>
            <a:ext uri="{FF2B5EF4-FFF2-40B4-BE49-F238E27FC236}">
              <a16:creationId xmlns:a16="http://schemas.microsoft.com/office/drawing/2014/main" id="{00000000-0008-0000-0000-00002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0" name="Text Box 3">
          <a:extLst>
            <a:ext uri="{FF2B5EF4-FFF2-40B4-BE49-F238E27FC236}">
              <a16:creationId xmlns:a16="http://schemas.microsoft.com/office/drawing/2014/main" id="{00000000-0008-0000-0000-00002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1" name="Text Box 3">
          <a:extLst>
            <a:ext uri="{FF2B5EF4-FFF2-40B4-BE49-F238E27FC236}">
              <a16:creationId xmlns:a16="http://schemas.microsoft.com/office/drawing/2014/main" id="{00000000-0008-0000-0000-00002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2" name="Text Box 3">
          <a:extLst>
            <a:ext uri="{FF2B5EF4-FFF2-40B4-BE49-F238E27FC236}">
              <a16:creationId xmlns:a16="http://schemas.microsoft.com/office/drawing/2014/main" id="{00000000-0008-0000-0000-00002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3" name="Text Box 3">
          <a:extLst>
            <a:ext uri="{FF2B5EF4-FFF2-40B4-BE49-F238E27FC236}">
              <a16:creationId xmlns:a16="http://schemas.microsoft.com/office/drawing/2014/main" id="{00000000-0008-0000-0000-00002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4" name="Text Box 3">
          <a:extLst>
            <a:ext uri="{FF2B5EF4-FFF2-40B4-BE49-F238E27FC236}">
              <a16:creationId xmlns:a16="http://schemas.microsoft.com/office/drawing/2014/main" id="{00000000-0008-0000-0000-00002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5" name="Text Box 3">
          <a:extLst>
            <a:ext uri="{FF2B5EF4-FFF2-40B4-BE49-F238E27FC236}">
              <a16:creationId xmlns:a16="http://schemas.microsoft.com/office/drawing/2014/main" id="{00000000-0008-0000-0000-00002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6" name="Text Box 3">
          <a:extLst>
            <a:ext uri="{FF2B5EF4-FFF2-40B4-BE49-F238E27FC236}">
              <a16:creationId xmlns:a16="http://schemas.microsoft.com/office/drawing/2014/main" id="{00000000-0008-0000-0000-00002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7" name="Text Box 3">
          <a:extLst>
            <a:ext uri="{FF2B5EF4-FFF2-40B4-BE49-F238E27FC236}">
              <a16:creationId xmlns:a16="http://schemas.microsoft.com/office/drawing/2014/main" id="{00000000-0008-0000-0000-00002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8" name="Text Box 3">
          <a:extLst>
            <a:ext uri="{FF2B5EF4-FFF2-40B4-BE49-F238E27FC236}">
              <a16:creationId xmlns:a16="http://schemas.microsoft.com/office/drawing/2014/main" id="{00000000-0008-0000-0000-00002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69" name="Text Box 3">
          <a:extLst>
            <a:ext uri="{FF2B5EF4-FFF2-40B4-BE49-F238E27FC236}">
              <a16:creationId xmlns:a16="http://schemas.microsoft.com/office/drawing/2014/main" id="{00000000-0008-0000-0000-00002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0" name="Text Box 3">
          <a:extLst>
            <a:ext uri="{FF2B5EF4-FFF2-40B4-BE49-F238E27FC236}">
              <a16:creationId xmlns:a16="http://schemas.microsoft.com/office/drawing/2014/main" id="{00000000-0008-0000-0000-00002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1" name="Text Box 3">
          <a:extLst>
            <a:ext uri="{FF2B5EF4-FFF2-40B4-BE49-F238E27FC236}">
              <a16:creationId xmlns:a16="http://schemas.microsoft.com/office/drawing/2014/main" id="{00000000-0008-0000-0000-00002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2" name="Text Box 3">
          <a:extLst>
            <a:ext uri="{FF2B5EF4-FFF2-40B4-BE49-F238E27FC236}">
              <a16:creationId xmlns:a16="http://schemas.microsoft.com/office/drawing/2014/main" id="{00000000-0008-0000-0000-00003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3" name="Text Box 3">
          <a:extLst>
            <a:ext uri="{FF2B5EF4-FFF2-40B4-BE49-F238E27FC236}">
              <a16:creationId xmlns:a16="http://schemas.microsoft.com/office/drawing/2014/main" id="{00000000-0008-0000-0000-00003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4" name="Text Box 3">
          <a:extLst>
            <a:ext uri="{FF2B5EF4-FFF2-40B4-BE49-F238E27FC236}">
              <a16:creationId xmlns:a16="http://schemas.microsoft.com/office/drawing/2014/main" id="{00000000-0008-0000-0000-00003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5" name="Text Box 3">
          <a:extLst>
            <a:ext uri="{FF2B5EF4-FFF2-40B4-BE49-F238E27FC236}">
              <a16:creationId xmlns:a16="http://schemas.microsoft.com/office/drawing/2014/main" id="{00000000-0008-0000-0000-00003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6" name="Text Box 3">
          <a:extLst>
            <a:ext uri="{FF2B5EF4-FFF2-40B4-BE49-F238E27FC236}">
              <a16:creationId xmlns:a16="http://schemas.microsoft.com/office/drawing/2014/main" id="{00000000-0008-0000-0000-00003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7" name="Text Box 3">
          <a:extLst>
            <a:ext uri="{FF2B5EF4-FFF2-40B4-BE49-F238E27FC236}">
              <a16:creationId xmlns:a16="http://schemas.microsoft.com/office/drawing/2014/main" id="{00000000-0008-0000-0000-00003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8" name="Text Box 3">
          <a:extLst>
            <a:ext uri="{FF2B5EF4-FFF2-40B4-BE49-F238E27FC236}">
              <a16:creationId xmlns:a16="http://schemas.microsoft.com/office/drawing/2014/main" id="{00000000-0008-0000-0000-00003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79" name="Text Box 3">
          <a:extLst>
            <a:ext uri="{FF2B5EF4-FFF2-40B4-BE49-F238E27FC236}">
              <a16:creationId xmlns:a16="http://schemas.microsoft.com/office/drawing/2014/main" id="{00000000-0008-0000-0000-00003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0" name="Text Box 3">
          <a:extLst>
            <a:ext uri="{FF2B5EF4-FFF2-40B4-BE49-F238E27FC236}">
              <a16:creationId xmlns:a16="http://schemas.microsoft.com/office/drawing/2014/main" id="{00000000-0008-0000-0000-00003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1" name="Text Box 3">
          <a:extLst>
            <a:ext uri="{FF2B5EF4-FFF2-40B4-BE49-F238E27FC236}">
              <a16:creationId xmlns:a16="http://schemas.microsoft.com/office/drawing/2014/main" id="{00000000-0008-0000-0000-00003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2" name="Text Box 3">
          <a:extLst>
            <a:ext uri="{FF2B5EF4-FFF2-40B4-BE49-F238E27FC236}">
              <a16:creationId xmlns:a16="http://schemas.microsoft.com/office/drawing/2014/main" id="{00000000-0008-0000-0000-00003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3" name="Text Box 3">
          <a:extLst>
            <a:ext uri="{FF2B5EF4-FFF2-40B4-BE49-F238E27FC236}">
              <a16:creationId xmlns:a16="http://schemas.microsoft.com/office/drawing/2014/main" id="{00000000-0008-0000-0000-00003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4" name="Text Box 3">
          <a:extLst>
            <a:ext uri="{FF2B5EF4-FFF2-40B4-BE49-F238E27FC236}">
              <a16:creationId xmlns:a16="http://schemas.microsoft.com/office/drawing/2014/main" id="{00000000-0008-0000-0000-00003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5" name="Text Box 3">
          <a:extLst>
            <a:ext uri="{FF2B5EF4-FFF2-40B4-BE49-F238E27FC236}">
              <a16:creationId xmlns:a16="http://schemas.microsoft.com/office/drawing/2014/main" id="{00000000-0008-0000-0000-00003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6" name="Text Box 3">
          <a:extLst>
            <a:ext uri="{FF2B5EF4-FFF2-40B4-BE49-F238E27FC236}">
              <a16:creationId xmlns:a16="http://schemas.microsoft.com/office/drawing/2014/main" id="{00000000-0008-0000-0000-00003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7" name="Text Box 3">
          <a:extLst>
            <a:ext uri="{FF2B5EF4-FFF2-40B4-BE49-F238E27FC236}">
              <a16:creationId xmlns:a16="http://schemas.microsoft.com/office/drawing/2014/main" id="{00000000-0008-0000-0000-00003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8" name="Text Box 3">
          <a:extLst>
            <a:ext uri="{FF2B5EF4-FFF2-40B4-BE49-F238E27FC236}">
              <a16:creationId xmlns:a16="http://schemas.microsoft.com/office/drawing/2014/main" id="{00000000-0008-0000-0000-00004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89" name="Text Box 3">
          <a:extLst>
            <a:ext uri="{FF2B5EF4-FFF2-40B4-BE49-F238E27FC236}">
              <a16:creationId xmlns:a16="http://schemas.microsoft.com/office/drawing/2014/main" id="{00000000-0008-0000-0000-00004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0" name="Text Box 3">
          <a:extLst>
            <a:ext uri="{FF2B5EF4-FFF2-40B4-BE49-F238E27FC236}">
              <a16:creationId xmlns:a16="http://schemas.microsoft.com/office/drawing/2014/main" id="{00000000-0008-0000-0000-00004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1" name="Text Box 3">
          <a:extLst>
            <a:ext uri="{FF2B5EF4-FFF2-40B4-BE49-F238E27FC236}">
              <a16:creationId xmlns:a16="http://schemas.microsoft.com/office/drawing/2014/main" id="{00000000-0008-0000-0000-00004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2" name="Text Box 3">
          <a:extLst>
            <a:ext uri="{FF2B5EF4-FFF2-40B4-BE49-F238E27FC236}">
              <a16:creationId xmlns:a16="http://schemas.microsoft.com/office/drawing/2014/main" id="{00000000-0008-0000-0000-00004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3" name="Text Box 3">
          <a:extLst>
            <a:ext uri="{FF2B5EF4-FFF2-40B4-BE49-F238E27FC236}">
              <a16:creationId xmlns:a16="http://schemas.microsoft.com/office/drawing/2014/main" id="{00000000-0008-0000-0000-00004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4" name="Text Box 3">
          <a:extLst>
            <a:ext uri="{FF2B5EF4-FFF2-40B4-BE49-F238E27FC236}">
              <a16:creationId xmlns:a16="http://schemas.microsoft.com/office/drawing/2014/main" id="{00000000-0008-0000-0000-00004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5" name="Text Box 3">
          <a:extLst>
            <a:ext uri="{FF2B5EF4-FFF2-40B4-BE49-F238E27FC236}">
              <a16:creationId xmlns:a16="http://schemas.microsoft.com/office/drawing/2014/main" id="{00000000-0008-0000-0000-00004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6" name="Text Box 3">
          <a:extLst>
            <a:ext uri="{FF2B5EF4-FFF2-40B4-BE49-F238E27FC236}">
              <a16:creationId xmlns:a16="http://schemas.microsoft.com/office/drawing/2014/main" id="{00000000-0008-0000-0000-00004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7" name="Text Box 3">
          <a:extLst>
            <a:ext uri="{FF2B5EF4-FFF2-40B4-BE49-F238E27FC236}">
              <a16:creationId xmlns:a16="http://schemas.microsoft.com/office/drawing/2014/main" id="{00000000-0008-0000-0000-00004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8" name="Text Box 3">
          <a:extLst>
            <a:ext uri="{FF2B5EF4-FFF2-40B4-BE49-F238E27FC236}">
              <a16:creationId xmlns:a16="http://schemas.microsoft.com/office/drawing/2014/main" id="{00000000-0008-0000-0000-00004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299" name="Text Box 3">
          <a:extLst>
            <a:ext uri="{FF2B5EF4-FFF2-40B4-BE49-F238E27FC236}">
              <a16:creationId xmlns:a16="http://schemas.microsoft.com/office/drawing/2014/main" id="{00000000-0008-0000-0000-00004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0" name="Text Box 3">
          <a:extLst>
            <a:ext uri="{FF2B5EF4-FFF2-40B4-BE49-F238E27FC236}">
              <a16:creationId xmlns:a16="http://schemas.microsoft.com/office/drawing/2014/main" id="{00000000-0008-0000-0000-00004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1" name="Text Box 3">
          <a:extLst>
            <a:ext uri="{FF2B5EF4-FFF2-40B4-BE49-F238E27FC236}">
              <a16:creationId xmlns:a16="http://schemas.microsoft.com/office/drawing/2014/main" id="{00000000-0008-0000-0000-00004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2" name="Text Box 3">
          <a:extLst>
            <a:ext uri="{FF2B5EF4-FFF2-40B4-BE49-F238E27FC236}">
              <a16:creationId xmlns:a16="http://schemas.microsoft.com/office/drawing/2014/main" id="{00000000-0008-0000-0000-00004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3" name="Text Box 3">
          <a:extLst>
            <a:ext uri="{FF2B5EF4-FFF2-40B4-BE49-F238E27FC236}">
              <a16:creationId xmlns:a16="http://schemas.microsoft.com/office/drawing/2014/main" id="{00000000-0008-0000-0000-00004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4" name="Text Box 3">
          <a:extLst>
            <a:ext uri="{FF2B5EF4-FFF2-40B4-BE49-F238E27FC236}">
              <a16:creationId xmlns:a16="http://schemas.microsoft.com/office/drawing/2014/main" id="{00000000-0008-0000-0000-00005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5" name="Text Box 3">
          <a:extLst>
            <a:ext uri="{FF2B5EF4-FFF2-40B4-BE49-F238E27FC236}">
              <a16:creationId xmlns:a16="http://schemas.microsoft.com/office/drawing/2014/main" id="{00000000-0008-0000-0000-00005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6" name="Text Box 3">
          <a:extLst>
            <a:ext uri="{FF2B5EF4-FFF2-40B4-BE49-F238E27FC236}">
              <a16:creationId xmlns:a16="http://schemas.microsoft.com/office/drawing/2014/main" id="{00000000-0008-0000-0000-00005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7" name="Text Box 3">
          <a:extLst>
            <a:ext uri="{FF2B5EF4-FFF2-40B4-BE49-F238E27FC236}">
              <a16:creationId xmlns:a16="http://schemas.microsoft.com/office/drawing/2014/main" id="{00000000-0008-0000-0000-00005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8" name="Text Box 3">
          <a:extLst>
            <a:ext uri="{FF2B5EF4-FFF2-40B4-BE49-F238E27FC236}">
              <a16:creationId xmlns:a16="http://schemas.microsoft.com/office/drawing/2014/main" id="{00000000-0008-0000-0000-00005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09" name="Text Box 3">
          <a:extLst>
            <a:ext uri="{FF2B5EF4-FFF2-40B4-BE49-F238E27FC236}">
              <a16:creationId xmlns:a16="http://schemas.microsoft.com/office/drawing/2014/main" id="{00000000-0008-0000-0000-00005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0" name="Text Box 3">
          <a:extLst>
            <a:ext uri="{FF2B5EF4-FFF2-40B4-BE49-F238E27FC236}">
              <a16:creationId xmlns:a16="http://schemas.microsoft.com/office/drawing/2014/main" id="{00000000-0008-0000-0000-00005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1" name="Text Box 3">
          <a:extLst>
            <a:ext uri="{FF2B5EF4-FFF2-40B4-BE49-F238E27FC236}">
              <a16:creationId xmlns:a16="http://schemas.microsoft.com/office/drawing/2014/main" id="{00000000-0008-0000-0000-00005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2" name="Text Box 3">
          <a:extLst>
            <a:ext uri="{FF2B5EF4-FFF2-40B4-BE49-F238E27FC236}">
              <a16:creationId xmlns:a16="http://schemas.microsoft.com/office/drawing/2014/main" id="{00000000-0008-0000-0000-00005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3" name="Text Box 3">
          <a:extLst>
            <a:ext uri="{FF2B5EF4-FFF2-40B4-BE49-F238E27FC236}">
              <a16:creationId xmlns:a16="http://schemas.microsoft.com/office/drawing/2014/main" id="{00000000-0008-0000-0000-00005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4" name="Text Box 3">
          <a:extLst>
            <a:ext uri="{FF2B5EF4-FFF2-40B4-BE49-F238E27FC236}">
              <a16:creationId xmlns:a16="http://schemas.microsoft.com/office/drawing/2014/main" id="{00000000-0008-0000-0000-00005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5" name="Text Box 3">
          <a:extLst>
            <a:ext uri="{FF2B5EF4-FFF2-40B4-BE49-F238E27FC236}">
              <a16:creationId xmlns:a16="http://schemas.microsoft.com/office/drawing/2014/main" id="{00000000-0008-0000-0000-00005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6" name="Text Box 3">
          <a:extLst>
            <a:ext uri="{FF2B5EF4-FFF2-40B4-BE49-F238E27FC236}">
              <a16:creationId xmlns:a16="http://schemas.microsoft.com/office/drawing/2014/main" id="{00000000-0008-0000-0000-00005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7" name="Text Box 3">
          <a:extLst>
            <a:ext uri="{FF2B5EF4-FFF2-40B4-BE49-F238E27FC236}">
              <a16:creationId xmlns:a16="http://schemas.microsoft.com/office/drawing/2014/main" id="{00000000-0008-0000-0000-00005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8" name="Text Box 3">
          <a:extLst>
            <a:ext uri="{FF2B5EF4-FFF2-40B4-BE49-F238E27FC236}">
              <a16:creationId xmlns:a16="http://schemas.microsoft.com/office/drawing/2014/main" id="{00000000-0008-0000-0000-00005E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19" name="Text Box 3">
          <a:extLst>
            <a:ext uri="{FF2B5EF4-FFF2-40B4-BE49-F238E27FC236}">
              <a16:creationId xmlns:a16="http://schemas.microsoft.com/office/drawing/2014/main" id="{00000000-0008-0000-0000-00005F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0" name="Text Box 3">
          <a:extLst>
            <a:ext uri="{FF2B5EF4-FFF2-40B4-BE49-F238E27FC236}">
              <a16:creationId xmlns:a16="http://schemas.microsoft.com/office/drawing/2014/main" id="{00000000-0008-0000-0000-000060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1" name="Text Box 3">
          <a:extLst>
            <a:ext uri="{FF2B5EF4-FFF2-40B4-BE49-F238E27FC236}">
              <a16:creationId xmlns:a16="http://schemas.microsoft.com/office/drawing/2014/main" id="{00000000-0008-0000-0000-000061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2" name="Text Box 3">
          <a:extLst>
            <a:ext uri="{FF2B5EF4-FFF2-40B4-BE49-F238E27FC236}">
              <a16:creationId xmlns:a16="http://schemas.microsoft.com/office/drawing/2014/main" id="{00000000-0008-0000-0000-000062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3" name="Text Box 3">
          <a:extLst>
            <a:ext uri="{FF2B5EF4-FFF2-40B4-BE49-F238E27FC236}">
              <a16:creationId xmlns:a16="http://schemas.microsoft.com/office/drawing/2014/main" id="{00000000-0008-0000-0000-000063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4" name="Text Box 3">
          <a:extLst>
            <a:ext uri="{FF2B5EF4-FFF2-40B4-BE49-F238E27FC236}">
              <a16:creationId xmlns:a16="http://schemas.microsoft.com/office/drawing/2014/main" id="{00000000-0008-0000-0000-000064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5" name="Text Box 3">
          <a:extLst>
            <a:ext uri="{FF2B5EF4-FFF2-40B4-BE49-F238E27FC236}">
              <a16:creationId xmlns:a16="http://schemas.microsoft.com/office/drawing/2014/main" id="{00000000-0008-0000-0000-000065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6" name="Text Box 3">
          <a:extLst>
            <a:ext uri="{FF2B5EF4-FFF2-40B4-BE49-F238E27FC236}">
              <a16:creationId xmlns:a16="http://schemas.microsoft.com/office/drawing/2014/main" id="{00000000-0008-0000-0000-000066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7" name="Text Box 3">
          <a:extLst>
            <a:ext uri="{FF2B5EF4-FFF2-40B4-BE49-F238E27FC236}">
              <a16:creationId xmlns:a16="http://schemas.microsoft.com/office/drawing/2014/main" id="{00000000-0008-0000-0000-000067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8" name="Text Box 3">
          <a:extLst>
            <a:ext uri="{FF2B5EF4-FFF2-40B4-BE49-F238E27FC236}">
              <a16:creationId xmlns:a16="http://schemas.microsoft.com/office/drawing/2014/main" id="{00000000-0008-0000-0000-000068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29" name="Text Box 3">
          <a:extLst>
            <a:ext uri="{FF2B5EF4-FFF2-40B4-BE49-F238E27FC236}">
              <a16:creationId xmlns:a16="http://schemas.microsoft.com/office/drawing/2014/main" id="{00000000-0008-0000-0000-000069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30" name="Text Box 3">
          <a:extLst>
            <a:ext uri="{FF2B5EF4-FFF2-40B4-BE49-F238E27FC236}">
              <a16:creationId xmlns:a16="http://schemas.microsoft.com/office/drawing/2014/main" id="{00000000-0008-0000-0000-00006A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31" name="Text Box 3">
          <a:extLst>
            <a:ext uri="{FF2B5EF4-FFF2-40B4-BE49-F238E27FC236}">
              <a16:creationId xmlns:a16="http://schemas.microsoft.com/office/drawing/2014/main" id="{00000000-0008-0000-0000-00006B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32" name="Text Box 3">
          <a:extLst>
            <a:ext uri="{FF2B5EF4-FFF2-40B4-BE49-F238E27FC236}">
              <a16:creationId xmlns:a16="http://schemas.microsoft.com/office/drawing/2014/main" id="{00000000-0008-0000-0000-00006C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333" name="Text Box 3">
          <a:extLst>
            <a:ext uri="{FF2B5EF4-FFF2-40B4-BE49-F238E27FC236}">
              <a16:creationId xmlns:a16="http://schemas.microsoft.com/office/drawing/2014/main" id="{00000000-0008-0000-0000-00006D20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4" name="Text Box 8">
          <a:extLst>
            <a:ext uri="{FF2B5EF4-FFF2-40B4-BE49-F238E27FC236}">
              <a16:creationId xmlns:a16="http://schemas.microsoft.com/office/drawing/2014/main" id="{00000000-0008-0000-0000-00006E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5" name="Text Box 9">
          <a:extLst>
            <a:ext uri="{FF2B5EF4-FFF2-40B4-BE49-F238E27FC236}">
              <a16:creationId xmlns:a16="http://schemas.microsoft.com/office/drawing/2014/main" id="{00000000-0008-0000-0000-00006F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6" name="Text Box 8">
          <a:extLst>
            <a:ext uri="{FF2B5EF4-FFF2-40B4-BE49-F238E27FC236}">
              <a16:creationId xmlns:a16="http://schemas.microsoft.com/office/drawing/2014/main" id="{00000000-0008-0000-0000-000070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7" name="Text Box 9">
          <a:extLst>
            <a:ext uri="{FF2B5EF4-FFF2-40B4-BE49-F238E27FC236}">
              <a16:creationId xmlns:a16="http://schemas.microsoft.com/office/drawing/2014/main" id="{00000000-0008-0000-0000-000071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8" name="Text Box 8">
          <a:extLst>
            <a:ext uri="{FF2B5EF4-FFF2-40B4-BE49-F238E27FC236}">
              <a16:creationId xmlns:a16="http://schemas.microsoft.com/office/drawing/2014/main" id="{00000000-0008-0000-0000-000072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39" name="Text Box 9">
          <a:extLst>
            <a:ext uri="{FF2B5EF4-FFF2-40B4-BE49-F238E27FC236}">
              <a16:creationId xmlns:a16="http://schemas.microsoft.com/office/drawing/2014/main" id="{00000000-0008-0000-0000-000073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0" name="Text Box 8">
          <a:extLst>
            <a:ext uri="{FF2B5EF4-FFF2-40B4-BE49-F238E27FC236}">
              <a16:creationId xmlns:a16="http://schemas.microsoft.com/office/drawing/2014/main" id="{00000000-0008-0000-0000-000074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1" name="Text Box 9">
          <a:extLst>
            <a:ext uri="{FF2B5EF4-FFF2-40B4-BE49-F238E27FC236}">
              <a16:creationId xmlns:a16="http://schemas.microsoft.com/office/drawing/2014/main" id="{00000000-0008-0000-0000-000075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42" name="Text Box 8">
          <a:extLst>
            <a:ext uri="{FF2B5EF4-FFF2-40B4-BE49-F238E27FC236}">
              <a16:creationId xmlns:a16="http://schemas.microsoft.com/office/drawing/2014/main" id="{00000000-0008-0000-0000-000076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43" name="Text Box 9">
          <a:extLst>
            <a:ext uri="{FF2B5EF4-FFF2-40B4-BE49-F238E27FC236}">
              <a16:creationId xmlns:a16="http://schemas.microsoft.com/office/drawing/2014/main" id="{00000000-0008-0000-0000-000077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44" name="Text Box 8">
          <a:extLst>
            <a:ext uri="{FF2B5EF4-FFF2-40B4-BE49-F238E27FC236}">
              <a16:creationId xmlns:a16="http://schemas.microsoft.com/office/drawing/2014/main" id="{00000000-0008-0000-0000-000078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45" name="Text Box 9">
          <a:extLst>
            <a:ext uri="{FF2B5EF4-FFF2-40B4-BE49-F238E27FC236}">
              <a16:creationId xmlns:a16="http://schemas.microsoft.com/office/drawing/2014/main" id="{00000000-0008-0000-0000-000079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6" name="Text Box 8">
          <a:extLst>
            <a:ext uri="{FF2B5EF4-FFF2-40B4-BE49-F238E27FC236}">
              <a16:creationId xmlns:a16="http://schemas.microsoft.com/office/drawing/2014/main" id="{00000000-0008-0000-0000-00007A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7" name="Text Box 9">
          <a:extLst>
            <a:ext uri="{FF2B5EF4-FFF2-40B4-BE49-F238E27FC236}">
              <a16:creationId xmlns:a16="http://schemas.microsoft.com/office/drawing/2014/main" id="{00000000-0008-0000-0000-00007B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8" name="Text Box 8">
          <a:extLst>
            <a:ext uri="{FF2B5EF4-FFF2-40B4-BE49-F238E27FC236}">
              <a16:creationId xmlns:a16="http://schemas.microsoft.com/office/drawing/2014/main" id="{00000000-0008-0000-0000-00007C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49" name="Text Box 9">
          <a:extLst>
            <a:ext uri="{FF2B5EF4-FFF2-40B4-BE49-F238E27FC236}">
              <a16:creationId xmlns:a16="http://schemas.microsoft.com/office/drawing/2014/main" id="{00000000-0008-0000-0000-00007D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50" name="Text Box 8">
          <a:extLst>
            <a:ext uri="{FF2B5EF4-FFF2-40B4-BE49-F238E27FC236}">
              <a16:creationId xmlns:a16="http://schemas.microsoft.com/office/drawing/2014/main" id="{00000000-0008-0000-0000-00007E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51" name="Text Box 9">
          <a:extLst>
            <a:ext uri="{FF2B5EF4-FFF2-40B4-BE49-F238E27FC236}">
              <a16:creationId xmlns:a16="http://schemas.microsoft.com/office/drawing/2014/main" id="{00000000-0008-0000-0000-00007F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52" name="Text Box 8">
          <a:extLst>
            <a:ext uri="{FF2B5EF4-FFF2-40B4-BE49-F238E27FC236}">
              <a16:creationId xmlns:a16="http://schemas.microsoft.com/office/drawing/2014/main" id="{00000000-0008-0000-0000-000080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53" name="Text Box 9">
          <a:extLst>
            <a:ext uri="{FF2B5EF4-FFF2-40B4-BE49-F238E27FC236}">
              <a16:creationId xmlns:a16="http://schemas.microsoft.com/office/drawing/2014/main" id="{00000000-0008-0000-0000-000081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54" name="Text Box 8">
          <a:extLst>
            <a:ext uri="{FF2B5EF4-FFF2-40B4-BE49-F238E27FC236}">
              <a16:creationId xmlns:a16="http://schemas.microsoft.com/office/drawing/2014/main" id="{00000000-0008-0000-0000-000082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55" name="Text Box 9">
          <a:extLst>
            <a:ext uri="{FF2B5EF4-FFF2-40B4-BE49-F238E27FC236}">
              <a16:creationId xmlns:a16="http://schemas.microsoft.com/office/drawing/2014/main" id="{00000000-0008-0000-0000-000083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56" name="Text Box 8">
          <a:extLst>
            <a:ext uri="{FF2B5EF4-FFF2-40B4-BE49-F238E27FC236}">
              <a16:creationId xmlns:a16="http://schemas.microsoft.com/office/drawing/2014/main" id="{00000000-0008-0000-0000-000084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57" name="Text Box 9">
          <a:extLst>
            <a:ext uri="{FF2B5EF4-FFF2-40B4-BE49-F238E27FC236}">
              <a16:creationId xmlns:a16="http://schemas.microsoft.com/office/drawing/2014/main" id="{00000000-0008-0000-0000-000085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358" name="Text Box 8">
          <a:extLst>
            <a:ext uri="{FF2B5EF4-FFF2-40B4-BE49-F238E27FC236}">
              <a16:creationId xmlns:a16="http://schemas.microsoft.com/office/drawing/2014/main" id="{00000000-0008-0000-0000-00008620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359" name="Text Box 9">
          <a:extLst>
            <a:ext uri="{FF2B5EF4-FFF2-40B4-BE49-F238E27FC236}">
              <a16:creationId xmlns:a16="http://schemas.microsoft.com/office/drawing/2014/main" id="{00000000-0008-0000-0000-00008720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360" name="Text Box 8">
          <a:extLst>
            <a:ext uri="{FF2B5EF4-FFF2-40B4-BE49-F238E27FC236}">
              <a16:creationId xmlns:a16="http://schemas.microsoft.com/office/drawing/2014/main" id="{00000000-0008-0000-0000-00008820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361" name="Text Box 9">
          <a:extLst>
            <a:ext uri="{FF2B5EF4-FFF2-40B4-BE49-F238E27FC236}">
              <a16:creationId xmlns:a16="http://schemas.microsoft.com/office/drawing/2014/main" id="{00000000-0008-0000-0000-00008920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62" name="Text Box 8">
          <a:extLst>
            <a:ext uri="{FF2B5EF4-FFF2-40B4-BE49-F238E27FC236}">
              <a16:creationId xmlns:a16="http://schemas.microsoft.com/office/drawing/2014/main" id="{00000000-0008-0000-0000-00008A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63" name="Text Box 9">
          <a:extLst>
            <a:ext uri="{FF2B5EF4-FFF2-40B4-BE49-F238E27FC236}">
              <a16:creationId xmlns:a16="http://schemas.microsoft.com/office/drawing/2014/main" id="{00000000-0008-0000-0000-00008B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64" name="Text Box 8">
          <a:extLst>
            <a:ext uri="{FF2B5EF4-FFF2-40B4-BE49-F238E27FC236}">
              <a16:creationId xmlns:a16="http://schemas.microsoft.com/office/drawing/2014/main" id="{00000000-0008-0000-0000-00008C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65" name="Text Box 9">
          <a:extLst>
            <a:ext uri="{FF2B5EF4-FFF2-40B4-BE49-F238E27FC236}">
              <a16:creationId xmlns:a16="http://schemas.microsoft.com/office/drawing/2014/main" id="{00000000-0008-0000-0000-00008D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66" name="Text Box 8">
          <a:extLst>
            <a:ext uri="{FF2B5EF4-FFF2-40B4-BE49-F238E27FC236}">
              <a16:creationId xmlns:a16="http://schemas.microsoft.com/office/drawing/2014/main" id="{00000000-0008-0000-0000-00008E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67" name="Text Box 9">
          <a:extLst>
            <a:ext uri="{FF2B5EF4-FFF2-40B4-BE49-F238E27FC236}">
              <a16:creationId xmlns:a16="http://schemas.microsoft.com/office/drawing/2014/main" id="{00000000-0008-0000-0000-00008F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68" name="Text Box 8">
          <a:extLst>
            <a:ext uri="{FF2B5EF4-FFF2-40B4-BE49-F238E27FC236}">
              <a16:creationId xmlns:a16="http://schemas.microsoft.com/office/drawing/2014/main" id="{00000000-0008-0000-0000-000090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69" name="Text Box 9">
          <a:extLst>
            <a:ext uri="{FF2B5EF4-FFF2-40B4-BE49-F238E27FC236}">
              <a16:creationId xmlns:a16="http://schemas.microsoft.com/office/drawing/2014/main" id="{00000000-0008-0000-0000-000091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0" name="Text Box 8">
          <a:extLst>
            <a:ext uri="{FF2B5EF4-FFF2-40B4-BE49-F238E27FC236}">
              <a16:creationId xmlns:a16="http://schemas.microsoft.com/office/drawing/2014/main" id="{00000000-0008-0000-0000-000092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1" name="Text Box 9">
          <a:extLst>
            <a:ext uri="{FF2B5EF4-FFF2-40B4-BE49-F238E27FC236}">
              <a16:creationId xmlns:a16="http://schemas.microsoft.com/office/drawing/2014/main" id="{00000000-0008-0000-0000-000093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2" name="Text Box 8">
          <a:extLst>
            <a:ext uri="{FF2B5EF4-FFF2-40B4-BE49-F238E27FC236}">
              <a16:creationId xmlns:a16="http://schemas.microsoft.com/office/drawing/2014/main" id="{00000000-0008-0000-0000-000094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3" name="Text Box 9">
          <a:extLst>
            <a:ext uri="{FF2B5EF4-FFF2-40B4-BE49-F238E27FC236}">
              <a16:creationId xmlns:a16="http://schemas.microsoft.com/office/drawing/2014/main" id="{00000000-0008-0000-0000-000095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4" name="Text Box 8">
          <a:extLst>
            <a:ext uri="{FF2B5EF4-FFF2-40B4-BE49-F238E27FC236}">
              <a16:creationId xmlns:a16="http://schemas.microsoft.com/office/drawing/2014/main" id="{00000000-0008-0000-0000-000096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5" name="Text Box 9">
          <a:extLst>
            <a:ext uri="{FF2B5EF4-FFF2-40B4-BE49-F238E27FC236}">
              <a16:creationId xmlns:a16="http://schemas.microsoft.com/office/drawing/2014/main" id="{00000000-0008-0000-0000-000097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6" name="Text Box 8">
          <a:extLst>
            <a:ext uri="{FF2B5EF4-FFF2-40B4-BE49-F238E27FC236}">
              <a16:creationId xmlns:a16="http://schemas.microsoft.com/office/drawing/2014/main" id="{00000000-0008-0000-0000-000098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77" name="Text Box 9">
          <a:extLst>
            <a:ext uri="{FF2B5EF4-FFF2-40B4-BE49-F238E27FC236}">
              <a16:creationId xmlns:a16="http://schemas.microsoft.com/office/drawing/2014/main" id="{00000000-0008-0000-0000-000099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78" name="Text Box 8">
          <a:extLst>
            <a:ext uri="{FF2B5EF4-FFF2-40B4-BE49-F238E27FC236}">
              <a16:creationId xmlns:a16="http://schemas.microsoft.com/office/drawing/2014/main" id="{00000000-0008-0000-0000-00009A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79" name="Text Box 9">
          <a:extLst>
            <a:ext uri="{FF2B5EF4-FFF2-40B4-BE49-F238E27FC236}">
              <a16:creationId xmlns:a16="http://schemas.microsoft.com/office/drawing/2014/main" id="{00000000-0008-0000-0000-00009B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80" name="Text Box 8">
          <a:extLst>
            <a:ext uri="{FF2B5EF4-FFF2-40B4-BE49-F238E27FC236}">
              <a16:creationId xmlns:a16="http://schemas.microsoft.com/office/drawing/2014/main" id="{00000000-0008-0000-0000-00009C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81" name="Text Box 9">
          <a:extLst>
            <a:ext uri="{FF2B5EF4-FFF2-40B4-BE49-F238E27FC236}">
              <a16:creationId xmlns:a16="http://schemas.microsoft.com/office/drawing/2014/main" id="{00000000-0008-0000-0000-00009D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2" name="Text Box 8">
          <a:extLst>
            <a:ext uri="{FF2B5EF4-FFF2-40B4-BE49-F238E27FC236}">
              <a16:creationId xmlns:a16="http://schemas.microsoft.com/office/drawing/2014/main" id="{00000000-0008-0000-0000-00009E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3" name="Text Box 9">
          <a:extLst>
            <a:ext uri="{FF2B5EF4-FFF2-40B4-BE49-F238E27FC236}">
              <a16:creationId xmlns:a16="http://schemas.microsoft.com/office/drawing/2014/main" id="{00000000-0008-0000-0000-00009F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4" name="Text Box 8">
          <a:extLst>
            <a:ext uri="{FF2B5EF4-FFF2-40B4-BE49-F238E27FC236}">
              <a16:creationId xmlns:a16="http://schemas.microsoft.com/office/drawing/2014/main" id="{00000000-0008-0000-0000-0000A0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5" name="Text Box 9">
          <a:extLst>
            <a:ext uri="{FF2B5EF4-FFF2-40B4-BE49-F238E27FC236}">
              <a16:creationId xmlns:a16="http://schemas.microsoft.com/office/drawing/2014/main" id="{00000000-0008-0000-0000-0000A1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6" name="Text Box 8">
          <a:extLst>
            <a:ext uri="{FF2B5EF4-FFF2-40B4-BE49-F238E27FC236}">
              <a16:creationId xmlns:a16="http://schemas.microsoft.com/office/drawing/2014/main" id="{00000000-0008-0000-0000-0000A2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7" name="Text Box 9">
          <a:extLst>
            <a:ext uri="{FF2B5EF4-FFF2-40B4-BE49-F238E27FC236}">
              <a16:creationId xmlns:a16="http://schemas.microsoft.com/office/drawing/2014/main" id="{00000000-0008-0000-0000-0000A3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8" name="Text Box 8">
          <a:extLst>
            <a:ext uri="{FF2B5EF4-FFF2-40B4-BE49-F238E27FC236}">
              <a16:creationId xmlns:a16="http://schemas.microsoft.com/office/drawing/2014/main" id="{00000000-0008-0000-0000-0000A4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89" name="Text Box 9">
          <a:extLst>
            <a:ext uri="{FF2B5EF4-FFF2-40B4-BE49-F238E27FC236}">
              <a16:creationId xmlns:a16="http://schemas.microsoft.com/office/drawing/2014/main" id="{00000000-0008-0000-0000-0000A5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90" name="Text Box 8">
          <a:extLst>
            <a:ext uri="{FF2B5EF4-FFF2-40B4-BE49-F238E27FC236}">
              <a16:creationId xmlns:a16="http://schemas.microsoft.com/office/drawing/2014/main" id="{00000000-0008-0000-0000-0000A6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391" name="Text Box 9">
          <a:extLst>
            <a:ext uri="{FF2B5EF4-FFF2-40B4-BE49-F238E27FC236}">
              <a16:creationId xmlns:a16="http://schemas.microsoft.com/office/drawing/2014/main" id="{00000000-0008-0000-0000-0000A7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92" name="Text Box 8">
          <a:extLst>
            <a:ext uri="{FF2B5EF4-FFF2-40B4-BE49-F238E27FC236}">
              <a16:creationId xmlns:a16="http://schemas.microsoft.com/office/drawing/2014/main" id="{00000000-0008-0000-0000-0000A8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393" name="Text Box 9">
          <a:extLst>
            <a:ext uri="{FF2B5EF4-FFF2-40B4-BE49-F238E27FC236}">
              <a16:creationId xmlns:a16="http://schemas.microsoft.com/office/drawing/2014/main" id="{00000000-0008-0000-0000-0000A9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394" name="Text Box 8">
          <a:extLst>
            <a:ext uri="{FF2B5EF4-FFF2-40B4-BE49-F238E27FC236}">
              <a16:creationId xmlns:a16="http://schemas.microsoft.com/office/drawing/2014/main" id="{00000000-0008-0000-0000-0000AA20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395" name="Text Box 9">
          <a:extLst>
            <a:ext uri="{FF2B5EF4-FFF2-40B4-BE49-F238E27FC236}">
              <a16:creationId xmlns:a16="http://schemas.microsoft.com/office/drawing/2014/main" id="{00000000-0008-0000-0000-0000AB20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396" name="Text Box 8">
          <a:extLst>
            <a:ext uri="{FF2B5EF4-FFF2-40B4-BE49-F238E27FC236}">
              <a16:creationId xmlns:a16="http://schemas.microsoft.com/office/drawing/2014/main" id="{00000000-0008-0000-0000-0000AC20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397" name="Text Box 9">
          <a:extLst>
            <a:ext uri="{FF2B5EF4-FFF2-40B4-BE49-F238E27FC236}">
              <a16:creationId xmlns:a16="http://schemas.microsoft.com/office/drawing/2014/main" id="{00000000-0008-0000-0000-0000AD20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98" name="Text Box 8">
          <a:extLst>
            <a:ext uri="{FF2B5EF4-FFF2-40B4-BE49-F238E27FC236}">
              <a16:creationId xmlns:a16="http://schemas.microsoft.com/office/drawing/2014/main" id="{00000000-0008-0000-0000-0000AE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399" name="Text Box 9">
          <a:extLst>
            <a:ext uri="{FF2B5EF4-FFF2-40B4-BE49-F238E27FC236}">
              <a16:creationId xmlns:a16="http://schemas.microsoft.com/office/drawing/2014/main" id="{00000000-0008-0000-0000-0000AF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400" name="Text Box 8">
          <a:extLst>
            <a:ext uri="{FF2B5EF4-FFF2-40B4-BE49-F238E27FC236}">
              <a16:creationId xmlns:a16="http://schemas.microsoft.com/office/drawing/2014/main" id="{00000000-0008-0000-0000-0000B0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401" name="Text Box 9">
          <a:extLst>
            <a:ext uri="{FF2B5EF4-FFF2-40B4-BE49-F238E27FC236}">
              <a16:creationId xmlns:a16="http://schemas.microsoft.com/office/drawing/2014/main" id="{00000000-0008-0000-0000-0000B120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402" name="Text Box 8">
          <a:extLst>
            <a:ext uri="{FF2B5EF4-FFF2-40B4-BE49-F238E27FC236}">
              <a16:creationId xmlns:a16="http://schemas.microsoft.com/office/drawing/2014/main" id="{00000000-0008-0000-0000-0000B2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403" name="Text Box 9">
          <a:extLst>
            <a:ext uri="{FF2B5EF4-FFF2-40B4-BE49-F238E27FC236}">
              <a16:creationId xmlns:a16="http://schemas.microsoft.com/office/drawing/2014/main" id="{00000000-0008-0000-0000-0000B320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404" name="Text Box 8">
          <a:extLst>
            <a:ext uri="{FF2B5EF4-FFF2-40B4-BE49-F238E27FC236}">
              <a16:creationId xmlns:a16="http://schemas.microsoft.com/office/drawing/2014/main" id="{00000000-0008-0000-0000-0000B4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405" name="Text Box 9">
          <a:extLst>
            <a:ext uri="{FF2B5EF4-FFF2-40B4-BE49-F238E27FC236}">
              <a16:creationId xmlns:a16="http://schemas.microsoft.com/office/drawing/2014/main" id="{00000000-0008-0000-0000-0000B520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06" name="Text Box 3">
          <a:extLst>
            <a:ext uri="{FF2B5EF4-FFF2-40B4-BE49-F238E27FC236}">
              <a16:creationId xmlns:a16="http://schemas.microsoft.com/office/drawing/2014/main" id="{00000000-0008-0000-0000-0000B6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07" name="Text Box 3">
          <a:extLst>
            <a:ext uri="{FF2B5EF4-FFF2-40B4-BE49-F238E27FC236}">
              <a16:creationId xmlns:a16="http://schemas.microsoft.com/office/drawing/2014/main" id="{00000000-0008-0000-0000-0000B7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08" name="Text Box 3">
          <a:extLst>
            <a:ext uri="{FF2B5EF4-FFF2-40B4-BE49-F238E27FC236}">
              <a16:creationId xmlns:a16="http://schemas.microsoft.com/office/drawing/2014/main" id="{00000000-0008-0000-0000-0000B8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09" name="Text Box 3">
          <a:extLst>
            <a:ext uri="{FF2B5EF4-FFF2-40B4-BE49-F238E27FC236}">
              <a16:creationId xmlns:a16="http://schemas.microsoft.com/office/drawing/2014/main" id="{00000000-0008-0000-0000-0000B9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0" name="Text Box 3">
          <a:extLst>
            <a:ext uri="{FF2B5EF4-FFF2-40B4-BE49-F238E27FC236}">
              <a16:creationId xmlns:a16="http://schemas.microsoft.com/office/drawing/2014/main" id="{00000000-0008-0000-0000-0000BA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1" name="Text Box 3">
          <a:extLst>
            <a:ext uri="{FF2B5EF4-FFF2-40B4-BE49-F238E27FC236}">
              <a16:creationId xmlns:a16="http://schemas.microsoft.com/office/drawing/2014/main" id="{00000000-0008-0000-0000-0000BB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2" name="Text Box 3">
          <a:extLst>
            <a:ext uri="{FF2B5EF4-FFF2-40B4-BE49-F238E27FC236}">
              <a16:creationId xmlns:a16="http://schemas.microsoft.com/office/drawing/2014/main" id="{00000000-0008-0000-0000-0000BC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3" name="Text Box 3">
          <a:extLst>
            <a:ext uri="{FF2B5EF4-FFF2-40B4-BE49-F238E27FC236}">
              <a16:creationId xmlns:a16="http://schemas.microsoft.com/office/drawing/2014/main" id="{00000000-0008-0000-0000-0000BD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4" name="Text Box 3">
          <a:extLst>
            <a:ext uri="{FF2B5EF4-FFF2-40B4-BE49-F238E27FC236}">
              <a16:creationId xmlns:a16="http://schemas.microsoft.com/office/drawing/2014/main" id="{00000000-0008-0000-0000-0000BE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5" name="Text Box 3">
          <a:extLst>
            <a:ext uri="{FF2B5EF4-FFF2-40B4-BE49-F238E27FC236}">
              <a16:creationId xmlns:a16="http://schemas.microsoft.com/office/drawing/2014/main" id="{00000000-0008-0000-0000-0000BF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6" name="Text Box 3">
          <a:extLst>
            <a:ext uri="{FF2B5EF4-FFF2-40B4-BE49-F238E27FC236}">
              <a16:creationId xmlns:a16="http://schemas.microsoft.com/office/drawing/2014/main" id="{00000000-0008-0000-0000-0000C0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7" name="Text Box 3">
          <a:extLst>
            <a:ext uri="{FF2B5EF4-FFF2-40B4-BE49-F238E27FC236}">
              <a16:creationId xmlns:a16="http://schemas.microsoft.com/office/drawing/2014/main" id="{00000000-0008-0000-0000-0000C1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8" name="Text Box 3">
          <a:extLst>
            <a:ext uri="{FF2B5EF4-FFF2-40B4-BE49-F238E27FC236}">
              <a16:creationId xmlns:a16="http://schemas.microsoft.com/office/drawing/2014/main" id="{00000000-0008-0000-0000-0000C2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19" name="Text Box 3">
          <a:extLst>
            <a:ext uri="{FF2B5EF4-FFF2-40B4-BE49-F238E27FC236}">
              <a16:creationId xmlns:a16="http://schemas.microsoft.com/office/drawing/2014/main" id="{00000000-0008-0000-0000-0000C3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0" name="Text Box 3">
          <a:extLst>
            <a:ext uri="{FF2B5EF4-FFF2-40B4-BE49-F238E27FC236}">
              <a16:creationId xmlns:a16="http://schemas.microsoft.com/office/drawing/2014/main" id="{00000000-0008-0000-0000-0000C4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1" name="Text Box 3">
          <a:extLst>
            <a:ext uri="{FF2B5EF4-FFF2-40B4-BE49-F238E27FC236}">
              <a16:creationId xmlns:a16="http://schemas.microsoft.com/office/drawing/2014/main" id="{00000000-0008-0000-0000-0000C5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2" name="Text Box 3">
          <a:extLst>
            <a:ext uri="{FF2B5EF4-FFF2-40B4-BE49-F238E27FC236}">
              <a16:creationId xmlns:a16="http://schemas.microsoft.com/office/drawing/2014/main" id="{00000000-0008-0000-0000-0000C6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3" name="Text Box 3">
          <a:extLst>
            <a:ext uri="{FF2B5EF4-FFF2-40B4-BE49-F238E27FC236}">
              <a16:creationId xmlns:a16="http://schemas.microsoft.com/office/drawing/2014/main" id="{00000000-0008-0000-0000-0000C7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4" name="Text Box 3">
          <a:extLst>
            <a:ext uri="{FF2B5EF4-FFF2-40B4-BE49-F238E27FC236}">
              <a16:creationId xmlns:a16="http://schemas.microsoft.com/office/drawing/2014/main" id="{00000000-0008-0000-0000-0000C8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5" name="Text Box 3">
          <a:extLst>
            <a:ext uri="{FF2B5EF4-FFF2-40B4-BE49-F238E27FC236}">
              <a16:creationId xmlns:a16="http://schemas.microsoft.com/office/drawing/2014/main" id="{00000000-0008-0000-0000-0000C9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6" name="Text Box 3">
          <a:extLst>
            <a:ext uri="{FF2B5EF4-FFF2-40B4-BE49-F238E27FC236}">
              <a16:creationId xmlns:a16="http://schemas.microsoft.com/office/drawing/2014/main" id="{00000000-0008-0000-0000-0000CA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7" name="Text Box 3">
          <a:extLst>
            <a:ext uri="{FF2B5EF4-FFF2-40B4-BE49-F238E27FC236}">
              <a16:creationId xmlns:a16="http://schemas.microsoft.com/office/drawing/2014/main" id="{00000000-0008-0000-0000-0000CB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8" name="Text Box 3">
          <a:extLst>
            <a:ext uri="{FF2B5EF4-FFF2-40B4-BE49-F238E27FC236}">
              <a16:creationId xmlns:a16="http://schemas.microsoft.com/office/drawing/2014/main" id="{00000000-0008-0000-0000-0000CC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29" name="Text Box 3">
          <a:extLst>
            <a:ext uri="{FF2B5EF4-FFF2-40B4-BE49-F238E27FC236}">
              <a16:creationId xmlns:a16="http://schemas.microsoft.com/office/drawing/2014/main" id="{00000000-0008-0000-0000-0000CD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0" name="Text Box 3">
          <a:extLst>
            <a:ext uri="{FF2B5EF4-FFF2-40B4-BE49-F238E27FC236}">
              <a16:creationId xmlns:a16="http://schemas.microsoft.com/office/drawing/2014/main" id="{00000000-0008-0000-0000-0000CE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1" name="Text Box 3">
          <a:extLst>
            <a:ext uri="{FF2B5EF4-FFF2-40B4-BE49-F238E27FC236}">
              <a16:creationId xmlns:a16="http://schemas.microsoft.com/office/drawing/2014/main" id="{00000000-0008-0000-0000-0000CF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2" name="Text Box 3">
          <a:extLst>
            <a:ext uri="{FF2B5EF4-FFF2-40B4-BE49-F238E27FC236}">
              <a16:creationId xmlns:a16="http://schemas.microsoft.com/office/drawing/2014/main" id="{00000000-0008-0000-0000-0000D0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3" name="Text Box 3">
          <a:extLst>
            <a:ext uri="{FF2B5EF4-FFF2-40B4-BE49-F238E27FC236}">
              <a16:creationId xmlns:a16="http://schemas.microsoft.com/office/drawing/2014/main" id="{00000000-0008-0000-0000-0000D1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4" name="Text Box 3">
          <a:extLst>
            <a:ext uri="{FF2B5EF4-FFF2-40B4-BE49-F238E27FC236}">
              <a16:creationId xmlns:a16="http://schemas.microsoft.com/office/drawing/2014/main" id="{00000000-0008-0000-0000-0000D2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5" name="Text Box 3">
          <a:extLst>
            <a:ext uri="{FF2B5EF4-FFF2-40B4-BE49-F238E27FC236}">
              <a16:creationId xmlns:a16="http://schemas.microsoft.com/office/drawing/2014/main" id="{00000000-0008-0000-0000-0000D3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6" name="Text Box 3">
          <a:extLst>
            <a:ext uri="{FF2B5EF4-FFF2-40B4-BE49-F238E27FC236}">
              <a16:creationId xmlns:a16="http://schemas.microsoft.com/office/drawing/2014/main" id="{00000000-0008-0000-0000-0000D4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7" name="Text Box 3">
          <a:extLst>
            <a:ext uri="{FF2B5EF4-FFF2-40B4-BE49-F238E27FC236}">
              <a16:creationId xmlns:a16="http://schemas.microsoft.com/office/drawing/2014/main" id="{00000000-0008-0000-0000-0000D5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8" name="Text Box 3">
          <a:extLst>
            <a:ext uri="{FF2B5EF4-FFF2-40B4-BE49-F238E27FC236}">
              <a16:creationId xmlns:a16="http://schemas.microsoft.com/office/drawing/2014/main" id="{00000000-0008-0000-0000-0000D6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39" name="Text Box 3">
          <a:extLst>
            <a:ext uri="{FF2B5EF4-FFF2-40B4-BE49-F238E27FC236}">
              <a16:creationId xmlns:a16="http://schemas.microsoft.com/office/drawing/2014/main" id="{00000000-0008-0000-0000-0000D7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0" name="Text Box 3">
          <a:extLst>
            <a:ext uri="{FF2B5EF4-FFF2-40B4-BE49-F238E27FC236}">
              <a16:creationId xmlns:a16="http://schemas.microsoft.com/office/drawing/2014/main" id="{00000000-0008-0000-0000-0000D8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1" name="Text Box 3">
          <a:extLst>
            <a:ext uri="{FF2B5EF4-FFF2-40B4-BE49-F238E27FC236}">
              <a16:creationId xmlns:a16="http://schemas.microsoft.com/office/drawing/2014/main" id="{00000000-0008-0000-0000-0000D9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2" name="Text Box 3">
          <a:extLst>
            <a:ext uri="{FF2B5EF4-FFF2-40B4-BE49-F238E27FC236}">
              <a16:creationId xmlns:a16="http://schemas.microsoft.com/office/drawing/2014/main" id="{00000000-0008-0000-0000-0000DA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3" name="Text Box 3">
          <a:extLst>
            <a:ext uri="{FF2B5EF4-FFF2-40B4-BE49-F238E27FC236}">
              <a16:creationId xmlns:a16="http://schemas.microsoft.com/office/drawing/2014/main" id="{00000000-0008-0000-0000-0000DB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4" name="Text Box 3">
          <a:extLst>
            <a:ext uri="{FF2B5EF4-FFF2-40B4-BE49-F238E27FC236}">
              <a16:creationId xmlns:a16="http://schemas.microsoft.com/office/drawing/2014/main" id="{00000000-0008-0000-0000-0000DC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5" name="Text Box 3">
          <a:extLst>
            <a:ext uri="{FF2B5EF4-FFF2-40B4-BE49-F238E27FC236}">
              <a16:creationId xmlns:a16="http://schemas.microsoft.com/office/drawing/2014/main" id="{00000000-0008-0000-0000-0000DD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6" name="Text Box 3">
          <a:extLst>
            <a:ext uri="{FF2B5EF4-FFF2-40B4-BE49-F238E27FC236}">
              <a16:creationId xmlns:a16="http://schemas.microsoft.com/office/drawing/2014/main" id="{00000000-0008-0000-0000-0000DE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7" name="Text Box 3">
          <a:extLst>
            <a:ext uri="{FF2B5EF4-FFF2-40B4-BE49-F238E27FC236}">
              <a16:creationId xmlns:a16="http://schemas.microsoft.com/office/drawing/2014/main" id="{00000000-0008-0000-0000-0000DF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8" name="Text Box 3">
          <a:extLst>
            <a:ext uri="{FF2B5EF4-FFF2-40B4-BE49-F238E27FC236}">
              <a16:creationId xmlns:a16="http://schemas.microsoft.com/office/drawing/2014/main" id="{00000000-0008-0000-0000-0000E0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49" name="Text Box 3">
          <a:extLst>
            <a:ext uri="{FF2B5EF4-FFF2-40B4-BE49-F238E27FC236}">
              <a16:creationId xmlns:a16="http://schemas.microsoft.com/office/drawing/2014/main" id="{00000000-0008-0000-0000-0000E1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0" name="Text Box 3">
          <a:extLst>
            <a:ext uri="{FF2B5EF4-FFF2-40B4-BE49-F238E27FC236}">
              <a16:creationId xmlns:a16="http://schemas.microsoft.com/office/drawing/2014/main" id="{00000000-0008-0000-0000-0000E2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1" name="Text Box 3">
          <a:extLst>
            <a:ext uri="{FF2B5EF4-FFF2-40B4-BE49-F238E27FC236}">
              <a16:creationId xmlns:a16="http://schemas.microsoft.com/office/drawing/2014/main" id="{00000000-0008-0000-0000-0000E3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2" name="Text Box 3">
          <a:extLst>
            <a:ext uri="{FF2B5EF4-FFF2-40B4-BE49-F238E27FC236}">
              <a16:creationId xmlns:a16="http://schemas.microsoft.com/office/drawing/2014/main" id="{00000000-0008-0000-0000-0000E4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3" name="Text Box 3">
          <a:extLst>
            <a:ext uri="{FF2B5EF4-FFF2-40B4-BE49-F238E27FC236}">
              <a16:creationId xmlns:a16="http://schemas.microsoft.com/office/drawing/2014/main" id="{00000000-0008-0000-0000-0000E5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4" name="Text Box 3">
          <a:extLst>
            <a:ext uri="{FF2B5EF4-FFF2-40B4-BE49-F238E27FC236}">
              <a16:creationId xmlns:a16="http://schemas.microsoft.com/office/drawing/2014/main" id="{00000000-0008-0000-0000-0000E6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5" name="Text Box 3">
          <a:extLst>
            <a:ext uri="{FF2B5EF4-FFF2-40B4-BE49-F238E27FC236}">
              <a16:creationId xmlns:a16="http://schemas.microsoft.com/office/drawing/2014/main" id="{00000000-0008-0000-0000-0000E7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6" name="Text Box 3">
          <a:extLst>
            <a:ext uri="{FF2B5EF4-FFF2-40B4-BE49-F238E27FC236}">
              <a16:creationId xmlns:a16="http://schemas.microsoft.com/office/drawing/2014/main" id="{00000000-0008-0000-0000-0000E8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7" name="Text Box 3">
          <a:extLst>
            <a:ext uri="{FF2B5EF4-FFF2-40B4-BE49-F238E27FC236}">
              <a16:creationId xmlns:a16="http://schemas.microsoft.com/office/drawing/2014/main" id="{00000000-0008-0000-0000-0000E9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8" name="Text Box 3">
          <a:extLst>
            <a:ext uri="{FF2B5EF4-FFF2-40B4-BE49-F238E27FC236}">
              <a16:creationId xmlns:a16="http://schemas.microsoft.com/office/drawing/2014/main" id="{00000000-0008-0000-0000-0000EA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59" name="Text Box 3">
          <a:extLst>
            <a:ext uri="{FF2B5EF4-FFF2-40B4-BE49-F238E27FC236}">
              <a16:creationId xmlns:a16="http://schemas.microsoft.com/office/drawing/2014/main" id="{00000000-0008-0000-0000-0000EB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0" name="Text Box 3">
          <a:extLst>
            <a:ext uri="{FF2B5EF4-FFF2-40B4-BE49-F238E27FC236}">
              <a16:creationId xmlns:a16="http://schemas.microsoft.com/office/drawing/2014/main" id="{00000000-0008-0000-0000-0000EC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1" name="Text Box 3">
          <a:extLst>
            <a:ext uri="{FF2B5EF4-FFF2-40B4-BE49-F238E27FC236}">
              <a16:creationId xmlns:a16="http://schemas.microsoft.com/office/drawing/2014/main" id="{00000000-0008-0000-0000-0000ED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2" name="Text Box 3">
          <a:extLst>
            <a:ext uri="{FF2B5EF4-FFF2-40B4-BE49-F238E27FC236}">
              <a16:creationId xmlns:a16="http://schemas.microsoft.com/office/drawing/2014/main" id="{00000000-0008-0000-0000-0000EE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3" name="Text Box 3">
          <a:extLst>
            <a:ext uri="{FF2B5EF4-FFF2-40B4-BE49-F238E27FC236}">
              <a16:creationId xmlns:a16="http://schemas.microsoft.com/office/drawing/2014/main" id="{00000000-0008-0000-0000-0000EF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4" name="Text Box 3">
          <a:extLst>
            <a:ext uri="{FF2B5EF4-FFF2-40B4-BE49-F238E27FC236}">
              <a16:creationId xmlns:a16="http://schemas.microsoft.com/office/drawing/2014/main" id="{00000000-0008-0000-0000-0000F0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5" name="Text Box 3">
          <a:extLst>
            <a:ext uri="{FF2B5EF4-FFF2-40B4-BE49-F238E27FC236}">
              <a16:creationId xmlns:a16="http://schemas.microsoft.com/office/drawing/2014/main" id="{00000000-0008-0000-0000-0000F1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6" name="Text Box 3">
          <a:extLst>
            <a:ext uri="{FF2B5EF4-FFF2-40B4-BE49-F238E27FC236}">
              <a16:creationId xmlns:a16="http://schemas.microsoft.com/office/drawing/2014/main" id="{00000000-0008-0000-0000-0000F2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7" name="Text Box 3">
          <a:extLst>
            <a:ext uri="{FF2B5EF4-FFF2-40B4-BE49-F238E27FC236}">
              <a16:creationId xmlns:a16="http://schemas.microsoft.com/office/drawing/2014/main" id="{00000000-0008-0000-0000-0000F3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8" name="Text Box 3">
          <a:extLst>
            <a:ext uri="{FF2B5EF4-FFF2-40B4-BE49-F238E27FC236}">
              <a16:creationId xmlns:a16="http://schemas.microsoft.com/office/drawing/2014/main" id="{00000000-0008-0000-0000-0000F4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69" name="Text Box 3">
          <a:extLst>
            <a:ext uri="{FF2B5EF4-FFF2-40B4-BE49-F238E27FC236}">
              <a16:creationId xmlns:a16="http://schemas.microsoft.com/office/drawing/2014/main" id="{00000000-0008-0000-0000-0000F5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0" name="Text Box 3">
          <a:extLst>
            <a:ext uri="{FF2B5EF4-FFF2-40B4-BE49-F238E27FC236}">
              <a16:creationId xmlns:a16="http://schemas.microsoft.com/office/drawing/2014/main" id="{00000000-0008-0000-0000-0000F6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1" name="Text Box 3">
          <a:extLst>
            <a:ext uri="{FF2B5EF4-FFF2-40B4-BE49-F238E27FC236}">
              <a16:creationId xmlns:a16="http://schemas.microsoft.com/office/drawing/2014/main" id="{00000000-0008-0000-0000-0000F7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2" name="Text Box 3">
          <a:extLst>
            <a:ext uri="{FF2B5EF4-FFF2-40B4-BE49-F238E27FC236}">
              <a16:creationId xmlns:a16="http://schemas.microsoft.com/office/drawing/2014/main" id="{00000000-0008-0000-0000-0000F8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3" name="Text Box 3">
          <a:extLst>
            <a:ext uri="{FF2B5EF4-FFF2-40B4-BE49-F238E27FC236}">
              <a16:creationId xmlns:a16="http://schemas.microsoft.com/office/drawing/2014/main" id="{00000000-0008-0000-0000-0000F9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4" name="Text Box 3">
          <a:extLst>
            <a:ext uri="{FF2B5EF4-FFF2-40B4-BE49-F238E27FC236}">
              <a16:creationId xmlns:a16="http://schemas.microsoft.com/office/drawing/2014/main" id="{00000000-0008-0000-0000-0000FA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5" name="Text Box 3">
          <a:extLst>
            <a:ext uri="{FF2B5EF4-FFF2-40B4-BE49-F238E27FC236}">
              <a16:creationId xmlns:a16="http://schemas.microsoft.com/office/drawing/2014/main" id="{00000000-0008-0000-0000-0000FB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6" name="Text Box 3">
          <a:extLst>
            <a:ext uri="{FF2B5EF4-FFF2-40B4-BE49-F238E27FC236}">
              <a16:creationId xmlns:a16="http://schemas.microsoft.com/office/drawing/2014/main" id="{00000000-0008-0000-0000-0000FC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7" name="Text Box 3">
          <a:extLst>
            <a:ext uri="{FF2B5EF4-FFF2-40B4-BE49-F238E27FC236}">
              <a16:creationId xmlns:a16="http://schemas.microsoft.com/office/drawing/2014/main" id="{00000000-0008-0000-0000-0000FD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8" name="Text Box 3">
          <a:extLst>
            <a:ext uri="{FF2B5EF4-FFF2-40B4-BE49-F238E27FC236}">
              <a16:creationId xmlns:a16="http://schemas.microsoft.com/office/drawing/2014/main" id="{00000000-0008-0000-0000-0000FE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79" name="Text Box 3">
          <a:extLst>
            <a:ext uri="{FF2B5EF4-FFF2-40B4-BE49-F238E27FC236}">
              <a16:creationId xmlns:a16="http://schemas.microsoft.com/office/drawing/2014/main" id="{00000000-0008-0000-0000-0000FF20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0" name="Text Box 3">
          <a:extLst>
            <a:ext uri="{FF2B5EF4-FFF2-40B4-BE49-F238E27FC236}">
              <a16:creationId xmlns:a16="http://schemas.microsoft.com/office/drawing/2014/main" id="{00000000-0008-0000-0000-000000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1" name="Text Box 3">
          <a:extLst>
            <a:ext uri="{FF2B5EF4-FFF2-40B4-BE49-F238E27FC236}">
              <a16:creationId xmlns:a16="http://schemas.microsoft.com/office/drawing/2014/main" id="{00000000-0008-0000-0000-000001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2" name="Text Box 3">
          <a:extLst>
            <a:ext uri="{FF2B5EF4-FFF2-40B4-BE49-F238E27FC236}">
              <a16:creationId xmlns:a16="http://schemas.microsoft.com/office/drawing/2014/main" id="{00000000-0008-0000-0000-000002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3" name="Text Box 3">
          <a:extLst>
            <a:ext uri="{FF2B5EF4-FFF2-40B4-BE49-F238E27FC236}">
              <a16:creationId xmlns:a16="http://schemas.microsoft.com/office/drawing/2014/main" id="{00000000-0008-0000-0000-000003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4" name="Text Box 3">
          <a:extLst>
            <a:ext uri="{FF2B5EF4-FFF2-40B4-BE49-F238E27FC236}">
              <a16:creationId xmlns:a16="http://schemas.microsoft.com/office/drawing/2014/main" id="{00000000-0008-0000-0000-000004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5" name="Text Box 3">
          <a:extLst>
            <a:ext uri="{FF2B5EF4-FFF2-40B4-BE49-F238E27FC236}">
              <a16:creationId xmlns:a16="http://schemas.microsoft.com/office/drawing/2014/main" id="{00000000-0008-0000-0000-000005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6" name="Text Box 3">
          <a:extLst>
            <a:ext uri="{FF2B5EF4-FFF2-40B4-BE49-F238E27FC236}">
              <a16:creationId xmlns:a16="http://schemas.microsoft.com/office/drawing/2014/main" id="{00000000-0008-0000-0000-000006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7" name="Text Box 3">
          <a:extLst>
            <a:ext uri="{FF2B5EF4-FFF2-40B4-BE49-F238E27FC236}">
              <a16:creationId xmlns:a16="http://schemas.microsoft.com/office/drawing/2014/main" id="{00000000-0008-0000-0000-000007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8" name="Text Box 3">
          <a:extLst>
            <a:ext uri="{FF2B5EF4-FFF2-40B4-BE49-F238E27FC236}">
              <a16:creationId xmlns:a16="http://schemas.microsoft.com/office/drawing/2014/main" id="{00000000-0008-0000-0000-000008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89" name="Text Box 3">
          <a:extLst>
            <a:ext uri="{FF2B5EF4-FFF2-40B4-BE49-F238E27FC236}">
              <a16:creationId xmlns:a16="http://schemas.microsoft.com/office/drawing/2014/main" id="{00000000-0008-0000-0000-000009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0" name="Text Box 3">
          <a:extLst>
            <a:ext uri="{FF2B5EF4-FFF2-40B4-BE49-F238E27FC236}">
              <a16:creationId xmlns:a16="http://schemas.microsoft.com/office/drawing/2014/main" id="{00000000-0008-0000-0000-00000A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1" name="Text Box 3">
          <a:extLst>
            <a:ext uri="{FF2B5EF4-FFF2-40B4-BE49-F238E27FC236}">
              <a16:creationId xmlns:a16="http://schemas.microsoft.com/office/drawing/2014/main" id="{00000000-0008-0000-0000-00000B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2" name="Text Box 3">
          <a:extLst>
            <a:ext uri="{FF2B5EF4-FFF2-40B4-BE49-F238E27FC236}">
              <a16:creationId xmlns:a16="http://schemas.microsoft.com/office/drawing/2014/main" id="{00000000-0008-0000-0000-00000C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3" name="Text Box 3">
          <a:extLst>
            <a:ext uri="{FF2B5EF4-FFF2-40B4-BE49-F238E27FC236}">
              <a16:creationId xmlns:a16="http://schemas.microsoft.com/office/drawing/2014/main" id="{00000000-0008-0000-0000-00000D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4" name="Text Box 3">
          <a:extLst>
            <a:ext uri="{FF2B5EF4-FFF2-40B4-BE49-F238E27FC236}">
              <a16:creationId xmlns:a16="http://schemas.microsoft.com/office/drawing/2014/main" id="{00000000-0008-0000-0000-00000E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5" name="Text Box 3">
          <a:extLst>
            <a:ext uri="{FF2B5EF4-FFF2-40B4-BE49-F238E27FC236}">
              <a16:creationId xmlns:a16="http://schemas.microsoft.com/office/drawing/2014/main" id="{00000000-0008-0000-0000-00000F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6" name="Text Box 3">
          <a:extLst>
            <a:ext uri="{FF2B5EF4-FFF2-40B4-BE49-F238E27FC236}">
              <a16:creationId xmlns:a16="http://schemas.microsoft.com/office/drawing/2014/main" id="{00000000-0008-0000-0000-000010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7" name="Text Box 3">
          <a:extLst>
            <a:ext uri="{FF2B5EF4-FFF2-40B4-BE49-F238E27FC236}">
              <a16:creationId xmlns:a16="http://schemas.microsoft.com/office/drawing/2014/main" id="{00000000-0008-0000-0000-000011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8" name="Text Box 3">
          <a:extLst>
            <a:ext uri="{FF2B5EF4-FFF2-40B4-BE49-F238E27FC236}">
              <a16:creationId xmlns:a16="http://schemas.microsoft.com/office/drawing/2014/main" id="{00000000-0008-0000-0000-000012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499" name="Text Box 3">
          <a:extLst>
            <a:ext uri="{FF2B5EF4-FFF2-40B4-BE49-F238E27FC236}">
              <a16:creationId xmlns:a16="http://schemas.microsoft.com/office/drawing/2014/main" id="{00000000-0008-0000-0000-000013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0" name="Text Box 3">
          <a:extLst>
            <a:ext uri="{FF2B5EF4-FFF2-40B4-BE49-F238E27FC236}">
              <a16:creationId xmlns:a16="http://schemas.microsoft.com/office/drawing/2014/main" id="{00000000-0008-0000-0000-000014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1" name="Text Box 3">
          <a:extLst>
            <a:ext uri="{FF2B5EF4-FFF2-40B4-BE49-F238E27FC236}">
              <a16:creationId xmlns:a16="http://schemas.microsoft.com/office/drawing/2014/main" id="{00000000-0008-0000-0000-000015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2" name="Text Box 3">
          <a:extLst>
            <a:ext uri="{FF2B5EF4-FFF2-40B4-BE49-F238E27FC236}">
              <a16:creationId xmlns:a16="http://schemas.microsoft.com/office/drawing/2014/main" id="{00000000-0008-0000-0000-000016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3" name="Text Box 3">
          <a:extLst>
            <a:ext uri="{FF2B5EF4-FFF2-40B4-BE49-F238E27FC236}">
              <a16:creationId xmlns:a16="http://schemas.microsoft.com/office/drawing/2014/main" id="{00000000-0008-0000-0000-000017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4" name="Text Box 3">
          <a:extLst>
            <a:ext uri="{FF2B5EF4-FFF2-40B4-BE49-F238E27FC236}">
              <a16:creationId xmlns:a16="http://schemas.microsoft.com/office/drawing/2014/main" id="{00000000-0008-0000-0000-000018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5" name="Text Box 3">
          <a:extLst>
            <a:ext uri="{FF2B5EF4-FFF2-40B4-BE49-F238E27FC236}">
              <a16:creationId xmlns:a16="http://schemas.microsoft.com/office/drawing/2014/main" id="{00000000-0008-0000-0000-000019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6" name="Text Box 3">
          <a:extLst>
            <a:ext uri="{FF2B5EF4-FFF2-40B4-BE49-F238E27FC236}">
              <a16:creationId xmlns:a16="http://schemas.microsoft.com/office/drawing/2014/main" id="{00000000-0008-0000-0000-00001A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7" name="Text Box 3">
          <a:extLst>
            <a:ext uri="{FF2B5EF4-FFF2-40B4-BE49-F238E27FC236}">
              <a16:creationId xmlns:a16="http://schemas.microsoft.com/office/drawing/2014/main" id="{00000000-0008-0000-0000-00001B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8" name="Text Box 3">
          <a:extLst>
            <a:ext uri="{FF2B5EF4-FFF2-40B4-BE49-F238E27FC236}">
              <a16:creationId xmlns:a16="http://schemas.microsoft.com/office/drawing/2014/main" id="{00000000-0008-0000-0000-00001C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09" name="Text Box 3">
          <a:extLst>
            <a:ext uri="{FF2B5EF4-FFF2-40B4-BE49-F238E27FC236}">
              <a16:creationId xmlns:a16="http://schemas.microsoft.com/office/drawing/2014/main" id="{00000000-0008-0000-0000-00001D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0" name="Text Box 3">
          <a:extLst>
            <a:ext uri="{FF2B5EF4-FFF2-40B4-BE49-F238E27FC236}">
              <a16:creationId xmlns:a16="http://schemas.microsoft.com/office/drawing/2014/main" id="{00000000-0008-0000-0000-00001E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1" name="Text Box 3">
          <a:extLst>
            <a:ext uri="{FF2B5EF4-FFF2-40B4-BE49-F238E27FC236}">
              <a16:creationId xmlns:a16="http://schemas.microsoft.com/office/drawing/2014/main" id="{00000000-0008-0000-0000-00001F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2" name="Text Box 3">
          <a:extLst>
            <a:ext uri="{FF2B5EF4-FFF2-40B4-BE49-F238E27FC236}">
              <a16:creationId xmlns:a16="http://schemas.microsoft.com/office/drawing/2014/main" id="{00000000-0008-0000-0000-000020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3" name="Text Box 3">
          <a:extLst>
            <a:ext uri="{FF2B5EF4-FFF2-40B4-BE49-F238E27FC236}">
              <a16:creationId xmlns:a16="http://schemas.microsoft.com/office/drawing/2014/main" id="{00000000-0008-0000-0000-000021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4" name="Text Box 3">
          <a:extLst>
            <a:ext uri="{FF2B5EF4-FFF2-40B4-BE49-F238E27FC236}">
              <a16:creationId xmlns:a16="http://schemas.microsoft.com/office/drawing/2014/main" id="{00000000-0008-0000-0000-000022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5" name="Text Box 3">
          <a:extLst>
            <a:ext uri="{FF2B5EF4-FFF2-40B4-BE49-F238E27FC236}">
              <a16:creationId xmlns:a16="http://schemas.microsoft.com/office/drawing/2014/main" id="{00000000-0008-0000-0000-000023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6" name="Text Box 3">
          <a:extLst>
            <a:ext uri="{FF2B5EF4-FFF2-40B4-BE49-F238E27FC236}">
              <a16:creationId xmlns:a16="http://schemas.microsoft.com/office/drawing/2014/main" id="{00000000-0008-0000-0000-000024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7" name="Text Box 3">
          <a:extLst>
            <a:ext uri="{FF2B5EF4-FFF2-40B4-BE49-F238E27FC236}">
              <a16:creationId xmlns:a16="http://schemas.microsoft.com/office/drawing/2014/main" id="{00000000-0008-0000-0000-000025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8" name="Text Box 3">
          <a:extLst>
            <a:ext uri="{FF2B5EF4-FFF2-40B4-BE49-F238E27FC236}">
              <a16:creationId xmlns:a16="http://schemas.microsoft.com/office/drawing/2014/main" id="{00000000-0008-0000-0000-000026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19" name="Text Box 3">
          <a:extLst>
            <a:ext uri="{FF2B5EF4-FFF2-40B4-BE49-F238E27FC236}">
              <a16:creationId xmlns:a16="http://schemas.microsoft.com/office/drawing/2014/main" id="{00000000-0008-0000-0000-000027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0" name="Text Box 3">
          <a:extLst>
            <a:ext uri="{FF2B5EF4-FFF2-40B4-BE49-F238E27FC236}">
              <a16:creationId xmlns:a16="http://schemas.microsoft.com/office/drawing/2014/main" id="{00000000-0008-0000-0000-000028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1" name="Text Box 3">
          <a:extLst>
            <a:ext uri="{FF2B5EF4-FFF2-40B4-BE49-F238E27FC236}">
              <a16:creationId xmlns:a16="http://schemas.microsoft.com/office/drawing/2014/main" id="{00000000-0008-0000-0000-000029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2" name="Text Box 3">
          <a:extLst>
            <a:ext uri="{FF2B5EF4-FFF2-40B4-BE49-F238E27FC236}">
              <a16:creationId xmlns:a16="http://schemas.microsoft.com/office/drawing/2014/main" id="{00000000-0008-0000-0000-00002A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3" name="Text Box 3">
          <a:extLst>
            <a:ext uri="{FF2B5EF4-FFF2-40B4-BE49-F238E27FC236}">
              <a16:creationId xmlns:a16="http://schemas.microsoft.com/office/drawing/2014/main" id="{00000000-0008-0000-0000-00002B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4" name="Text Box 3">
          <a:extLst>
            <a:ext uri="{FF2B5EF4-FFF2-40B4-BE49-F238E27FC236}">
              <a16:creationId xmlns:a16="http://schemas.microsoft.com/office/drawing/2014/main" id="{00000000-0008-0000-0000-00002C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5" name="Text Box 3">
          <a:extLst>
            <a:ext uri="{FF2B5EF4-FFF2-40B4-BE49-F238E27FC236}">
              <a16:creationId xmlns:a16="http://schemas.microsoft.com/office/drawing/2014/main" id="{00000000-0008-0000-0000-00002D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6" name="Text Box 3">
          <a:extLst>
            <a:ext uri="{FF2B5EF4-FFF2-40B4-BE49-F238E27FC236}">
              <a16:creationId xmlns:a16="http://schemas.microsoft.com/office/drawing/2014/main" id="{00000000-0008-0000-0000-00002E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7" name="Text Box 3">
          <a:extLst>
            <a:ext uri="{FF2B5EF4-FFF2-40B4-BE49-F238E27FC236}">
              <a16:creationId xmlns:a16="http://schemas.microsoft.com/office/drawing/2014/main" id="{00000000-0008-0000-0000-00002F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8" name="Text Box 3">
          <a:extLst>
            <a:ext uri="{FF2B5EF4-FFF2-40B4-BE49-F238E27FC236}">
              <a16:creationId xmlns:a16="http://schemas.microsoft.com/office/drawing/2014/main" id="{00000000-0008-0000-0000-000030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29" name="Text Box 3">
          <a:extLst>
            <a:ext uri="{FF2B5EF4-FFF2-40B4-BE49-F238E27FC236}">
              <a16:creationId xmlns:a16="http://schemas.microsoft.com/office/drawing/2014/main" id="{00000000-0008-0000-0000-000031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30" name="Text Box 3">
          <a:extLst>
            <a:ext uri="{FF2B5EF4-FFF2-40B4-BE49-F238E27FC236}">
              <a16:creationId xmlns:a16="http://schemas.microsoft.com/office/drawing/2014/main" id="{00000000-0008-0000-0000-000032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31" name="Text Box 3">
          <a:extLst>
            <a:ext uri="{FF2B5EF4-FFF2-40B4-BE49-F238E27FC236}">
              <a16:creationId xmlns:a16="http://schemas.microsoft.com/office/drawing/2014/main" id="{00000000-0008-0000-0000-000033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32" name="Text Box 3">
          <a:extLst>
            <a:ext uri="{FF2B5EF4-FFF2-40B4-BE49-F238E27FC236}">
              <a16:creationId xmlns:a16="http://schemas.microsoft.com/office/drawing/2014/main" id="{00000000-0008-0000-0000-000034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1827</xdr:row>
      <xdr:rowOff>57151</xdr:rowOff>
    </xdr:to>
    <xdr:sp macro="" textlink="">
      <xdr:nvSpPr>
        <xdr:cNvPr id="5533" name="Text Box 3">
          <a:extLst>
            <a:ext uri="{FF2B5EF4-FFF2-40B4-BE49-F238E27FC236}">
              <a16:creationId xmlns:a16="http://schemas.microsoft.com/office/drawing/2014/main" id="{00000000-0008-0000-0000-000035210000}"/>
            </a:ext>
          </a:extLst>
        </xdr:cNvPr>
        <xdr:cNvSpPr txBox="1">
          <a:spLocks noChangeArrowheads="1"/>
        </xdr:cNvSpPr>
      </xdr:nvSpPr>
      <xdr:spPr bwMode="auto">
        <a:xfrm>
          <a:off x="3028950" y="409308300"/>
          <a:ext cx="0" cy="628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4" name="Text Box 8">
          <a:extLst>
            <a:ext uri="{FF2B5EF4-FFF2-40B4-BE49-F238E27FC236}">
              <a16:creationId xmlns:a16="http://schemas.microsoft.com/office/drawing/2014/main" id="{00000000-0008-0000-0000-000036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5" name="Text Box 9">
          <a:extLst>
            <a:ext uri="{FF2B5EF4-FFF2-40B4-BE49-F238E27FC236}">
              <a16:creationId xmlns:a16="http://schemas.microsoft.com/office/drawing/2014/main" id="{00000000-0008-0000-0000-000037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6" name="Text Box 8">
          <a:extLst>
            <a:ext uri="{FF2B5EF4-FFF2-40B4-BE49-F238E27FC236}">
              <a16:creationId xmlns:a16="http://schemas.microsoft.com/office/drawing/2014/main" id="{00000000-0008-0000-0000-000038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7" name="Text Box 9">
          <a:extLst>
            <a:ext uri="{FF2B5EF4-FFF2-40B4-BE49-F238E27FC236}">
              <a16:creationId xmlns:a16="http://schemas.microsoft.com/office/drawing/2014/main" id="{00000000-0008-0000-0000-000039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8" name="Text Box 8">
          <a:extLst>
            <a:ext uri="{FF2B5EF4-FFF2-40B4-BE49-F238E27FC236}">
              <a16:creationId xmlns:a16="http://schemas.microsoft.com/office/drawing/2014/main" id="{00000000-0008-0000-0000-00003A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39" name="Text Box 9">
          <a:extLst>
            <a:ext uri="{FF2B5EF4-FFF2-40B4-BE49-F238E27FC236}">
              <a16:creationId xmlns:a16="http://schemas.microsoft.com/office/drawing/2014/main" id="{00000000-0008-0000-0000-00003B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0" name="Text Box 8">
          <a:extLst>
            <a:ext uri="{FF2B5EF4-FFF2-40B4-BE49-F238E27FC236}">
              <a16:creationId xmlns:a16="http://schemas.microsoft.com/office/drawing/2014/main" id="{00000000-0008-0000-0000-00003C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1" name="Text Box 9">
          <a:extLst>
            <a:ext uri="{FF2B5EF4-FFF2-40B4-BE49-F238E27FC236}">
              <a16:creationId xmlns:a16="http://schemas.microsoft.com/office/drawing/2014/main" id="{00000000-0008-0000-0000-00003D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42" name="Text Box 8">
          <a:extLst>
            <a:ext uri="{FF2B5EF4-FFF2-40B4-BE49-F238E27FC236}">
              <a16:creationId xmlns:a16="http://schemas.microsoft.com/office/drawing/2014/main" id="{00000000-0008-0000-0000-00003E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43" name="Text Box 9">
          <a:extLst>
            <a:ext uri="{FF2B5EF4-FFF2-40B4-BE49-F238E27FC236}">
              <a16:creationId xmlns:a16="http://schemas.microsoft.com/office/drawing/2014/main" id="{00000000-0008-0000-0000-00003F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44" name="Text Box 8">
          <a:extLst>
            <a:ext uri="{FF2B5EF4-FFF2-40B4-BE49-F238E27FC236}">
              <a16:creationId xmlns:a16="http://schemas.microsoft.com/office/drawing/2014/main" id="{00000000-0008-0000-0000-000040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45" name="Text Box 9">
          <a:extLst>
            <a:ext uri="{FF2B5EF4-FFF2-40B4-BE49-F238E27FC236}">
              <a16:creationId xmlns:a16="http://schemas.microsoft.com/office/drawing/2014/main" id="{00000000-0008-0000-0000-000041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6" name="Text Box 8">
          <a:extLst>
            <a:ext uri="{FF2B5EF4-FFF2-40B4-BE49-F238E27FC236}">
              <a16:creationId xmlns:a16="http://schemas.microsoft.com/office/drawing/2014/main" id="{00000000-0008-0000-0000-000042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7" name="Text Box 9">
          <a:extLst>
            <a:ext uri="{FF2B5EF4-FFF2-40B4-BE49-F238E27FC236}">
              <a16:creationId xmlns:a16="http://schemas.microsoft.com/office/drawing/2014/main" id="{00000000-0008-0000-0000-000043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8" name="Text Box 8">
          <a:extLst>
            <a:ext uri="{FF2B5EF4-FFF2-40B4-BE49-F238E27FC236}">
              <a16:creationId xmlns:a16="http://schemas.microsoft.com/office/drawing/2014/main" id="{00000000-0008-0000-0000-000044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49" name="Text Box 9">
          <a:extLst>
            <a:ext uri="{FF2B5EF4-FFF2-40B4-BE49-F238E27FC236}">
              <a16:creationId xmlns:a16="http://schemas.microsoft.com/office/drawing/2014/main" id="{00000000-0008-0000-0000-000045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50" name="Text Box 8">
          <a:extLst>
            <a:ext uri="{FF2B5EF4-FFF2-40B4-BE49-F238E27FC236}">
              <a16:creationId xmlns:a16="http://schemas.microsoft.com/office/drawing/2014/main" id="{00000000-0008-0000-0000-000046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51" name="Text Box 9">
          <a:extLst>
            <a:ext uri="{FF2B5EF4-FFF2-40B4-BE49-F238E27FC236}">
              <a16:creationId xmlns:a16="http://schemas.microsoft.com/office/drawing/2014/main" id="{00000000-0008-0000-0000-000047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52" name="Text Box 8">
          <a:extLst>
            <a:ext uri="{FF2B5EF4-FFF2-40B4-BE49-F238E27FC236}">
              <a16:creationId xmlns:a16="http://schemas.microsoft.com/office/drawing/2014/main" id="{00000000-0008-0000-0000-000048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53" name="Text Box 9">
          <a:extLst>
            <a:ext uri="{FF2B5EF4-FFF2-40B4-BE49-F238E27FC236}">
              <a16:creationId xmlns:a16="http://schemas.microsoft.com/office/drawing/2014/main" id="{00000000-0008-0000-0000-000049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54" name="Text Box 8">
          <a:extLst>
            <a:ext uri="{FF2B5EF4-FFF2-40B4-BE49-F238E27FC236}">
              <a16:creationId xmlns:a16="http://schemas.microsoft.com/office/drawing/2014/main" id="{00000000-0008-0000-0000-00004A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55" name="Text Box 9">
          <a:extLst>
            <a:ext uri="{FF2B5EF4-FFF2-40B4-BE49-F238E27FC236}">
              <a16:creationId xmlns:a16="http://schemas.microsoft.com/office/drawing/2014/main" id="{00000000-0008-0000-0000-00004B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56" name="Text Box 8">
          <a:extLst>
            <a:ext uri="{FF2B5EF4-FFF2-40B4-BE49-F238E27FC236}">
              <a16:creationId xmlns:a16="http://schemas.microsoft.com/office/drawing/2014/main" id="{00000000-0008-0000-0000-00004C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57" name="Text Box 9">
          <a:extLst>
            <a:ext uri="{FF2B5EF4-FFF2-40B4-BE49-F238E27FC236}">
              <a16:creationId xmlns:a16="http://schemas.microsoft.com/office/drawing/2014/main" id="{00000000-0008-0000-0000-00004D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558" name="Text Box 8">
          <a:extLst>
            <a:ext uri="{FF2B5EF4-FFF2-40B4-BE49-F238E27FC236}">
              <a16:creationId xmlns:a16="http://schemas.microsoft.com/office/drawing/2014/main" id="{00000000-0008-0000-0000-00004E21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559" name="Text Box 9">
          <a:extLst>
            <a:ext uri="{FF2B5EF4-FFF2-40B4-BE49-F238E27FC236}">
              <a16:creationId xmlns:a16="http://schemas.microsoft.com/office/drawing/2014/main" id="{00000000-0008-0000-0000-00004F21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560" name="Text Box 8">
          <a:extLst>
            <a:ext uri="{FF2B5EF4-FFF2-40B4-BE49-F238E27FC236}">
              <a16:creationId xmlns:a16="http://schemas.microsoft.com/office/drawing/2014/main" id="{00000000-0008-0000-0000-00005021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561" name="Text Box 9">
          <a:extLst>
            <a:ext uri="{FF2B5EF4-FFF2-40B4-BE49-F238E27FC236}">
              <a16:creationId xmlns:a16="http://schemas.microsoft.com/office/drawing/2014/main" id="{00000000-0008-0000-0000-00005121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62" name="Text Box 8">
          <a:extLst>
            <a:ext uri="{FF2B5EF4-FFF2-40B4-BE49-F238E27FC236}">
              <a16:creationId xmlns:a16="http://schemas.microsoft.com/office/drawing/2014/main" id="{00000000-0008-0000-0000-000052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63" name="Text Box 9">
          <a:extLst>
            <a:ext uri="{FF2B5EF4-FFF2-40B4-BE49-F238E27FC236}">
              <a16:creationId xmlns:a16="http://schemas.microsoft.com/office/drawing/2014/main" id="{00000000-0008-0000-0000-000053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64" name="Text Box 8">
          <a:extLst>
            <a:ext uri="{FF2B5EF4-FFF2-40B4-BE49-F238E27FC236}">
              <a16:creationId xmlns:a16="http://schemas.microsoft.com/office/drawing/2014/main" id="{00000000-0008-0000-0000-000054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65" name="Text Box 9">
          <a:extLst>
            <a:ext uri="{FF2B5EF4-FFF2-40B4-BE49-F238E27FC236}">
              <a16:creationId xmlns:a16="http://schemas.microsoft.com/office/drawing/2014/main" id="{00000000-0008-0000-0000-000055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66" name="Text Box 8">
          <a:extLst>
            <a:ext uri="{FF2B5EF4-FFF2-40B4-BE49-F238E27FC236}">
              <a16:creationId xmlns:a16="http://schemas.microsoft.com/office/drawing/2014/main" id="{00000000-0008-0000-0000-000056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67" name="Text Box 9">
          <a:extLst>
            <a:ext uri="{FF2B5EF4-FFF2-40B4-BE49-F238E27FC236}">
              <a16:creationId xmlns:a16="http://schemas.microsoft.com/office/drawing/2014/main" id="{00000000-0008-0000-0000-000057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68" name="Text Box 8">
          <a:extLst>
            <a:ext uri="{FF2B5EF4-FFF2-40B4-BE49-F238E27FC236}">
              <a16:creationId xmlns:a16="http://schemas.microsoft.com/office/drawing/2014/main" id="{00000000-0008-0000-0000-000058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69" name="Text Box 9">
          <a:extLst>
            <a:ext uri="{FF2B5EF4-FFF2-40B4-BE49-F238E27FC236}">
              <a16:creationId xmlns:a16="http://schemas.microsoft.com/office/drawing/2014/main" id="{00000000-0008-0000-0000-000059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0" name="Text Box 8">
          <a:extLst>
            <a:ext uri="{FF2B5EF4-FFF2-40B4-BE49-F238E27FC236}">
              <a16:creationId xmlns:a16="http://schemas.microsoft.com/office/drawing/2014/main" id="{00000000-0008-0000-0000-00005A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1" name="Text Box 9">
          <a:extLst>
            <a:ext uri="{FF2B5EF4-FFF2-40B4-BE49-F238E27FC236}">
              <a16:creationId xmlns:a16="http://schemas.microsoft.com/office/drawing/2014/main" id="{00000000-0008-0000-0000-00005B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2" name="Text Box 8">
          <a:extLst>
            <a:ext uri="{FF2B5EF4-FFF2-40B4-BE49-F238E27FC236}">
              <a16:creationId xmlns:a16="http://schemas.microsoft.com/office/drawing/2014/main" id="{00000000-0008-0000-0000-00005C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3" name="Text Box 9">
          <a:extLst>
            <a:ext uri="{FF2B5EF4-FFF2-40B4-BE49-F238E27FC236}">
              <a16:creationId xmlns:a16="http://schemas.microsoft.com/office/drawing/2014/main" id="{00000000-0008-0000-0000-00005D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4" name="Text Box 8">
          <a:extLst>
            <a:ext uri="{FF2B5EF4-FFF2-40B4-BE49-F238E27FC236}">
              <a16:creationId xmlns:a16="http://schemas.microsoft.com/office/drawing/2014/main" id="{00000000-0008-0000-0000-00005E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5" name="Text Box 9">
          <a:extLst>
            <a:ext uri="{FF2B5EF4-FFF2-40B4-BE49-F238E27FC236}">
              <a16:creationId xmlns:a16="http://schemas.microsoft.com/office/drawing/2014/main" id="{00000000-0008-0000-0000-00005F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6" name="Text Box 8">
          <a:extLst>
            <a:ext uri="{FF2B5EF4-FFF2-40B4-BE49-F238E27FC236}">
              <a16:creationId xmlns:a16="http://schemas.microsoft.com/office/drawing/2014/main" id="{00000000-0008-0000-0000-000060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77" name="Text Box 9">
          <a:extLst>
            <a:ext uri="{FF2B5EF4-FFF2-40B4-BE49-F238E27FC236}">
              <a16:creationId xmlns:a16="http://schemas.microsoft.com/office/drawing/2014/main" id="{00000000-0008-0000-0000-000061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78" name="Text Box 8">
          <a:extLst>
            <a:ext uri="{FF2B5EF4-FFF2-40B4-BE49-F238E27FC236}">
              <a16:creationId xmlns:a16="http://schemas.microsoft.com/office/drawing/2014/main" id="{00000000-0008-0000-0000-000062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79" name="Text Box 9">
          <a:extLst>
            <a:ext uri="{FF2B5EF4-FFF2-40B4-BE49-F238E27FC236}">
              <a16:creationId xmlns:a16="http://schemas.microsoft.com/office/drawing/2014/main" id="{00000000-0008-0000-0000-000063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80" name="Text Box 8">
          <a:extLst>
            <a:ext uri="{FF2B5EF4-FFF2-40B4-BE49-F238E27FC236}">
              <a16:creationId xmlns:a16="http://schemas.microsoft.com/office/drawing/2014/main" id="{00000000-0008-0000-0000-000064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81" name="Text Box 9">
          <a:extLst>
            <a:ext uri="{FF2B5EF4-FFF2-40B4-BE49-F238E27FC236}">
              <a16:creationId xmlns:a16="http://schemas.microsoft.com/office/drawing/2014/main" id="{00000000-0008-0000-0000-000065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2" name="Text Box 8">
          <a:extLst>
            <a:ext uri="{FF2B5EF4-FFF2-40B4-BE49-F238E27FC236}">
              <a16:creationId xmlns:a16="http://schemas.microsoft.com/office/drawing/2014/main" id="{00000000-0008-0000-0000-000066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3" name="Text Box 9">
          <a:extLst>
            <a:ext uri="{FF2B5EF4-FFF2-40B4-BE49-F238E27FC236}">
              <a16:creationId xmlns:a16="http://schemas.microsoft.com/office/drawing/2014/main" id="{00000000-0008-0000-0000-000067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4" name="Text Box 8">
          <a:extLst>
            <a:ext uri="{FF2B5EF4-FFF2-40B4-BE49-F238E27FC236}">
              <a16:creationId xmlns:a16="http://schemas.microsoft.com/office/drawing/2014/main" id="{00000000-0008-0000-0000-000068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5" name="Text Box 9">
          <a:extLst>
            <a:ext uri="{FF2B5EF4-FFF2-40B4-BE49-F238E27FC236}">
              <a16:creationId xmlns:a16="http://schemas.microsoft.com/office/drawing/2014/main" id="{00000000-0008-0000-0000-000069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6" name="Text Box 8">
          <a:extLst>
            <a:ext uri="{FF2B5EF4-FFF2-40B4-BE49-F238E27FC236}">
              <a16:creationId xmlns:a16="http://schemas.microsoft.com/office/drawing/2014/main" id="{00000000-0008-0000-0000-00006A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7" name="Text Box 9">
          <a:extLst>
            <a:ext uri="{FF2B5EF4-FFF2-40B4-BE49-F238E27FC236}">
              <a16:creationId xmlns:a16="http://schemas.microsoft.com/office/drawing/2014/main" id="{00000000-0008-0000-0000-00006B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8" name="Text Box 8">
          <a:extLst>
            <a:ext uri="{FF2B5EF4-FFF2-40B4-BE49-F238E27FC236}">
              <a16:creationId xmlns:a16="http://schemas.microsoft.com/office/drawing/2014/main" id="{00000000-0008-0000-0000-00006C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89" name="Text Box 9">
          <a:extLst>
            <a:ext uri="{FF2B5EF4-FFF2-40B4-BE49-F238E27FC236}">
              <a16:creationId xmlns:a16="http://schemas.microsoft.com/office/drawing/2014/main" id="{00000000-0008-0000-0000-00006D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90" name="Text Box 8">
          <a:extLst>
            <a:ext uri="{FF2B5EF4-FFF2-40B4-BE49-F238E27FC236}">
              <a16:creationId xmlns:a16="http://schemas.microsoft.com/office/drawing/2014/main" id="{00000000-0008-0000-0000-00006E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591" name="Text Box 9">
          <a:extLst>
            <a:ext uri="{FF2B5EF4-FFF2-40B4-BE49-F238E27FC236}">
              <a16:creationId xmlns:a16="http://schemas.microsoft.com/office/drawing/2014/main" id="{00000000-0008-0000-0000-00006F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92" name="Text Box 8">
          <a:extLst>
            <a:ext uri="{FF2B5EF4-FFF2-40B4-BE49-F238E27FC236}">
              <a16:creationId xmlns:a16="http://schemas.microsoft.com/office/drawing/2014/main" id="{00000000-0008-0000-0000-000070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593" name="Text Box 9">
          <a:extLst>
            <a:ext uri="{FF2B5EF4-FFF2-40B4-BE49-F238E27FC236}">
              <a16:creationId xmlns:a16="http://schemas.microsoft.com/office/drawing/2014/main" id="{00000000-0008-0000-0000-000071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594" name="Text Box 8">
          <a:extLst>
            <a:ext uri="{FF2B5EF4-FFF2-40B4-BE49-F238E27FC236}">
              <a16:creationId xmlns:a16="http://schemas.microsoft.com/office/drawing/2014/main" id="{00000000-0008-0000-0000-00007221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595" name="Text Box 9">
          <a:extLst>
            <a:ext uri="{FF2B5EF4-FFF2-40B4-BE49-F238E27FC236}">
              <a16:creationId xmlns:a16="http://schemas.microsoft.com/office/drawing/2014/main" id="{00000000-0008-0000-0000-00007321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596" name="Text Box 8">
          <a:extLst>
            <a:ext uri="{FF2B5EF4-FFF2-40B4-BE49-F238E27FC236}">
              <a16:creationId xmlns:a16="http://schemas.microsoft.com/office/drawing/2014/main" id="{00000000-0008-0000-0000-00007421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597" name="Text Box 9">
          <a:extLst>
            <a:ext uri="{FF2B5EF4-FFF2-40B4-BE49-F238E27FC236}">
              <a16:creationId xmlns:a16="http://schemas.microsoft.com/office/drawing/2014/main" id="{00000000-0008-0000-0000-00007521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98" name="Text Box 8">
          <a:extLst>
            <a:ext uri="{FF2B5EF4-FFF2-40B4-BE49-F238E27FC236}">
              <a16:creationId xmlns:a16="http://schemas.microsoft.com/office/drawing/2014/main" id="{00000000-0008-0000-0000-000076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599" name="Text Box 9">
          <a:extLst>
            <a:ext uri="{FF2B5EF4-FFF2-40B4-BE49-F238E27FC236}">
              <a16:creationId xmlns:a16="http://schemas.microsoft.com/office/drawing/2014/main" id="{00000000-0008-0000-0000-000077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600" name="Text Box 8">
          <a:extLst>
            <a:ext uri="{FF2B5EF4-FFF2-40B4-BE49-F238E27FC236}">
              <a16:creationId xmlns:a16="http://schemas.microsoft.com/office/drawing/2014/main" id="{00000000-0008-0000-0000-000078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601" name="Text Box 9">
          <a:extLst>
            <a:ext uri="{FF2B5EF4-FFF2-40B4-BE49-F238E27FC236}">
              <a16:creationId xmlns:a16="http://schemas.microsoft.com/office/drawing/2014/main" id="{00000000-0008-0000-0000-000079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602" name="Text Box 8">
          <a:extLst>
            <a:ext uri="{FF2B5EF4-FFF2-40B4-BE49-F238E27FC236}">
              <a16:creationId xmlns:a16="http://schemas.microsoft.com/office/drawing/2014/main" id="{00000000-0008-0000-0000-00007A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603" name="Text Box 9">
          <a:extLst>
            <a:ext uri="{FF2B5EF4-FFF2-40B4-BE49-F238E27FC236}">
              <a16:creationId xmlns:a16="http://schemas.microsoft.com/office/drawing/2014/main" id="{00000000-0008-0000-0000-00007B21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604" name="Text Box 8">
          <a:extLst>
            <a:ext uri="{FF2B5EF4-FFF2-40B4-BE49-F238E27FC236}">
              <a16:creationId xmlns:a16="http://schemas.microsoft.com/office/drawing/2014/main" id="{00000000-0008-0000-0000-00007C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605" name="Text Box 9">
          <a:extLst>
            <a:ext uri="{FF2B5EF4-FFF2-40B4-BE49-F238E27FC236}">
              <a16:creationId xmlns:a16="http://schemas.microsoft.com/office/drawing/2014/main" id="{00000000-0008-0000-0000-00007D21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06" name="Text Box 3">
          <a:extLst>
            <a:ext uri="{FF2B5EF4-FFF2-40B4-BE49-F238E27FC236}">
              <a16:creationId xmlns:a16="http://schemas.microsoft.com/office/drawing/2014/main" id="{00000000-0008-0000-0000-00007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07" name="Text Box 3">
          <a:extLst>
            <a:ext uri="{FF2B5EF4-FFF2-40B4-BE49-F238E27FC236}">
              <a16:creationId xmlns:a16="http://schemas.microsoft.com/office/drawing/2014/main" id="{00000000-0008-0000-0000-00007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08" name="Text Box 3">
          <a:extLst>
            <a:ext uri="{FF2B5EF4-FFF2-40B4-BE49-F238E27FC236}">
              <a16:creationId xmlns:a16="http://schemas.microsoft.com/office/drawing/2014/main" id="{00000000-0008-0000-0000-00008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09" name="Text Box 3">
          <a:extLst>
            <a:ext uri="{FF2B5EF4-FFF2-40B4-BE49-F238E27FC236}">
              <a16:creationId xmlns:a16="http://schemas.microsoft.com/office/drawing/2014/main" id="{00000000-0008-0000-0000-00008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0" name="Text Box 3">
          <a:extLst>
            <a:ext uri="{FF2B5EF4-FFF2-40B4-BE49-F238E27FC236}">
              <a16:creationId xmlns:a16="http://schemas.microsoft.com/office/drawing/2014/main" id="{00000000-0008-0000-0000-00008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1" name="Text Box 3">
          <a:extLst>
            <a:ext uri="{FF2B5EF4-FFF2-40B4-BE49-F238E27FC236}">
              <a16:creationId xmlns:a16="http://schemas.microsoft.com/office/drawing/2014/main" id="{00000000-0008-0000-0000-00008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2" name="Text Box 3">
          <a:extLst>
            <a:ext uri="{FF2B5EF4-FFF2-40B4-BE49-F238E27FC236}">
              <a16:creationId xmlns:a16="http://schemas.microsoft.com/office/drawing/2014/main" id="{00000000-0008-0000-0000-00008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3" name="Text Box 3">
          <a:extLst>
            <a:ext uri="{FF2B5EF4-FFF2-40B4-BE49-F238E27FC236}">
              <a16:creationId xmlns:a16="http://schemas.microsoft.com/office/drawing/2014/main" id="{00000000-0008-0000-0000-00008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4" name="Text Box 3">
          <a:extLst>
            <a:ext uri="{FF2B5EF4-FFF2-40B4-BE49-F238E27FC236}">
              <a16:creationId xmlns:a16="http://schemas.microsoft.com/office/drawing/2014/main" id="{00000000-0008-0000-0000-00008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5" name="Text Box 3">
          <a:extLst>
            <a:ext uri="{FF2B5EF4-FFF2-40B4-BE49-F238E27FC236}">
              <a16:creationId xmlns:a16="http://schemas.microsoft.com/office/drawing/2014/main" id="{00000000-0008-0000-0000-00008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6" name="Text Box 3">
          <a:extLst>
            <a:ext uri="{FF2B5EF4-FFF2-40B4-BE49-F238E27FC236}">
              <a16:creationId xmlns:a16="http://schemas.microsoft.com/office/drawing/2014/main" id="{00000000-0008-0000-0000-00008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7" name="Text Box 3">
          <a:extLst>
            <a:ext uri="{FF2B5EF4-FFF2-40B4-BE49-F238E27FC236}">
              <a16:creationId xmlns:a16="http://schemas.microsoft.com/office/drawing/2014/main" id="{00000000-0008-0000-0000-00008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8" name="Text Box 3">
          <a:extLst>
            <a:ext uri="{FF2B5EF4-FFF2-40B4-BE49-F238E27FC236}">
              <a16:creationId xmlns:a16="http://schemas.microsoft.com/office/drawing/2014/main" id="{00000000-0008-0000-0000-00008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19" name="Text Box 3">
          <a:extLst>
            <a:ext uri="{FF2B5EF4-FFF2-40B4-BE49-F238E27FC236}">
              <a16:creationId xmlns:a16="http://schemas.microsoft.com/office/drawing/2014/main" id="{00000000-0008-0000-0000-00008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0" name="Text Box 3">
          <a:extLst>
            <a:ext uri="{FF2B5EF4-FFF2-40B4-BE49-F238E27FC236}">
              <a16:creationId xmlns:a16="http://schemas.microsoft.com/office/drawing/2014/main" id="{00000000-0008-0000-0000-00008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1" name="Text Box 3">
          <a:extLst>
            <a:ext uri="{FF2B5EF4-FFF2-40B4-BE49-F238E27FC236}">
              <a16:creationId xmlns:a16="http://schemas.microsoft.com/office/drawing/2014/main" id="{00000000-0008-0000-0000-00008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2" name="Text Box 3">
          <a:extLst>
            <a:ext uri="{FF2B5EF4-FFF2-40B4-BE49-F238E27FC236}">
              <a16:creationId xmlns:a16="http://schemas.microsoft.com/office/drawing/2014/main" id="{00000000-0008-0000-0000-00008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3" name="Text Box 3">
          <a:extLst>
            <a:ext uri="{FF2B5EF4-FFF2-40B4-BE49-F238E27FC236}">
              <a16:creationId xmlns:a16="http://schemas.microsoft.com/office/drawing/2014/main" id="{00000000-0008-0000-0000-00008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4" name="Text Box 3">
          <a:extLst>
            <a:ext uri="{FF2B5EF4-FFF2-40B4-BE49-F238E27FC236}">
              <a16:creationId xmlns:a16="http://schemas.microsoft.com/office/drawing/2014/main" id="{00000000-0008-0000-0000-00009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5" name="Text Box 3">
          <a:extLst>
            <a:ext uri="{FF2B5EF4-FFF2-40B4-BE49-F238E27FC236}">
              <a16:creationId xmlns:a16="http://schemas.microsoft.com/office/drawing/2014/main" id="{00000000-0008-0000-0000-00009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6" name="Text Box 3">
          <a:extLst>
            <a:ext uri="{FF2B5EF4-FFF2-40B4-BE49-F238E27FC236}">
              <a16:creationId xmlns:a16="http://schemas.microsoft.com/office/drawing/2014/main" id="{00000000-0008-0000-0000-00009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7" name="Text Box 3">
          <a:extLst>
            <a:ext uri="{FF2B5EF4-FFF2-40B4-BE49-F238E27FC236}">
              <a16:creationId xmlns:a16="http://schemas.microsoft.com/office/drawing/2014/main" id="{00000000-0008-0000-0000-00009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8" name="Text Box 3">
          <a:extLst>
            <a:ext uri="{FF2B5EF4-FFF2-40B4-BE49-F238E27FC236}">
              <a16:creationId xmlns:a16="http://schemas.microsoft.com/office/drawing/2014/main" id="{00000000-0008-0000-0000-00009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29" name="Text Box 3">
          <a:extLst>
            <a:ext uri="{FF2B5EF4-FFF2-40B4-BE49-F238E27FC236}">
              <a16:creationId xmlns:a16="http://schemas.microsoft.com/office/drawing/2014/main" id="{00000000-0008-0000-0000-00009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0" name="Text Box 3">
          <a:extLst>
            <a:ext uri="{FF2B5EF4-FFF2-40B4-BE49-F238E27FC236}">
              <a16:creationId xmlns:a16="http://schemas.microsoft.com/office/drawing/2014/main" id="{00000000-0008-0000-0000-00009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1" name="Text Box 3">
          <a:extLst>
            <a:ext uri="{FF2B5EF4-FFF2-40B4-BE49-F238E27FC236}">
              <a16:creationId xmlns:a16="http://schemas.microsoft.com/office/drawing/2014/main" id="{00000000-0008-0000-0000-00009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2" name="Text Box 3">
          <a:extLst>
            <a:ext uri="{FF2B5EF4-FFF2-40B4-BE49-F238E27FC236}">
              <a16:creationId xmlns:a16="http://schemas.microsoft.com/office/drawing/2014/main" id="{00000000-0008-0000-0000-00009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3" name="Text Box 3">
          <a:extLst>
            <a:ext uri="{FF2B5EF4-FFF2-40B4-BE49-F238E27FC236}">
              <a16:creationId xmlns:a16="http://schemas.microsoft.com/office/drawing/2014/main" id="{00000000-0008-0000-0000-00009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4" name="Text Box 3">
          <a:extLst>
            <a:ext uri="{FF2B5EF4-FFF2-40B4-BE49-F238E27FC236}">
              <a16:creationId xmlns:a16="http://schemas.microsoft.com/office/drawing/2014/main" id="{00000000-0008-0000-0000-00009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5" name="Text Box 3">
          <a:extLst>
            <a:ext uri="{FF2B5EF4-FFF2-40B4-BE49-F238E27FC236}">
              <a16:creationId xmlns:a16="http://schemas.microsoft.com/office/drawing/2014/main" id="{00000000-0008-0000-0000-00009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6" name="Text Box 3">
          <a:extLst>
            <a:ext uri="{FF2B5EF4-FFF2-40B4-BE49-F238E27FC236}">
              <a16:creationId xmlns:a16="http://schemas.microsoft.com/office/drawing/2014/main" id="{00000000-0008-0000-0000-00009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7" name="Text Box 3">
          <a:extLst>
            <a:ext uri="{FF2B5EF4-FFF2-40B4-BE49-F238E27FC236}">
              <a16:creationId xmlns:a16="http://schemas.microsoft.com/office/drawing/2014/main" id="{00000000-0008-0000-0000-00009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8" name="Text Box 3">
          <a:extLst>
            <a:ext uri="{FF2B5EF4-FFF2-40B4-BE49-F238E27FC236}">
              <a16:creationId xmlns:a16="http://schemas.microsoft.com/office/drawing/2014/main" id="{00000000-0008-0000-0000-00009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39" name="Text Box 3">
          <a:extLst>
            <a:ext uri="{FF2B5EF4-FFF2-40B4-BE49-F238E27FC236}">
              <a16:creationId xmlns:a16="http://schemas.microsoft.com/office/drawing/2014/main" id="{00000000-0008-0000-0000-00009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0" name="Text Box 3">
          <a:extLst>
            <a:ext uri="{FF2B5EF4-FFF2-40B4-BE49-F238E27FC236}">
              <a16:creationId xmlns:a16="http://schemas.microsoft.com/office/drawing/2014/main" id="{00000000-0008-0000-0000-0000A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1" name="Text Box 3">
          <a:extLst>
            <a:ext uri="{FF2B5EF4-FFF2-40B4-BE49-F238E27FC236}">
              <a16:creationId xmlns:a16="http://schemas.microsoft.com/office/drawing/2014/main" id="{00000000-0008-0000-0000-0000A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2" name="Text Box 3">
          <a:extLst>
            <a:ext uri="{FF2B5EF4-FFF2-40B4-BE49-F238E27FC236}">
              <a16:creationId xmlns:a16="http://schemas.microsoft.com/office/drawing/2014/main" id="{00000000-0008-0000-0000-0000A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3" name="Text Box 3">
          <a:extLst>
            <a:ext uri="{FF2B5EF4-FFF2-40B4-BE49-F238E27FC236}">
              <a16:creationId xmlns:a16="http://schemas.microsoft.com/office/drawing/2014/main" id="{00000000-0008-0000-0000-0000A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4" name="Text Box 3">
          <a:extLst>
            <a:ext uri="{FF2B5EF4-FFF2-40B4-BE49-F238E27FC236}">
              <a16:creationId xmlns:a16="http://schemas.microsoft.com/office/drawing/2014/main" id="{00000000-0008-0000-0000-0000A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5" name="Text Box 3">
          <a:extLst>
            <a:ext uri="{FF2B5EF4-FFF2-40B4-BE49-F238E27FC236}">
              <a16:creationId xmlns:a16="http://schemas.microsoft.com/office/drawing/2014/main" id="{00000000-0008-0000-0000-0000A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6" name="Text Box 3">
          <a:extLst>
            <a:ext uri="{FF2B5EF4-FFF2-40B4-BE49-F238E27FC236}">
              <a16:creationId xmlns:a16="http://schemas.microsoft.com/office/drawing/2014/main" id="{00000000-0008-0000-0000-0000A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7" name="Text Box 3">
          <a:extLst>
            <a:ext uri="{FF2B5EF4-FFF2-40B4-BE49-F238E27FC236}">
              <a16:creationId xmlns:a16="http://schemas.microsoft.com/office/drawing/2014/main" id="{00000000-0008-0000-0000-0000A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8" name="Text Box 3">
          <a:extLst>
            <a:ext uri="{FF2B5EF4-FFF2-40B4-BE49-F238E27FC236}">
              <a16:creationId xmlns:a16="http://schemas.microsoft.com/office/drawing/2014/main" id="{00000000-0008-0000-0000-0000A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49" name="Text Box 3">
          <a:extLst>
            <a:ext uri="{FF2B5EF4-FFF2-40B4-BE49-F238E27FC236}">
              <a16:creationId xmlns:a16="http://schemas.microsoft.com/office/drawing/2014/main" id="{00000000-0008-0000-0000-0000A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0" name="Text Box 3">
          <a:extLst>
            <a:ext uri="{FF2B5EF4-FFF2-40B4-BE49-F238E27FC236}">
              <a16:creationId xmlns:a16="http://schemas.microsoft.com/office/drawing/2014/main" id="{00000000-0008-0000-0000-0000A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1" name="Text Box 3">
          <a:extLst>
            <a:ext uri="{FF2B5EF4-FFF2-40B4-BE49-F238E27FC236}">
              <a16:creationId xmlns:a16="http://schemas.microsoft.com/office/drawing/2014/main" id="{00000000-0008-0000-0000-0000A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2" name="Text Box 3">
          <a:extLst>
            <a:ext uri="{FF2B5EF4-FFF2-40B4-BE49-F238E27FC236}">
              <a16:creationId xmlns:a16="http://schemas.microsoft.com/office/drawing/2014/main" id="{00000000-0008-0000-0000-0000A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3" name="Text Box 3">
          <a:extLst>
            <a:ext uri="{FF2B5EF4-FFF2-40B4-BE49-F238E27FC236}">
              <a16:creationId xmlns:a16="http://schemas.microsoft.com/office/drawing/2014/main" id="{00000000-0008-0000-0000-0000A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4" name="Text Box 3">
          <a:extLst>
            <a:ext uri="{FF2B5EF4-FFF2-40B4-BE49-F238E27FC236}">
              <a16:creationId xmlns:a16="http://schemas.microsoft.com/office/drawing/2014/main" id="{00000000-0008-0000-0000-0000A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5" name="Text Box 3">
          <a:extLst>
            <a:ext uri="{FF2B5EF4-FFF2-40B4-BE49-F238E27FC236}">
              <a16:creationId xmlns:a16="http://schemas.microsoft.com/office/drawing/2014/main" id="{00000000-0008-0000-0000-0000A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6" name="Text Box 3">
          <a:extLst>
            <a:ext uri="{FF2B5EF4-FFF2-40B4-BE49-F238E27FC236}">
              <a16:creationId xmlns:a16="http://schemas.microsoft.com/office/drawing/2014/main" id="{00000000-0008-0000-0000-0000B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7" name="Text Box 3">
          <a:extLst>
            <a:ext uri="{FF2B5EF4-FFF2-40B4-BE49-F238E27FC236}">
              <a16:creationId xmlns:a16="http://schemas.microsoft.com/office/drawing/2014/main" id="{00000000-0008-0000-0000-0000B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8" name="Text Box 3">
          <a:extLst>
            <a:ext uri="{FF2B5EF4-FFF2-40B4-BE49-F238E27FC236}">
              <a16:creationId xmlns:a16="http://schemas.microsoft.com/office/drawing/2014/main" id="{00000000-0008-0000-0000-0000B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59" name="Text Box 3">
          <a:extLst>
            <a:ext uri="{FF2B5EF4-FFF2-40B4-BE49-F238E27FC236}">
              <a16:creationId xmlns:a16="http://schemas.microsoft.com/office/drawing/2014/main" id="{00000000-0008-0000-0000-0000B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0" name="Text Box 3">
          <a:extLst>
            <a:ext uri="{FF2B5EF4-FFF2-40B4-BE49-F238E27FC236}">
              <a16:creationId xmlns:a16="http://schemas.microsoft.com/office/drawing/2014/main" id="{00000000-0008-0000-0000-0000B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1" name="Text Box 3">
          <a:extLst>
            <a:ext uri="{FF2B5EF4-FFF2-40B4-BE49-F238E27FC236}">
              <a16:creationId xmlns:a16="http://schemas.microsoft.com/office/drawing/2014/main" id="{00000000-0008-0000-0000-0000B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2" name="Text Box 3">
          <a:extLst>
            <a:ext uri="{FF2B5EF4-FFF2-40B4-BE49-F238E27FC236}">
              <a16:creationId xmlns:a16="http://schemas.microsoft.com/office/drawing/2014/main" id="{00000000-0008-0000-0000-0000B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3" name="Text Box 3">
          <a:extLst>
            <a:ext uri="{FF2B5EF4-FFF2-40B4-BE49-F238E27FC236}">
              <a16:creationId xmlns:a16="http://schemas.microsoft.com/office/drawing/2014/main" id="{00000000-0008-0000-0000-0000B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4" name="Text Box 3">
          <a:extLst>
            <a:ext uri="{FF2B5EF4-FFF2-40B4-BE49-F238E27FC236}">
              <a16:creationId xmlns:a16="http://schemas.microsoft.com/office/drawing/2014/main" id="{00000000-0008-0000-0000-0000B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5" name="Text Box 3">
          <a:extLst>
            <a:ext uri="{FF2B5EF4-FFF2-40B4-BE49-F238E27FC236}">
              <a16:creationId xmlns:a16="http://schemas.microsoft.com/office/drawing/2014/main" id="{00000000-0008-0000-0000-0000B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6" name="Text Box 3">
          <a:extLst>
            <a:ext uri="{FF2B5EF4-FFF2-40B4-BE49-F238E27FC236}">
              <a16:creationId xmlns:a16="http://schemas.microsoft.com/office/drawing/2014/main" id="{00000000-0008-0000-0000-0000B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7" name="Text Box 3">
          <a:extLst>
            <a:ext uri="{FF2B5EF4-FFF2-40B4-BE49-F238E27FC236}">
              <a16:creationId xmlns:a16="http://schemas.microsoft.com/office/drawing/2014/main" id="{00000000-0008-0000-0000-0000B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8" name="Text Box 3">
          <a:extLst>
            <a:ext uri="{FF2B5EF4-FFF2-40B4-BE49-F238E27FC236}">
              <a16:creationId xmlns:a16="http://schemas.microsoft.com/office/drawing/2014/main" id="{00000000-0008-0000-0000-0000B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69" name="Text Box 3">
          <a:extLst>
            <a:ext uri="{FF2B5EF4-FFF2-40B4-BE49-F238E27FC236}">
              <a16:creationId xmlns:a16="http://schemas.microsoft.com/office/drawing/2014/main" id="{00000000-0008-0000-0000-0000B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0" name="Text Box 3">
          <a:extLst>
            <a:ext uri="{FF2B5EF4-FFF2-40B4-BE49-F238E27FC236}">
              <a16:creationId xmlns:a16="http://schemas.microsoft.com/office/drawing/2014/main" id="{00000000-0008-0000-0000-0000B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1" name="Text Box 3">
          <a:extLst>
            <a:ext uri="{FF2B5EF4-FFF2-40B4-BE49-F238E27FC236}">
              <a16:creationId xmlns:a16="http://schemas.microsoft.com/office/drawing/2014/main" id="{00000000-0008-0000-0000-0000B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2" name="Text Box 3">
          <a:extLst>
            <a:ext uri="{FF2B5EF4-FFF2-40B4-BE49-F238E27FC236}">
              <a16:creationId xmlns:a16="http://schemas.microsoft.com/office/drawing/2014/main" id="{00000000-0008-0000-0000-0000C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3" name="Text Box 3">
          <a:extLst>
            <a:ext uri="{FF2B5EF4-FFF2-40B4-BE49-F238E27FC236}">
              <a16:creationId xmlns:a16="http://schemas.microsoft.com/office/drawing/2014/main" id="{00000000-0008-0000-0000-0000C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4" name="Text Box 3">
          <a:extLst>
            <a:ext uri="{FF2B5EF4-FFF2-40B4-BE49-F238E27FC236}">
              <a16:creationId xmlns:a16="http://schemas.microsoft.com/office/drawing/2014/main" id="{00000000-0008-0000-0000-0000C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5" name="Text Box 3">
          <a:extLst>
            <a:ext uri="{FF2B5EF4-FFF2-40B4-BE49-F238E27FC236}">
              <a16:creationId xmlns:a16="http://schemas.microsoft.com/office/drawing/2014/main" id="{00000000-0008-0000-0000-0000C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6" name="Text Box 3">
          <a:extLst>
            <a:ext uri="{FF2B5EF4-FFF2-40B4-BE49-F238E27FC236}">
              <a16:creationId xmlns:a16="http://schemas.microsoft.com/office/drawing/2014/main" id="{00000000-0008-0000-0000-0000C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7" name="Text Box 3">
          <a:extLst>
            <a:ext uri="{FF2B5EF4-FFF2-40B4-BE49-F238E27FC236}">
              <a16:creationId xmlns:a16="http://schemas.microsoft.com/office/drawing/2014/main" id="{00000000-0008-0000-0000-0000C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8" name="Text Box 3">
          <a:extLst>
            <a:ext uri="{FF2B5EF4-FFF2-40B4-BE49-F238E27FC236}">
              <a16:creationId xmlns:a16="http://schemas.microsoft.com/office/drawing/2014/main" id="{00000000-0008-0000-0000-0000C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79" name="Text Box 3">
          <a:extLst>
            <a:ext uri="{FF2B5EF4-FFF2-40B4-BE49-F238E27FC236}">
              <a16:creationId xmlns:a16="http://schemas.microsoft.com/office/drawing/2014/main" id="{00000000-0008-0000-0000-0000C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0" name="Text Box 3">
          <a:extLst>
            <a:ext uri="{FF2B5EF4-FFF2-40B4-BE49-F238E27FC236}">
              <a16:creationId xmlns:a16="http://schemas.microsoft.com/office/drawing/2014/main" id="{00000000-0008-0000-0000-0000C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1" name="Text Box 3">
          <a:extLst>
            <a:ext uri="{FF2B5EF4-FFF2-40B4-BE49-F238E27FC236}">
              <a16:creationId xmlns:a16="http://schemas.microsoft.com/office/drawing/2014/main" id="{00000000-0008-0000-0000-0000C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2" name="Text Box 3">
          <a:extLst>
            <a:ext uri="{FF2B5EF4-FFF2-40B4-BE49-F238E27FC236}">
              <a16:creationId xmlns:a16="http://schemas.microsoft.com/office/drawing/2014/main" id="{00000000-0008-0000-0000-0000C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3" name="Text Box 3">
          <a:extLst>
            <a:ext uri="{FF2B5EF4-FFF2-40B4-BE49-F238E27FC236}">
              <a16:creationId xmlns:a16="http://schemas.microsoft.com/office/drawing/2014/main" id="{00000000-0008-0000-0000-0000C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4" name="Text Box 3">
          <a:extLst>
            <a:ext uri="{FF2B5EF4-FFF2-40B4-BE49-F238E27FC236}">
              <a16:creationId xmlns:a16="http://schemas.microsoft.com/office/drawing/2014/main" id="{00000000-0008-0000-0000-0000C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5" name="Text Box 3">
          <a:extLst>
            <a:ext uri="{FF2B5EF4-FFF2-40B4-BE49-F238E27FC236}">
              <a16:creationId xmlns:a16="http://schemas.microsoft.com/office/drawing/2014/main" id="{00000000-0008-0000-0000-0000C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6" name="Text Box 3">
          <a:extLst>
            <a:ext uri="{FF2B5EF4-FFF2-40B4-BE49-F238E27FC236}">
              <a16:creationId xmlns:a16="http://schemas.microsoft.com/office/drawing/2014/main" id="{00000000-0008-0000-0000-0000C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7" name="Text Box 3">
          <a:extLst>
            <a:ext uri="{FF2B5EF4-FFF2-40B4-BE49-F238E27FC236}">
              <a16:creationId xmlns:a16="http://schemas.microsoft.com/office/drawing/2014/main" id="{00000000-0008-0000-0000-0000C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8" name="Text Box 3">
          <a:extLst>
            <a:ext uri="{FF2B5EF4-FFF2-40B4-BE49-F238E27FC236}">
              <a16:creationId xmlns:a16="http://schemas.microsoft.com/office/drawing/2014/main" id="{00000000-0008-0000-0000-0000D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89" name="Text Box 3">
          <a:extLst>
            <a:ext uri="{FF2B5EF4-FFF2-40B4-BE49-F238E27FC236}">
              <a16:creationId xmlns:a16="http://schemas.microsoft.com/office/drawing/2014/main" id="{00000000-0008-0000-0000-0000D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0" name="Text Box 3">
          <a:extLst>
            <a:ext uri="{FF2B5EF4-FFF2-40B4-BE49-F238E27FC236}">
              <a16:creationId xmlns:a16="http://schemas.microsoft.com/office/drawing/2014/main" id="{00000000-0008-0000-0000-0000D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1" name="Text Box 3">
          <a:extLst>
            <a:ext uri="{FF2B5EF4-FFF2-40B4-BE49-F238E27FC236}">
              <a16:creationId xmlns:a16="http://schemas.microsoft.com/office/drawing/2014/main" id="{00000000-0008-0000-0000-0000D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2" name="Text Box 3">
          <a:extLst>
            <a:ext uri="{FF2B5EF4-FFF2-40B4-BE49-F238E27FC236}">
              <a16:creationId xmlns:a16="http://schemas.microsoft.com/office/drawing/2014/main" id="{00000000-0008-0000-0000-0000D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3" name="Text Box 3">
          <a:extLst>
            <a:ext uri="{FF2B5EF4-FFF2-40B4-BE49-F238E27FC236}">
              <a16:creationId xmlns:a16="http://schemas.microsoft.com/office/drawing/2014/main" id="{00000000-0008-0000-0000-0000D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4" name="Text Box 3">
          <a:extLst>
            <a:ext uri="{FF2B5EF4-FFF2-40B4-BE49-F238E27FC236}">
              <a16:creationId xmlns:a16="http://schemas.microsoft.com/office/drawing/2014/main" id="{00000000-0008-0000-0000-0000D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5" name="Text Box 3">
          <a:extLst>
            <a:ext uri="{FF2B5EF4-FFF2-40B4-BE49-F238E27FC236}">
              <a16:creationId xmlns:a16="http://schemas.microsoft.com/office/drawing/2014/main" id="{00000000-0008-0000-0000-0000D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6" name="Text Box 3">
          <a:extLst>
            <a:ext uri="{FF2B5EF4-FFF2-40B4-BE49-F238E27FC236}">
              <a16:creationId xmlns:a16="http://schemas.microsoft.com/office/drawing/2014/main" id="{00000000-0008-0000-0000-0000D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7" name="Text Box 3">
          <a:extLst>
            <a:ext uri="{FF2B5EF4-FFF2-40B4-BE49-F238E27FC236}">
              <a16:creationId xmlns:a16="http://schemas.microsoft.com/office/drawing/2014/main" id="{00000000-0008-0000-0000-0000D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8" name="Text Box 3">
          <a:extLst>
            <a:ext uri="{FF2B5EF4-FFF2-40B4-BE49-F238E27FC236}">
              <a16:creationId xmlns:a16="http://schemas.microsoft.com/office/drawing/2014/main" id="{00000000-0008-0000-0000-0000D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699" name="Text Box 3">
          <a:extLst>
            <a:ext uri="{FF2B5EF4-FFF2-40B4-BE49-F238E27FC236}">
              <a16:creationId xmlns:a16="http://schemas.microsoft.com/office/drawing/2014/main" id="{00000000-0008-0000-0000-0000D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0" name="Text Box 3">
          <a:extLst>
            <a:ext uri="{FF2B5EF4-FFF2-40B4-BE49-F238E27FC236}">
              <a16:creationId xmlns:a16="http://schemas.microsoft.com/office/drawing/2014/main" id="{00000000-0008-0000-0000-0000D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1" name="Text Box 3">
          <a:extLst>
            <a:ext uri="{FF2B5EF4-FFF2-40B4-BE49-F238E27FC236}">
              <a16:creationId xmlns:a16="http://schemas.microsoft.com/office/drawing/2014/main" id="{00000000-0008-0000-0000-0000D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2" name="Text Box 3">
          <a:extLst>
            <a:ext uri="{FF2B5EF4-FFF2-40B4-BE49-F238E27FC236}">
              <a16:creationId xmlns:a16="http://schemas.microsoft.com/office/drawing/2014/main" id="{00000000-0008-0000-0000-0000D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3" name="Text Box 3">
          <a:extLst>
            <a:ext uri="{FF2B5EF4-FFF2-40B4-BE49-F238E27FC236}">
              <a16:creationId xmlns:a16="http://schemas.microsoft.com/office/drawing/2014/main" id="{00000000-0008-0000-0000-0000D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4" name="Text Box 3">
          <a:extLst>
            <a:ext uri="{FF2B5EF4-FFF2-40B4-BE49-F238E27FC236}">
              <a16:creationId xmlns:a16="http://schemas.microsoft.com/office/drawing/2014/main" id="{00000000-0008-0000-0000-0000E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5" name="Text Box 3">
          <a:extLst>
            <a:ext uri="{FF2B5EF4-FFF2-40B4-BE49-F238E27FC236}">
              <a16:creationId xmlns:a16="http://schemas.microsoft.com/office/drawing/2014/main" id="{00000000-0008-0000-0000-0000E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6" name="Text Box 3">
          <a:extLst>
            <a:ext uri="{FF2B5EF4-FFF2-40B4-BE49-F238E27FC236}">
              <a16:creationId xmlns:a16="http://schemas.microsoft.com/office/drawing/2014/main" id="{00000000-0008-0000-0000-0000E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7" name="Text Box 3">
          <a:extLst>
            <a:ext uri="{FF2B5EF4-FFF2-40B4-BE49-F238E27FC236}">
              <a16:creationId xmlns:a16="http://schemas.microsoft.com/office/drawing/2014/main" id="{00000000-0008-0000-0000-0000E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8" name="Text Box 3">
          <a:extLst>
            <a:ext uri="{FF2B5EF4-FFF2-40B4-BE49-F238E27FC236}">
              <a16:creationId xmlns:a16="http://schemas.microsoft.com/office/drawing/2014/main" id="{00000000-0008-0000-0000-0000E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09" name="Text Box 3">
          <a:extLst>
            <a:ext uri="{FF2B5EF4-FFF2-40B4-BE49-F238E27FC236}">
              <a16:creationId xmlns:a16="http://schemas.microsoft.com/office/drawing/2014/main" id="{00000000-0008-0000-0000-0000E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0" name="Text Box 3">
          <a:extLst>
            <a:ext uri="{FF2B5EF4-FFF2-40B4-BE49-F238E27FC236}">
              <a16:creationId xmlns:a16="http://schemas.microsoft.com/office/drawing/2014/main" id="{00000000-0008-0000-0000-0000E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1" name="Text Box 3">
          <a:extLst>
            <a:ext uri="{FF2B5EF4-FFF2-40B4-BE49-F238E27FC236}">
              <a16:creationId xmlns:a16="http://schemas.microsoft.com/office/drawing/2014/main" id="{00000000-0008-0000-0000-0000E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2" name="Text Box 3">
          <a:extLst>
            <a:ext uri="{FF2B5EF4-FFF2-40B4-BE49-F238E27FC236}">
              <a16:creationId xmlns:a16="http://schemas.microsoft.com/office/drawing/2014/main" id="{00000000-0008-0000-0000-0000E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3" name="Text Box 3">
          <a:extLst>
            <a:ext uri="{FF2B5EF4-FFF2-40B4-BE49-F238E27FC236}">
              <a16:creationId xmlns:a16="http://schemas.microsoft.com/office/drawing/2014/main" id="{00000000-0008-0000-0000-0000E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4" name="Text Box 3">
          <a:extLst>
            <a:ext uri="{FF2B5EF4-FFF2-40B4-BE49-F238E27FC236}">
              <a16:creationId xmlns:a16="http://schemas.microsoft.com/office/drawing/2014/main" id="{00000000-0008-0000-0000-0000E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5" name="Text Box 3">
          <a:extLst>
            <a:ext uri="{FF2B5EF4-FFF2-40B4-BE49-F238E27FC236}">
              <a16:creationId xmlns:a16="http://schemas.microsoft.com/office/drawing/2014/main" id="{00000000-0008-0000-0000-0000E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6" name="Text Box 3">
          <a:extLst>
            <a:ext uri="{FF2B5EF4-FFF2-40B4-BE49-F238E27FC236}">
              <a16:creationId xmlns:a16="http://schemas.microsoft.com/office/drawing/2014/main" id="{00000000-0008-0000-0000-0000E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7" name="Text Box 3">
          <a:extLst>
            <a:ext uri="{FF2B5EF4-FFF2-40B4-BE49-F238E27FC236}">
              <a16:creationId xmlns:a16="http://schemas.microsoft.com/office/drawing/2014/main" id="{00000000-0008-0000-0000-0000E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8" name="Text Box 3">
          <a:extLst>
            <a:ext uri="{FF2B5EF4-FFF2-40B4-BE49-F238E27FC236}">
              <a16:creationId xmlns:a16="http://schemas.microsoft.com/office/drawing/2014/main" id="{00000000-0008-0000-0000-0000EE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19" name="Text Box 3">
          <a:extLst>
            <a:ext uri="{FF2B5EF4-FFF2-40B4-BE49-F238E27FC236}">
              <a16:creationId xmlns:a16="http://schemas.microsoft.com/office/drawing/2014/main" id="{00000000-0008-0000-0000-0000EF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0" name="Text Box 3">
          <a:extLst>
            <a:ext uri="{FF2B5EF4-FFF2-40B4-BE49-F238E27FC236}">
              <a16:creationId xmlns:a16="http://schemas.microsoft.com/office/drawing/2014/main" id="{00000000-0008-0000-0000-0000F0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1" name="Text Box 3">
          <a:extLst>
            <a:ext uri="{FF2B5EF4-FFF2-40B4-BE49-F238E27FC236}">
              <a16:creationId xmlns:a16="http://schemas.microsoft.com/office/drawing/2014/main" id="{00000000-0008-0000-0000-0000F1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2" name="Text Box 3">
          <a:extLst>
            <a:ext uri="{FF2B5EF4-FFF2-40B4-BE49-F238E27FC236}">
              <a16:creationId xmlns:a16="http://schemas.microsoft.com/office/drawing/2014/main" id="{00000000-0008-0000-0000-0000F2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3" name="Text Box 3">
          <a:extLst>
            <a:ext uri="{FF2B5EF4-FFF2-40B4-BE49-F238E27FC236}">
              <a16:creationId xmlns:a16="http://schemas.microsoft.com/office/drawing/2014/main" id="{00000000-0008-0000-0000-0000F3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4" name="Text Box 3">
          <a:extLst>
            <a:ext uri="{FF2B5EF4-FFF2-40B4-BE49-F238E27FC236}">
              <a16:creationId xmlns:a16="http://schemas.microsoft.com/office/drawing/2014/main" id="{00000000-0008-0000-0000-0000F4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5" name="Text Box 3">
          <a:extLst>
            <a:ext uri="{FF2B5EF4-FFF2-40B4-BE49-F238E27FC236}">
              <a16:creationId xmlns:a16="http://schemas.microsoft.com/office/drawing/2014/main" id="{00000000-0008-0000-0000-0000F5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6" name="Text Box 3">
          <a:extLst>
            <a:ext uri="{FF2B5EF4-FFF2-40B4-BE49-F238E27FC236}">
              <a16:creationId xmlns:a16="http://schemas.microsoft.com/office/drawing/2014/main" id="{00000000-0008-0000-0000-0000F6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7" name="Text Box 3">
          <a:extLst>
            <a:ext uri="{FF2B5EF4-FFF2-40B4-BE49-F238E27FC236}">
              <a16:creationId xmlns:a16="http://schemas.microsoft.com/office/drawing/2014/main" id="{00000000-0008-0000-0000-0000F7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8" name="Text Box 3">
          <a:extLst>
            <a:ext uri="{FF2B5EF4-FFF2-40B4-BE49-F238E27FC236}">
              <a16:creationId xmlns:a16="http://schemas.microsoft.com/office/drawing/2014/main" id="{00000000-0008-0000-0000-0000F8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29" name="Text Box 3">
          <a:extLst>
            <a:ext uri="{FF2B5EF4-FFF2-40B4-BE49-F238E27FC236}">
              <a16:creationId xmlns:a16="http://schemas.microsoft.com/office/drawing/2014/main" id="{00000000-0008-0000-0000-0000F9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30" name="Text Box 3">
          <a:extLst>
            <a:ext uri="{FF2B5EF4-FFF2-40B4-BE49-F238E27FC236}">
              <a16:creationId xmlns:a16="http://schemas.microsoft.com/office/drawing/2014/main" id="{00000000-0008-0000-0000-0000FA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31" name="Text Box 3">
          <a:extLst>
            <a:ext uri="{FF2B5EF4-FFF2-40B4-BE49-F238E27FC236}">
              <a16:creationId xmlns:a16="http://schemas.microsoft.com/office/drawing/2014/main" id="{00000000-0008-0000-0000-0000FB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32" name="Text Box 3">
          <a:extLst>
            <a:ext uri="{FF2B5EF4-FFF2-40B4-BE49-F238E27FC236}">
              <a16:creationId xmlns:a16="http://schemas.microsoft.com/office/drawing/2014/main" id="{00000000-0008-0000-0000-0000FC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95251</xdr:rowOff>
    </xdr:to>
    <xdr:sp macro="" textlink="">
      <xdr:nvSpPr>
        <xdr:cNvPr id="5733" name="Text Box 3">
          <a:extLst>
            <a:ext uri="{FF2B5EF4-FFF2-40B4-BE49-F238E27FC236}">
              <a16:creationId xmlns:a16="http://schemas.microsoft.com/office/drawing/2014/main" id="{00000000-0008-0000-0000-0000FD210000}"/>
            </a:ext>
          </a:extLst>
        </xdr:cNvPr>
        <xdr:cNvSpPr txBox="1">
          <a:spLocks noChangeArrowheads="1"/>
        </xdr:cNvSpPr>
      </xdr:nvSpPr>
      <xdr:spPr bwMode="auto">
        <a:xfrm>
          <a:off x="3028950" y="4093083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4" name="Text Box 8">
          <a:extLst>
            <a:ext uri="{FF2B5EF4-FFF2-40B4-BE49-F238E27FC236}">
              <a16:creationId xmlns:a16="http://schemas.microsoft.com/office/drawing/2014/main" id="{00000000-0008-0000-0000-0000FE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5" name="Text Box 9">
          <a:extLst>
            <a:ext uri="{FF2B5EF4-FFF2-40B4-BE49-F238E27FC236}">
              <a16:creationId xmlns:a16="http://schemas.microsoft.com/office/drawing/2014/main" id="{00000000-0008-0000-0000-0000FF21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6" name="Text Box 8">
          <a:extLst>
            <a:ext uri="{FF2B5EF4-FFF2-40B4-BE49-F238E27FC236}">
              <a16:creationId xmlns:a16="http://schemas.microsoft.com/office/drawing/2014/main" id="{00000000-0008-0000-0000-000000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7" name="Text Box 9">
          <a:extLst>
            <a:ext uri="{FF2B5EF4-FFF2-40B4-BE49-F238E27FC236}">
              <a16:creationId xmlns:a16="http://schemas.microsoft.com/office/drawing/2014/main" id="{00000000-0008-0000-0000-000001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8" name="Text Box 8">
          <a:extLst>
            <a:ext uri="{FF2B5EF4-FFF2-40B4-BE49-F238E27FC236}">
              <a16:creationId xmlns:a16="http://schemas.microsoft.com/office/drawing/2014/main" id="{00000000-0008-0000-0000-000002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39" name="Text Box 9">
          <a:extLst>
            <a:ext uri="{FF2B5EF4-FFF2-40B4-BE49-F238E27FC236}">
              <a16:creationId xmlns:a16="http://schemas.microsoft.com/office/drawing/2014/main" id="{00000000-0008-0000-0000-000003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0" name="Text Box 8">
          <a:extLst>
            <a:ext uri="{FF2B5EF4-FFF2-40B4-BE49-F238E27FC236}">
              <a16:creationId xmlns:a16="http://schemas.microsoft.com/office/drawing/2014/main" id="{00000000-0008-0000-0000-000004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1" name="Text Box 9">
          <a:extLst>
            <a:ext uri="{FF2B5EF4-FFF2-40B4-BE49-F238E27FC236}">
              <a16:creationId xmlns:a16="http://schemas.microsoft.com/office/drawing/2014/main" id="{00000000-0008-0000-0000-000005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42" name="Text Box 8">
          <a:extLst>
            <a:ext uri="{FF2B5EF4-FFF2-40B4-BE49-F238E27FC236}">
              <a16:creationId xmlns:a16="http://schemas.microsoft.com/office/drawing/2014/main" id="{00000000-0008-0000-0000-000006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43" name="Text Box 9">
          <a:extLst>
            <a:ext uri="{FF2B5EF4-FFF2-40B4-BE49-F238E27FC236}">
              <a16:creationId xmlns:a16="http://schemas.microsoft.com/office/drawing/2014/main" id="{00000000-0008-0000-0000-000007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44" name="Text Box 8">
          <a:extLst>
            <a:ext uri="{FF2B5EF4-FFF2-40B4-BE49-F238E27FC236}">
              <a16:creationId xmlns:a16="http://schemas.microsoft.com/office/drawing/2014/main" id="{00000000-0008-0000-0000-000008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45" name="Text Box 9">
          <a:extLst>
            <a:ext uri="{FF2B5EF4-FFF2-40B4-BE49-F238E27FC236}">
              <a16:creationId xmlns:a16="http://schemas.microsoft.com/office/drawing/2014/main" id="{00000000-0008-0000-0000-000009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6" name="Text Box 8">
          <a:extLst>
            <a:ext uri="{FF2B5EF4-FFF2-40B4-BE49-F238E27FC236}">
              <a16:creationId xmlns:a16="http://schemas.microsoft.com/office/drawing/2014/main" id="{00000000-0008-0000-0000-00000A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7" name="Text Box 9">
          <a:extLst>
            <a:ext uri="{FF2B5EF4-FFF2-40B4-BE49-F238E27FC236}">
              <a16:creationId xmlns:a16="http://schemas.microsoft.com/office/drawing/2014/main" id="{00000000-0008-0000-0000-00000B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8" name="Text Box 8">
          <a:extLst>
            <a:ext uri="{FF2B5EF4-FFF2-40B4-BE49-F238E27FC236}">
              <a16:creationId xmlns:a16="http://schemas.microsoft.com/office/drawing/2014/main" id="{00000000-0008-0000-0000-00000C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49" name="Text Box 9">
          <a:extLst>
            <a:ext uri="{FF2B5EF4-FFF2-40B4-BE49-F238E27FC236}">
              <a16:creationId xmlns:a16="http://schemas.microsoft.com/office/drawing/2014/main" id="{00000000-0008-0000-0000-00000D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50" name="Text Box 8">
          <a:extLst>
            <a:ext uri="{FF2B5EF4-FFF2-40B4-BE49-F238E27FC236}">
              <a16:creationId xmlns:a16="http://schemas.microsoft.com/office/drawing/2014/main" id="{00000000-0008-0000-0000-00000E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51" name="Text Box 9">
          <a:extLst>
            <a:ext uri="{FF2B5EF4-FFF2-40B4-BE49-F238E27FC236}">
              <a16:creationId xmlns:a16="http://schemas.microsoft.com/office/drawing/2014/main" id="{00000000-0008-0000-0000-00000F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52" name="Text Box 8">
          <a:extLst>
            <a:ext uri="{FF2B5EF4-FFF2-40B4-BE49-F238E27FC236}">
              <a16:creationId xmlns:a16="http://schemas.microsoft.com/office/drawing/2014/main" id="{00000000-0008-0000-0000-000010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53" name="Text Box 9">
          <a:extLst>
            <a:ext uri="{FF2B5EF4-FFF2-40B4-BE49-F238E27FC236}">
              <a16:creationId xmlns:a16="http://schemas.microsoft.com/office/drawing/2014/main" id="{00000000-0008-0000-0000-000011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54" name="Text Box 8">
          <a:extLst>
            <a:ext uri="{FF2B5EF4-FFF2-40B4-BE49-F238E27FC236}">
              <a16:creationId xmlns:a16="http://schemas.microsoft.com/office/drawing/2014/main" id="{00000000-0008-0000-0000-000012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55" name="Text Box 9">
          <a:extLst>
            <a:ext uri="{FF2B5EF4-FFF2-40B4-BE49-F238E27FC236}">
              <a16:creationId xmlns:a16="http://schemas.microsoft.com/office/drawing/2014/main" id="{00000000-0008-0000-0000-000013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56" name="Text Box 8">
          <a:extLst>
            <a:ext uri="{FF2B5EF4-FFF2-40B4-BE49-F238E27FC236}">
              <a16:creationId xmlns:a16="http://schemas.microsoft.com/office/drawing/2014/main" id="{00000000-0008-0000-0000-000014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57" name="Text Box 9">
          <a:extLst>
            <a:ext uri="{FF2B5EF4-FFF2-40B4-BE49-F238E27FC236}">
              <a16:creationId xmlns:a16="http://schemas.microsoft.com/office/drawing/2014/main" id="{00000000-0008-0000-0000-000015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758" name="Text Box 8">
          <a:extLst>
            <a:ext uri="{FF2B5EF4-FFF2-40B4-BE49-F238E27FC236}">
              <a16:creationId xmlns:a16="http://schemas.microsoft.com/office/drawing/2014/main" id="{00000000-0008-0000-0000-000016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759" name="Text Box 9">
          <a:extLst>
            <a:ext uri="{FF2B5EF4-FFF2-40B4-BE49-F238E27FC236}">
              <a16:creationId xmlns:a16="http://schemas.microsoft.com/office/drawing/2014/main" id="{00000000-0008-0000-0000-000017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760" name="Text Box 8">
          <a:extLst>
            <a:ext uri="{FF2B5EF4-FFF2-40B4-BE49-F238E27FC236}">
              <a16:creationId xmlns:a16="http://schemas.microsoft.com/office/drawing/2014/main" id="{00000000-0008-0000-0000-000018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761" name="Text Box 9">
          <a:extLst>
            <a:ext uri="{FF2B5EF4-FFF2-40B4-BE49-F238E27FC236}">
              <a16:creationId xmlns:a16="http://schemas.microsoft.com/office/drawing/2014/main" id="{00000000-0008-0000-0000-000019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62" name="Text Box 8">
          <a:extLst>
            <a:ext uri="{FF2B5EF4-FFF2-40B4-BE49-F238E27FC236}">
              <a16:creationId xmlns:a16="http://schemas.microsoft.com/office/drawing/2014/main" id="{00000000-0008-0000-0000-00001A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63" name="Text Box 9">
          <a:extLst>
            <a:ext uri="{FF2B5EF4-FFF2-40B4-BE49-F238E27FC236}">
              <a16:creationId xmlns:a16="http://schemas.microsoft.com/office/drawing/2014/main" id="{00000000-0008-0000-0000-00001B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64" name="Text Box 8">
          <a:extLst>
            <a:ext uri="{FF2B5EF4-FFF2-40B4-BE49-F238E27FC236}">
              <a16:creationId xmlns:a16="http://schemas.microsoft.com/office/drawing/2014/main" id="{00000000-0008-0000-0000-00001C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65" name="Text Box 9">
          <a:extLst>
            <a:ext uri="{FF2B5EF4-FFF2-40B4-BE49-F238E27FC236}">
              <a16:creationId xmlns:a16="http://schemas.microsoft.com/office/drawing/2014/main" id="{00000000-0008-0000-0000-00001D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66" name="Text Box 8">
          <a:extLst>
            <a:ext uri="{FF2B5EF4-FFF2-40B4-BE49-F238E27FC236}">
              <a16:creationId xmlns:a16="http://schemas.microsoft.com/office/drawing/2014/main" id="{00000000-0008-0000-0000-00001E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67" name="Text Box 9">
          <a:extLst>
            <a:ext uri="{FF2B5EF4-FFF2-40B4-BE49-F238E27FC236}">
              <a16:creationId xmlns:a16="http://schemas.microsoft.com/office/drawing/2014/main" id="{00000000-0008-0000-0000-00001F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68" name="Text Box 8">
          <a:extLst>
            <a:ext uri="{FF2B5EF4-FFF2-40B4-BE49-F238E27FC236}">
              <a16:creationId xmlns:a16="http://schemas.microsoft.com/office/drawing/2014/main" id="{00000000-0008-0000-0000-000020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69" name="Text Box 9">
          <a:extLst>
            <a:ext uri="{FF2B5EF4-FFF2-40B4-BE49-F238E27FC236}">
              <a16:creationId xmlns:a16="http://schemas.microsoft.com/office/drawing/2014/main" id="{00000000-0008-0000-0000-000021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0" name="Text Box 8">
          <a:extLst>
            <a:ext uri="{FF2B5EF4-FFF2-40B4-BE49-F238E27FC236}">
              <a16:creationId xmlns:a16="http://schemas.microsoft.com/office/drawing/2014/main" id="{00000000-0008-0000-0000-000022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1" name="Text Box 9">
          <a:extLst>
            <a:ext uri="{FF2B5EF4-FFF2-40B4-BE49-F238E27FC236}">
              <a16:creationId xmlns:a16="http://schemas.microsoft.com/office/drawing/2014/main" id="{00000000-0008-0000-0000-000023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2" name="Text Box 8">
          <a:extLst>
            <a:ext uri="{FF2B5EF4-FFF2-40B4-BE49-F238E27FC236}">
              <a16:creationId xmlns:a16="http://schemas.microsoft.com/office/drawing/2014/main" id="{00000000-0008-0000-0000-000024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3" name="Text Box 9">
          <a:extLst>
            <a:ext uri="{FF2B5EF4-FFF2-40B4-BE49-F238E27FC236}">
              <a16:creationId xmlns:a16="http://schemas.microsoft.com/office/drawing/2014/main" id="{00000000-0008-0000-0000-000025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4" name="Text Box 8">
          <a:extLst>
            <a:ext uri="{FF2B5EF4-FFF2-40B4-BE49-F238E27FC236}">
              <a16:creationId xmlns:a16="http://schemas.microsoft.com/office/drawing/2014/main" id="{00000000-0008-0000-0000-000026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5" name="Text Box 9">
          <a:extLst>
            <a:ext uri="{FF2B5EF4-FFF2-40B4-BE49-F238E27FC236}">
              <a16:creationId xmlns:a16="http://schemas.microsoft.com/office/drawing/2014/main" id="{00000000-0008-0000-0000-000027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6" name="Text Box 8">
          <a:extLst>
            <a:ext uri="{FF2B5EF4-FFF2-40B4-BE49-F238E27FC236}">
              <a16:creationId xmlns:a16="http://schemas.microsoft.com/office/drawing/2014/main" id="{00000000-0008-0000-0000-000028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77" name="Text Box 9">
          <a:extLst>
            <a:ext uri="{FF2B5EF4-FFF2-40B4-BE49-F238E27FC236}">
              <a16:creationId xmlns:a16="http://schemas.microsoft.com/office/drawing/2014/main" id="{00000000-0008-0000-0000-000029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78" name="Text Box 8">
          <a:extLst>
            <a:ext uri="{FF2B5EF4-FFF2-40B4-BE49-F238E27FC236}">
              <a16:creationId xmlns:a16="http://schemas.microsoft.com/office/drawing/2014/main" id="{00000000-0008-0000-0000-00002A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79" name="Text Box 9">
          <a:extLst>
            <a:ext uri="{FF2B5EF4-FFF2-40B4-BE49-F238E27FC236}">
              <a16:creationId xmlns:a16="http://schemas.microsoft.com/office/drawing/2014/main" id="{00000000-0008-0000-0000-00002B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80" name="Text Box 8">
          <a:extLst>
            <a:ext uri="{FF2B5EF4-FFF2-40B4-BE49-F238E27FC236}">
              <a16:creationId xmlns:a16="http://schemas.microsoft.com/office/drawing/2014/main" id="{00000000-0008-0000-0000-00002C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81" name="Text Box 9">
          <a:extLst>
            <a:ext uri="{FF2B5EF4-FFF2-40B4-BE49-F238E27FC236}">
              <a16:creationId xmlns:a16="http://schemas.microsoft.com/office/drawing/2014/main" id="{00000000-0008-0000-0000-00002D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2" name="Text Box 8">
          <a:extLst>
            <a:ext uri="{FF2B5EF4-FFF2-40B4-BE49-F238E27FC236}">
              <a16:creationId xmlns:a16="http://schemas.microsoft.com/office/drawing/2014/main" id="{00000000-0008-0000-0000-00002E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3" name="Text Box 9">
          <a:extLst>
            <a:ext uri="{FF2B5EF4-FFF2-40B4-BE49-F238E27FC236}">
              <a16:creationId xmlns:a16="http://schemas.microsoft.com/office/drawing/2014/main" id="{00000000-0008-0000-0000-00002F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4" name="Text Box 8">
          <a:extLst>
            <a:ext uri="{FF2B5EF4-FFF2-40B4-BE49-F238E27FC236}">
              <a16:creationId xmlns:a16="http://schemas.microsoft.com/office/drawing/2014/main" id="{00000000-0008-0000-0000-000030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5" name="Text Box 9">
          <a:extLst>
            <a:ext uri="{FF2B5EF4-FFF2-40B4-BE49-F238E27FC236}">
              <a16:creationId xmlns:a16="http://schemas.microsoft.com/office/drawing/2014/main" id="{00000000-0008-0000-0000-000031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6" name="Text Box 8">
          <a:extLst>
            <a:ext uri="{FF2B5EF4-FFF2-40B4-BE49-F238E27FC236}">
              <a16:creationId xmlns:a16="http://schemas.microsoft.com/office/drawing/2014/main" id="{00000000-0008-0000-0000-000032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7" name="Text Box 9">
          <a:extLst>
            <a:ext uri="{FF2B5EF4-FFF2-40B4-BE49-F238E27FC236}">
              <a16:creationId xmlns:a16="http://schemas.microsoft.com/office/drawing/2014/main" id="{00000000-0008-0000-0000-000033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8" name="Text Box 8">
          <a:extLst>
            <a:ext uri="{FF2B5EF4-FFF2-40B4-BE49-F238E27FC236}">
              <a16:creationId xmlns:a16="http://schemas.microsoft.com/office/drawing/2014/main" id="{00000000-0008-0000-0000-000034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89" name="Text Box 9">
          <a:extLst>
            <a:ext uri="{FF2B5EF4-FFF2-40B4-BE49-F238E27FC236}">
              <a16:creationId xmlns:a16="http://schemas.microsoft.com/office/drawing/2014/main" id="{00000000-0008-0000-0000-000035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90" name="Text Box 8">
          <a:extLst>
            <a:ext uri="{FF2B5EF4-FFF2-40B4-BE49-F238E27FC236}">
              <a16:creationId xmlns:a16="http://schemas.microsoft.com/office/drawing/2014/main" id="{00000000-0008-0000-0000-000036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791" name="Text Box 9">
          <a:extLst>
            <a:ext uri="{FF2B5EF4-FFF2-40B4-BE49-F238E27FC236}">
              <a16:creationId xmlns:a16="http://schemas.microsoft.com/office/drawing/2014/main" id="{00000000-0008-0000-0000-000037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92" name="Text Box 8">
          <a:extLst>
            <a:ext uri="{FF2B5EF4-FFF2-40B4-BE49-F238E27FC236}">
              <a16:creationId xmlns:a16="http://schemas.microsoft.com/office/drawing/2014/main" id="{00000000-0008-0000-0000-000038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793" name="Text Box 9">
          <a:extLst>
            <a:ext uri="{FF2B5EF4-FFF2-40B4-BE49-F238E27FC236}">
              <a16:creationId xmlns:a16="http://schemas.microsoft.com/office/drawing/2014/main" id="{00000000-0008-0000-0000-000039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794" name="Text Box 8">
          <a:extLst>
            <a:ext uri="{FF2B5EF4-FFF2-40B4-BE49-F238E27FC236}">
              <a16:creationId xmlns:a16="http://schemas.microsoft.com/office/drawing/2014/main" id="{00000000-0008-0000-0000-00003A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795" name="Text Box 9">
          <a:extLst>
            <a:ext uri="{FF2B5EF4-FFF2-40B4-BE49-F238E27FC236}">
              <a16:creationId xmlns:a16="http://schemas.microsoft.com/office/drawing/2014/main" id="{00000000-0008-0000-0000-00003B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796" name="Text Box 8">
          <a:extLst>
            <a:ext uri="{FF2B5EF4-FFF2-40B4-BE49-F238E27FC236}">
              <a16:creationId xmlns:a16="http://schemas.microsoft.com/office/drawing/2014/main" id="{00000000-0008-0000-0000-00003C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797" name="Text Box 9">
          <a:extLst>
            <a:ext uri="{FF2B5EF4-FFF2-40B4-BE49-F238E27FC236}">
              <a16:creationId xmlns:a16="http://schemas.microsoft.com/office/drawing/2014/main" id="{00000000-0008-0000-0000-00003D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98" name="Text Box 8">
          <a:extLst>
            <a:ext uri="{FF2B5EF4-FFF2-40B4-BE49-F238E27FC236}">
              <a16:creationId xmlns:a16="http://schemas.microsoft.com/office/drawing/2014/main" id="{00000000-0008-0000-0000-00003E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799" name="Text Box 9">
          <a:extLst>
            <a:ext uri="{FF2B5EF4-FFF2-40B4-BE49-F238E27FC236}">
              <a16:creationId xmlns:a16="http://schemas.microsoft.com/office/drawing/2014/main" id="{00000000-0008-0000-0000-00003F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800" name="Text Box 8">
          <a:extLst>
            <a:ext uri="{FF2B5EF4-FFF2-40B4-BE49-F238E27FC236}">
              <a16:creationId xmlns:a16="http://schemas.microsoft.com/office/drawing/2014/main" id="{00000000-0008-0000-0000-000040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801" name="Text Box 9">
          <a:extLst>
            <a:ext uri="{FF2B5EF4-FFF2-40B4-BE49-F238E27FC236}">
              <a16:creationId xmlns:a16="http://schemas.microsoft.com/office/drawing/2014/main" id="{00000000-0008-0000-0000-000041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802" name="Text Box 8">
          <a:extLst>
            <a:ext uri="{FF2B5EF4-FFF2-40B4-BE49-F238E27FC236}">
              <a16:creationId xmlns:a16="http://schemas.microsoft.com/office/drawing/2014/main" id="{00000000-0008-0000-0000-000042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803" name="Text Box 9">
          <a:extLst>
            <a:ext uri="{FF2B5EF4-FFF2-40B4-BE49-F238E27FC236}">
              <a16:creationId xmlns:a16="http://schemas.microsoft.com/office/drawing/2014/main" id="{00000000-0008-0000-0000-000043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804" name="Text Box 8">
          <a:extLst>
            <a:ext uri="{FF2B5EF4-FFF2-40B4-BE49-F238E27FC236}">
              <a16:creationId xmlns:a16="http://schemas.microsoft.com/office/drawing/2014/main" id="{00000000-0008-0000-0000-000044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805" name="Text Box 9">
          <a:extLst>
            <a:ext uri="{FF2B5EF4-FFF2-40B4-BE49-F238E27FC236}">
              <a16:creationId xmlns:a16="http://schemas.microsoft.com/office/drawing/2014/main" id="{00000000-0008-0000-0000-000045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06" name="Text Box 3">
          <a:extLst>
            <a:ext uri="{FF2B5EF4-FFF2-40B4-BE49-F238E27FC236}">
              <a16:creationId xmlns:a16="http://schemas.microsoft.com/office/drawing/2014/main" id="{00000000-0008-0000-0000-00004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07" name="Text Box 3">
          <a:extLst>
            <a:ext uri="{FF2B5EF4-FFF2-40B4-BE49-F238E27FC236}">
              <a16:creationId xmlns:a16="http://schemas.microsoft.com/office/drawing/2014/main" id="{00000000-0008-0000-0000-00004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08" name="Text Box 3">
          <a:extLst>
            <a:ext uri="{FF2B5EF4-FFF2-40B4-BE49-F238E27FC236}">
              <a16:creationId xmlns:a16="http://schemas.microsoft.com/office/drawing/2014/main" id="{00000000-0008-0000-0000-00004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09" name="Text Box 3">
          <a:extLst>
            <a:ext uri="{FF2B5EF4-FFF2-40B4-BE49-F238E27FC236}">
              <a16:creationId xmlns:a16="http://schemas.microsoft.com/office/drawing/2014/main" id="{00000000-0008-0000-0000-00004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0" name="Text Box 3">
          <a:extLst>
            <a:ext uri="{FF2B5EF4-FFF2-40B4-BE49-F238E27FC236}">
              <a16:creationId xmlns:a16="http://schemas.microsoft.com/office/drawing/2014/main" id="{00000000-0008-0000-0000-00004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1" name="Text Box 3">
          <a:extLst>
            <a:ext uri="{FF2B5EF4-FFF2-40B4-BE49-F238E27FC236}">
              <a16:creationId xmlns:a16="http://schemas.microsoft.com/office/drawing/2014/main" id="{00000000-0008-0000-0000-00004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2" name="Text Box 3">
          <a:extLst>
            <a:ext uri="{FF2B5EF4-FFF2-40B4-BE49-F238E27FC236}">
              <a16:creationId xmlns:a16="http://schemas.microsoft.com/office/drawing/2014/main" id="{00000000-0008-0000-0000-00004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3" name="Text Box 3">
          <a:extLst>
            <a:ext uri="{FF2B5EF4-FFF2-40B4-BE49-F238E27FC236}">
              <a16:creationId xmlns:a16="http://schemas.microsoft.com/office/drawing/2014/main" id="{00000000-0008-0000-0000-00004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4" name="Text Box 3">
          <a:extLst>
            <a:ext uri="{FF2B5EF4-FFF2-40B4-BE49-F238E27FC236}">
              <a16:creationId xmlns:a16="http://schemas.microsoft.com/office/drawing/2014/main" id="{00000000-0008-0000-0000-00004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5" name="Text Box 3">
          <a:extLst>
            <a:ext uri="{FF2B5EF4-FFF2-40B4-BE49-F238E27FC236}">
              <a16:creationId xmlns:a16="http://schemas.microsoft.com/office/drawing/2014/main" id="{00000000-0008-0000-0000-00004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6" name="Text Box 3">
          <a:extLst>
            <a:ext uri="{FF2B5EF4-FFF2-40B4-BE49-F238E27FC236}">
              <a16:creationId xmlns:a16="http://schemas.microsoft.com/office/drawing/2014/main" id="{00000000-0008-0000-0000-00005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7" name="Text Box 3">
          <a:extLst>
            <a:ext uri="{FF2B5EF4-FFF2-40B4-BE49-F238E27FC236}">
              <a16:creationId xmlns:a16="http://schemas.microsoft.com/office/drawing/2014/main" id="{00000000-0008-0000-0000-00005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8" name="Text Box 3">
          <a:extLst>
            <a:ext uri="{FF2B5EF4-FFF2-40B4-BE49-F238E27FC236}">
              <a16:creationId xmlns:a16="http://schemas.microsoft.com/office/drawing/2014/main" id="{00000000-0008-0000-0000-00005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19" name="Text Box 3">
          <a:extLst>
            <a:ext uri="{FF2B5EF4-FFF2-40B4-BE49-F238E27FC236}">
              <a16:creationId xmlns:a16="http://schemas.microsoft.com/office/drawing/2014/main" id="{00000000-0008-0000-0000-00005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0" name="Text Box 3">
          <a:extLst>
            <a:ext uri="{FF2B5EF4-FFF2-40B4-BE49-F238E27FC236}">
              <a16:creationId xmlns:a16="http://schemas.microsoft.com/office/drawing/2014/main" id="{00000000-0008-0000-0000-00005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1" name="Text Box 3">
          <a:extLst>
            <a:ext uri="{FF2B5EF4-FFF2-40B4-BE49-F238E27FC236}">
              <a16:creationId xmlns:a16="http://schemas.microsoft.com/office/drawing/2014/main" id="{00000000-0008-0000-0000-00005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2" name="Text Box 3">
          <a:extLst>
            <a:ext uri="{FF2B5EF4-FFF2-40B4-BE49-F238E27FC236}">
              <a16:creationId xmlns:a16="http://schemas.microsoft.com/office/drawing/2014/main" id="{00000000-0008-0000-0000-00005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3" name="Text Box 3">
          <a:extLst>
            <a:ext uri="{FF2B5EF4-FFF2-40B4-BE49-F238E27FC236}">
              <a16:creationId xmlns:a16="http://schemas.microsoft.com/office/drawing/2014/main" id="{00000000-0008-0000-0000-00005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4" name="Text Box 3">
          <a:extLst>
            <a:ext uri="{FF2B5EF4-FFF2-40B4-BE49-F238E27FC236}">
              <a16:creationId xmlns:a16="http://schemas.microsoft.com/office/drawing/2014/main" id="{00000000-0008-0000-0000-00005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5" name="Text Box 3">
          <a:extLst>
            <a:ext uri="{FF2B5EF4-FFF2-40B4-BE49-F238E27FC236}">
              <a16:creationId xmlns:a16="http://schemas.microsoft.com/office/drawing/2014/main" id="{00000000-0008-0000-0000-00005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6" name="Text Box 3">
          <a:extLst>
            <a:ext uri="{FF2B5EF4-FFF2-40B4-BE49-F238E27FC236}">
              <a16:creationId xmlns:a16="http://schemas.microsoft.com/office/drawing/2014/main" id="{00000000-0008-0000-0000-00005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7" name="Text Box 3">
          <a:extLst>
            <a:ext uri="{FF2B5EF4-FFF2-40B4-BE49-F238E27FC236}">
              <a16:creationId xmlns:a16="http://schemas.microsoft.com/office/drawing/2014/main" id="{00000000-0008-0000-0000-00005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8" name="Text Box 3">
          <a:extLst>
            <a:ext uri="{FF2B5EF4-FFF2-40B4-BE49-F238E27FC236}">
              <a16:creationId xmlns:a16="http://schemas.microsoft.com/office/drawing/2014/main" id="{00000000-0008-0000-0000-00005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29" name="Text Box 3">
          <a:extLst>
            <a:ext uri="{FF2B5EF4-FFF2-40B4-BE49-F238E27FC236}">
              <a16:creationId xmlns:a16="http://schemas.microsoft.com/office/drawing/2014/main" id="{00000000-0008-0000-0000-00005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0" name="Text Box 3">
          <a:extLst>
            <a:ext uri="{FF2B5EF4-FFF2-40B4-BE49-F238E27FC236}">
              <a16:creationId xmlns:a16="http://schemas.microsoft.com/office/drawing/2014/main" id="{00000000-0008-0000-0000-00005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1" name="Text Box 3">
          <a:extLst>
            <a:ext uri="{FF2B5EF4-FFF2-40B4-BE49-F238E27FC236}">
              <a16:creationId xmlns:a16="http://schemas.microsoft.com/office/drawing/2014/main" id="{00000000-0008-0000-0000-00005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2" name="Text Box 3">
          <a:extLst>
            <a:ext uri="{FF2B5EF4-FFF2-40B4-BE49-F238E27FC236}">
              <a16:creationId xmlns:a16="http://schemas.microsoft.com/office/drawing/2014/main" id="{00000000-0008-0000-0000-00006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3" name="Text Box 3">
          <a:extLst>
            <a:ext uri="{FF2B5EF4-FFF2-40B4-BE49-F238E27FC236}">
              <a16:creationId xmlns:a16="http://schemas.microsoft.com/office/drawing/2014/main" id="{00000000-0008-0000-0000-00006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4" name="Text Box 3">
          <a:extLst>
            <a:ext uri="{FF2B5EF4-FFF2-40B4-BE49-F238E27FC236}">
              <a16:creationId xmlns:a16="http://schemas.microsoft.com/office/drawing/2014/main" id="{00000000-0008-0000-0000-00006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5" name="Text Box 3">
          <a:extLst>
            <a:ext uri="{FF2B5EF4-FFF2-40B4-BE49-F238E27FC236}">
              <a16:creationId xmlns:a16="http://schemas.microsoft.com/office/drawing/2014/main" id="{00000000-0008-0000-0000-00006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6" name="Text Box 3">
          <a:extLst>
            <a:ext uri="{FF2B5EF4-FFF2-40B4-BE49-F238E27FC236}">
              <a16:creationId xmlns:a16="http://schemas.microsoft.com/office/drawing/2014/main" id="{00000000-0008-0000-0000-00006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7" name="Text Box 3">
          <a:extLst>
            <a:ext uri="{FF2B5EF4-FFF2-40B4-BE49-F238E27FC236}">
              <a16:creationId xmlns:a16="http://schemas.microsoft.com/office/drawing/2014/main" id="{00000000-0008-0000-0000-00006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8" name="Text Box 3">
          <a:extLst>
            <a:ext uri="{FF2B5EF4-FFF2-40B4-BE49-F238E27FC236}">
              <a16:creationId xmlns:a16="http://schemas.microsoft.com/office/drawing/2014/main" id="{00000000-0008-0000-0000-00006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39" name="Text Box 3">
          <a:extLst>
            <a:ext uri="{FF2B5EF4-FFF2-40B4-BE49-F238E27FC236}">
              <a16:creationId xmlns:a16="http://schemas.microsoft.com/office/drawing/2014/main" id="{00000000-0008-0000-0000-00006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0" name="Text Box 3">
          <a:extLst>
            <a:ext uri="{FF2B5EF4-FFF2-40B4-BE49-F238E27FC236}">
              <a16:creationId xmlns:a16="http://schemas.microsoft.com/office/drawing/2014/main" id="{00000000-0008-0000-0000-00006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1" name="Text Box 3">
          <a:extLst>
            <a:ext uri="{FF2B5EF4-FFF2-40B4-BE49-F238E27FC236}">
              <a16:creationId xmlns:a16="http://schemas.microsoft.com/office/drawing/2014/main" id="{00000000-0008-0000-0000-00006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2" name="Text Box 3">
          <a:extLst>
            <a:ext uri="{FF2B5EF4-FFF2-40B4-BE49-F238E27FC236}">
              <a16:creationId xmlns:a16="http://schemas.microsoft.com/office/drawing/2014/main" id="{00000000-0008-0000-0000-00006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3" name="Text Box 3">
          <a:extLst>
            <a:ext uri="{FF2B5EF4-FFF2-40B4-BE49-F238E27FC236}">
              <a16:creationId xmlns:a16="http://schemas.microsoft.com/office/drawing/2014/main" id="{00000000-0008-0000-0000-00006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4" name="Text Box 3">
          <a:extLst>
            <a:ext uri="{FF2B5EF4-FFF2-40B4-BE49-F238E27FC236}">
              <a16:creationId xmlns:a16="http://schemas.microsoft.com/office/drawing/2014/main" id="{00000000-0008-0000-0000-00006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5" name="Text Box 3">
          <a:extLst>
            <a:ext uri="{FF2B5EF4-FFF2-40B4-BE49-F238E27FC236}">
              <a16:creationId xmlns:a16="http://schemas.microsoft.com/office/drawing/2014/main" id="{00000000-0008-0000-0000-00006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6" name="Text Box 3">
          <a:extLst>
            <a:ext uri="{FF2B5EF4-FFF2-40B4-BE49-F238E27FC236}">
              <a16:creationId xmlns:a16="http://schemas.microsoft.com/office/drawing/2014/main" id="{00000000-0008-0000-0000-00006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7" name="Text Box 3">
          <a:extLst>
            <a:ext uri="{FF2B5EF4-FFF2-40B4-BE49-F238E27FC236}">
              <a16:creationId xmlns:a16="http://schemas.microsoft.com/office/drawing/2014/main" id="{00000000-0008-0000-0000-00006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8" name="Text Box 3">
          <a:extLst>
            <a:ext uri="{FF2B5EF4-FFF2-40B4-BE49-F238E27FC236}">
              <a16:creationId xmlns:a16="http://schemas.microsoft.com/office/drawing/2014/main" id="{00000000-0008-0000-0000-00007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49" name="Text Box 3">
          <a:extLst>
            <a:ext uri="{FF2B5EF4-FFF2-40B4-BE49-F238E27FC236}">
              <a16:creationId xmlns:a16="http://schemas.microsoft.com/office/drawing/2014/main" id="{00000000-0008-0000-0000-00007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0" name="Text Box 3">
          <a:extLst>
            <a:ext uri="{FF2B5EF4-FFF2-40B4-BE49-F238E27FC236}">
              <a16:creationId xmlns:a16="http://schemas.microsoft.com/office/drawing/2014/main" id="{00000000-0008-0000-0000-00007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1" name="Text Box 3">
          <a:extLst>
            <a:ext uri="{FF2B5EF4-FFF2-40B4-BE49-F238E27FC236}">
              <a16:creationId xmlns:a16="http://schemas.microsoft.com/office/drawing/2014/main" id="{00000000-0008-0000-0000-00007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2" name="Text Box 3">
          <a:extLst>
            <a:ext uri="{FF2B5EF4-FFF2-40B4-BE49-F238E27FC236}">
              <a16:creationId xmlns:a16="http://schemas.microsoft.com/office/drawing/2014/main" id="{00000000-0008-0000-0000-00007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3" name="Text Box 3">
          <a:extLst>
            <a:ext uri="{FF2B5EF4-FFF2-40B4-BE49-F238E27FC236}">
              <a16:creationId xmlns:a16="http://schemas.microsoft.com/office/drawing/2014/main" id="{00000000-0008-0000-0000-00007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4" name="Text Box 3">
          <a:extLst>
            <a:ext uri="{FF2B5EF4-FFF2-40B4-BE49-F238E27FC236}">
              <a16:creationId xmlns:a16="http://schemas.microsoft.com/office/drawing/2014/main" id="{00000000-0008-0000-0000-00007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5" name="Text Box 3">
          <a:extLst>
            <a:ext uri="{FF2B5EF4-FFF2-40B4-BE49-F238E27FC236}">
              <a16:creationId xmlns:a16="http://schemas.microsoft.com/office/drawing/2014/main" id="{00000000-0008-0000-0000-00007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6" name="Text Box 3">
          <a:extLst>
            <a:ext uri="{FF2B5EF4-FFF2-40B4-BE49-F238E27FC236}">
              <a16:creationId xmlns:a16="http://schemas.microsoft.com/office/drawing/2014/main" id="{00000000-0008-0000-0000-00007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7" name="Text Box 3">
          <a:extLst>
            <a:ext uri="{FF2B5EF4-FFF2-40B4-BE49-F238E27FC236}">
              <a16:creationId xmlns:a16="http://schemas.microsoft.com/office/drawing/2014/main" id="{00000000-0008-0000-0000-00007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8" name="Text Box 3">
          <a:extLst>
            <a:ext uri="{FF2B5EF4-FFF2-40B4-BE49-F238E27FC236}">
              <a16:creationId xmlns:a16="http://schemas.microsoft.com/office/drawing/2014/main" id="{00000000-0008-0000-0000-00007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59" name="Text Box 3">
          <a:extLst>
            <a:ext uri="{FF2B5EF4-FFF2-40B4-BE49-F238E27FC236}">
              <a16:creationId xmlns:a16="http://schemas.microsoft.com/office/drawing/2014/main" id="{00000000-0008-0000-0000-00007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0" name="Text Box 3">
          <a:extLst>
            <a:ext uri="{FF2B5EF4-FFF2-40B4-BE49-F238E27FC236}">
              <a16:creationId xmlns:a16="http://schemas.microsoft.com/office/drawing/2014/main" id="{00000000-0008-0000-0000-00007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1" name="Text Box 3">
          <a:extLst>
            <a:ext uri="{FF2B5EF4-FFF2-40B4-BE49-F238E27FC236}">
              <a16:creationId xmlns:a16="http://schemas.microsoft.com/office/drawing/2014/main" id="{00000000-0008-0000-0000-00007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2" name="Text Box 3">
          <a:extLst>
            <a:ext uri="{FF2B5EF4-FFF2-40B4-BE49-F238E27FC236}">
              <a16:creationId xmlns:a16="http://schemas.microsoft.com/office/drawing/2014/main" id="{00000000-0008-0000-0000-00007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3" name="Text Box 3">
          <a:extLst>
            <a:ext uri="{FF2B5EF4-FFF2-40B4-BE49-F238E27FC236}">
              <a16:creationId xmlns:a16="http://schemas.microsoft.com/office/drawing/2014/main" id="{00000000-0008-0000-0000-00007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4" name="Text Box 3">
          <a:extLst>
            <a:ext uri="{FF2B5EF4-FFF2-40B4-BE49-F238E27FC236}">
              <a16:creationId xmlns:a16="http://schemas.microsoft.com/office/drawing/2014/main" id="{00000000-0008-0000-0000-00008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5" name="Text Box 3">
          <a:extLst>
            <a:ext uri="{FF2B5EF4-FFF2-40B4-BE49-F238E27FC236}">
              <a16:creationId xmlns:a16="http://schemas.microsoft.com/office/drawing/2014/main" id="{00000000-0008-0000-0000-00008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6" name="Text Box 3">
          <a:extLst>
            <a:ext uri="{FF2B5EF4-FFF2-40B4-BE49-F238E27FC236}">
              <a16:creationId xmlns:a16="http://schemas.microsoft.com/office/drawing/2014/main" id="{00000000-0008-0000-0000-00008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7" name="Text Box 3">
          <a:extLst>
            <a:ext uri="{FF2B5EF4-FFF2-40B4-BE49-F238E27FC236}">
              <a16:creationId xmlns:a16="http://schemas.microsoft.com/office/drawing/2014/main" id="{00000000-0008-0000-0000-00008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8" name="Text Box 3">
          <a:extLst>
            <a:ext uri="{FF2B5EF4-FFF2-40B4-BE49-F238E27FC236}">
              <a16:creationId xmlns:a16="http://schemas.microsoft.com/office/drawing/2014/main" id="{00000000-0008-0000-0000-00008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69" name="Text Box 3">
          <a:extLst>
            <a:ext uri="{FF2B5EF4-FFF2-40B4-BE49-F238E27FC236}">
              <a16:creationId xmlns:a16="http://schemas.microsoft.com/office/drawing/2014/main" id="{00000000-0008-0000-0000-00008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0" name="Text Box 3">
          <a:extLst>
            <a:ext uri="{FF2B5EF4-FFF2-40B4-BE49-F238E27FC236}">
              <a16:creationId xmlns:a16="http://schemas.microsoft.com/office/drawing/2014/main" id="{00000000-0008-0000-0000-00008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1" name="Text Box 3">
          <a:extLst>
            <a:ext uri="{FF2B5EF4-FFF2-40B4-BE49-F238E27FC236}">
              <a16:creationId xmlns:a16="http://schemas.microsoft.com/office/drawing/2014/main" id="{00000000-0008-0000-0000-00008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2" name="Text Box 3">
          <a:extLst>
            <a:ext uri="{FF2B5EF4-FFF2-40B4-BE49-F238E27FC236}">
              <a16:creationId xmlns:a16="http://schemas.microsoft.com/office/drawing/2014/main" id="{00000000-0008-0000-0000-00008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3" name="Text Box 3">
          <a:extLst>
            <a:ext uri="{FF2B5EF4-FFF2-40B4-BE49-F238E27FC236}">
              <a16:creationId xmlns:a16="http://schemas.microsoft.com/office/drawing/2014/main" id="{00000000-0008-0000-0000-00008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4" name="Text Box 3">
          <a:extLst>
            <a:ext uri="{FF2B5EF4-FFF2-40B4-BE49-F238E27FC236}">
              <a16:creationId xmlns:a16="http://schemas.microsoft.com/office/drawing/2014/main" id="{00000000-0008-0000-0000-00008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5" name="Text Box 3">
          <a:extLst>
            <a:ext uri="{FF2B5EF4-FFF2-40B4-BE49-F238E27FC236}">
              <a16:creationId xmlns:a16="http://schemas.microsoft.com/office/drawing/2014/main" id="{00000000-0008-0000-0000-00008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6" name="Text Box 3">
          <a:extLst>
            <a:ext uri="{FF2B5EF4-FFF2-40B4-BE49-F238E27FC236}">
              <a16:creationId xmlns:a16="http://schemas.microsoft.com/office/drawing/2014/main" id="{00000000-0008-0000-0000-00008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7" name="Text Box 3">
          <a:extLst>
            <a:ext uri="{FF2B5EF4-FFF2-40B4-BE49-F238E27FC236}">
              <a16:creationId xmlns:a16="http://schemas.microsoft.com/office/drawing/2014/main" id="{00000000-0008-0000-0000-00008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8" name="Text Box 3">
          <a:extLst>
            <a:ext uri="{FF2B5EF4-FFF2-40B4-BE49-F238E27FC236}">
              <a16:creationId xmlns:a16="http://schemas.microsoft.com/office/drawing/2014/main" id="{00000000-0008-0000-0000-00008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79" name="Text Box 3">
          <a:extLst>
            <a:ext uri="{FF2B5EF4-FFF2-40B4-BE49-F238E27FC236}">
              <a16:creationId xmlns:a16="http://schemas.microsoft.com/office/drawing/2014/main" id="{00000000-0008-0000-0000-00008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0" name="Text Box 3">
          <a:extLst>
            <a:ext uri="{FF2B5EF4-FFF2-40B4-BE49-F238E27FC236}">
              <a16:creationId xmlns:a16="http://schemas.microsoft.com/office/drawing/2014/main" id="{00000000-0008-0000-0000-00009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1" name="Text Box 3">
          <a:extLst>
            <a:ext uri="{FF2B5EF4-FFF2-40B4-BE49-F238E27FC236}">
              <a16:creationId xmlns:a16="http://schemas.microsoft.com/office/drawing/2014/main" id="{00000000-0008-0000-0000-00009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2" name="Text Box 3">
          <a:extLst>
            <a:ext uri="{FF2B5EF4-FFF2-40B4-BE49-F238E27FC236}">
              <a16:creationId xmlns:a16="http://schemas.microsoft.com/office/drawing/2014/main" id="{00000000-0008-0000-0000-00009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3" name="Text Box 3">
          <a:extLst>
            <a:ext uri="{FF2B5EF4-FFF2-40B4-BE49-F238E27FC236}">
              <a16:creationId xmlns:a16="http://schemas.microsoft.com/office/drawing/2014/main" id="{00000000-0008-0000-0000-00009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4" name="Text Box 3">
          <a:extLst>
            <a:ext uri="{FF2B5EF4-FFF2-40B4-BE49-F238E27FC236}">
              <a16:creationId xmlns:a16="http://schemas.microsoft.com/office/drawing/2014/main" id="{00000000-0008-0000-0000-00009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5" name="Text Box 3">
          <a:extLst>
            <a:ext uri="{FF2B5EF4-FFF2-40B4-BE49-F238E27FC236}">
              <a16:creationId xmlns:a16="http://schemas.microsoft.com/office/drawing/2014/main" id="{00000000-0008-0000-0000-00009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6" name="Text Box 3">
          <a:extLst>
            <a:ext uri="{FF2B5EF4-FFF2-40B4-BE49-F238E27FC236}">
              <a16:creationId xmlns:a16="http://schemas.microsoft.com/office/drawing/2014/main" id="{00000000-0008-0000-0000-00009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7" name="Text Box 3">
          <a:extLst>
            <a:ext uri="{FF2B5EF4-FFF2-40B4-BE49-F238E27FC236}">
              <a16:creationId xmlns:a16="http://schemas.microsoft.com/office/drawing/2014/main" id="{00000000-0008-0000-0000-00009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8" name="Text Box 3">
          <a:extLst>
            <a:ext uri="{FF2B5EF4-FFF2-40B4-BE49-F238E27FC236}">
              <a16:creationId xmlns:a16="http://schemas.microsoft.com/office/drawing/2014/main" id="{00000000-0008-0000-0000-00009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89" name="Text Box 3">
          <a:extLst>
            <a:ext uri="{FF2B5EF4-FFF2-40B4-BE49-F238E27FC236}">
              <a16:creationId xmlns:a16="http://schemas.microsoft.com/office/drawing/2014/main" id="{00000000-0008-0000-0000-00009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0" name="Text Box 3">
          <a:extLst>
            <a:ext uri="{FF2B5EF4-FFF2-40B4-BE49-F238E27FC236}">
              <a16:creationId xmlns:a16="http://schemas.microsoft.com/office/drawing/2014/main" id="{00000000-0008-0000-0000-00009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1" name="Text Box 3">
          <a:extLst>
            <a:ext uri="{FF2B5EF4-FFF2-40B4-BE49-F238E27FC236}">
              <a16:creationId xmlns:a16="http://schemas.microsoft.com/office/drawing/2014/main" id="{00000000-0008-0000-0000-00009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2" name="Text Box 3">
          <a:extLst>
            <a:ext uri="{FF2B5EF4-FFF2-40B4-BE49-F238E27FC236}">
              <a16:creationId xmlns:a16="http://schemas.microsoft.com/office/drawing/2014/main" id="{00000000-0008-0000-0000-00009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3" name="Text Box 3">
          <a:extLst>
            <a:ext uri="{FF2B5EF4-FFF2-40B4-BE49-F238E27FC236}">
              <a16:creationId xmlns:a16="http://schemas.microsoft.com/office/drawing/2014/main" id="{00000000-0008-0000-0000-00009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4" name="Text Box 3">
          <a:extLst>
            <a:ext uri="{FF2B5EF4-FFF2-40B4-BE49-F238E27FC236}">
              <a16:creationId xmlns:a16="http://schemas.microsoft.com/office/drawing/2014/main" id="{00000000-0008-0000-0000-00009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5" name="Text Box 3">
          <a:extLst>
            <a:ext uri="{FF2B5EF4-FFF2-40B4-BE49-F238E27FC236}">
              <a16:creationId xmlns:a16="http://schemas.microsoft.com/office/drawing/2014/main" id="{00000000-0008-0000-0000-00009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6" name="Text Box 3">
          <a:extLst>
            <a:ext uri="{FF2B5EF4-FFF2-40B4-BE49-F238E27FC236}">
              <a16:creationId xmlns:a16="http://schemas.microsoft.com/office/drawing/2014/main" id="{00000000-0008-0000-0000-0000A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7" name="Text Box 3">
          <a:extLst>
            <a:ext uri="{FF2B5EF4-FFF2-40B4-BE49-F238E27FC236}">
              <a16:creationId xmlns:a16="http://schemas.microsoft.com/office/drawing/2014/main" id="{00000000-0008-0000-0000-0000A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8" name="Text Box 3">
          <a:extLst>
            <a:ext uri="{FF2B5EF4-FFF2-40B4-BE49-F238E27FC236}">
              <a16:creationId xmlns:a16="http://schemas.microsoft.com/office/drawing/2014/main" id="{00000000-0008-0000-0000-0000A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899" name="Text Box 3">
          <a:extLst>
            <a:ext uri="{FF2B5EF4-FFF2-40B4-BE49-F238E27FC236}">
              <a16:creationId xmlns:a16="http://schemas.microsoft.com/office/drawing/2014/main" id="{00000000-0008-0000-0000-0000A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0" name="Text Box 3">
          <a:extLst>
            <a:ext uri="{FF2B5EF4-FFF2-40B4-BE49-F238E27FC236}">
              <a16:creationId xmlns:a16="http://schemas.microsoft.com/office/drawing/2014/main" id="{00000000-0008-0000-0000-0000A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1" name="Text Box 3">
          <a:extLst>
            <a:ext uri="{FF2B5EF4-FFF2-40B4-BE49-F238E27FC236}">
              <a16:creationId xmlns:a16="http://schemas.microsoft.com/office/drawing/2014/main" id="{00000000-0008-0000-0000-0000A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2" name="Text Box 3">
          <a:extLst>
            <a:ext uri="{FF2B5EF4-FFF2-40B4-BE49-F238E27FC236}">
              <a16:creationId xmlns:a16="http://schemas.microsoft.com/office/drawing/2014/main" id="{00000000-0008-0000-0000-0000A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3" name="Text Box 3">
          <a:extLst>
            <a:ext uri="{FF2B5EF4-FFF2-40B4-BE49-F238E27FC236}">
              <a16:creationId xmlns:a16="http://schemas.microsoft.com/office/drawing/2014/main" id="{00000000-0008-0000-0000-0000A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4" name="Text Box 3">
          <a:extLst>
            <a:ext uri="{FF2B5EF4-FFF2-40B4-BE49-F238E27FC236}">
              <a16:creationId xmlns:a16="http://schemas.microsoft.com/office/drawing/2014/main" id="{00000000-0008-0000-0000-0000A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5" name="Text Box 3">
          <a:extLst>
            <a:ext uri="{FF2B5EF4-FFF2-40B4-BE49-F238E27FC236}">
              <a16:creationId xmlns:a16="http://schemas.microsoft.com/office/drawing/2014/main" id="{00000000-0008-0000-0000-0000A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6" name="Text Box 3">
          <a:extLst>
            <a:ext uri="{FF2B5EF4-FFF2-40B4-BE49-F238E27FC236}">
              <a16:creationId xmlns:a16="http://schemas.microsoft.com/office/drawing/2014/main" id="{00000000-0008-0000-0000-0000A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7" name="Text Box 3">
          <a:extLst>
            <a:ext uri="{FF2B5EF4-FFF2-40B4-BE49-F238E27FC236}">
              <a16:creationId xmlns:a16="http://schemas.microsoft.com/office/drawing/2014/main" id="{00000000-0008-0000-0000-0000A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8" name="Text Box 3">
          <a:extLst>
            <a:ext uri="{FF2B5EF4-FFF2-40B4-BE49-F238E27FC236}">
              <a16:creationId xmlns:a16="http://schemas.microsoft.com/office/drawing/2014/main" id="{00000000-0008-0000-0000-0000A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09" name="Text Box 3">
          <a:extLst>
            <a:ext uri="{FF2B5EF4-FFF2-40B4-BE49-F238E27FC236}">
              <a16:creationId xmlns:a16="http://schemas.microsoft.com/office/drawing/2014/main" id="{00000000-0008-0000-0000-0000A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0" name="Text Box 3">
          <a:extLst>
            <a:ext uri="{FF2B5EF4-FFF2-40B4-BE49-F238E27FC236}">
              <a16:creationId xmlns:a16="http://schemas.microsoft.com/office/drawing/2014/main" id="{00000000-0008-0000-0000-0000A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1" name="Text Box 3">
          <a:extLst>
            <a:ext uri="{FF2B5EF4-FFF2-40B4-BE49-F238E27FC236}">
              <a16:creationId xmlns:a16="http://schemas.microsoft.com/office/drawing/2014/main" id="{00000000-0008-0000-0000-0000A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2" name="Text Box 3">
          <a:extLst>
            <a:ext uri="{FF2B5EF4-FFF2-40B4-BE49-F238E27FC236}">
              <a16:creationId xmlns:a16="http://schemas.microsoft.com/office/drawing/2014/main" id="{00000000-0008-0000-0000-0000B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3" name="Text Box 3">
          <a:extLst>
            <a:ext uri="{FF2B5EF4-FFF2-40B4-BE49-F238E27FC236}">
              <a16:creationId xmlns:a16="http://schemas.microsoft.com/office/drawing/2014/main" id="{00000000-0008-0000-0000-0000B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4" name="Text Box 3">
          <a:extLst>
            <a:ext uri="{FF2B5EF4-FFF2-40B4-BE49-F238E27FC236}">
              <a16:creationId xmlns:a16="http://schemas.microsoft.com/office/drawing/2014/main" id="{00000000-0008-0000-0000-0000B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5" name="Text Box 3">
          <a:extLst>
            <a:ext uri="{FF2B5EF4-FFF2-40B4-BE49-F238E27FC236}">
              <a16:creationId xmlns:a16="http://schemas.microsoft.com/office/drawing/2014/main" id="{00000000-0008-0000-0000-0000B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6" name="Text Box 3">
          <a:extLst>
            <a:ext uri="{FF2B5EF4-FFF2-40B4-BE49-F238E27FC236}">
              <a16:creationId xmlns:a16="http://schemas.microsoft.com/office/drawing/2014/main" id="{00000000-0008-0000-0000-0000B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7" name="Text Box 3">
          <a:extLst>
            <a:ext uri="{FF2B5EF4-FFF2-40B4-BE49-F238E27FC236}">
              <a16:creationId xmlns:a16="http://schemas.microsoft.com/office/drawing/2014/main" id="{00000000-0008-0000-0000-0000B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8" name="Text Box 3">
          <a:extLst>
            <a:ext uri="{FF2B5EF4-FFF2-40B4-BE49-F238E27FC236}">
              <a16:creationId xmlns:a16="http://schemas.microsoft.com/office/drawing/2014/main" id="{00000000-0008-0000-0000-0000B6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19" name="Text Box 3">
          <a:extLst>
            <a:ext uri="{FF2B5EF4-FFF2-40B4-BE49-F238E27FC236}">
              <a16:creationId xmlns:a16="http://schemas.microsoft.com/office/drawing/2014/main" id="{00000000-0008-0000-0000-0000B7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0" name="Text Box 3">
          <a:extLst>
            <a:ext uri="{FF2B5EF4-FFF2-40B4-BE49-F238E27FC236}">
              <a16:creationId xmlns:a16="http://schemas.microsoft.com/office/drawing/2014/main" id="{00000000-0008-0000-0000-0000B8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1" name="Text Box 3">
          <a:extLst>
            <a:ext uri="{FF2B5EF4-FFF2-40B4-BE49-F238E27FC236}">
              <a16:creationId xmlns:a16="http://schemas.microsoft.com/office/drawing/2014/main" id="{00000000-0008-0000-0000-0000B9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2" name="Text Box 3">
          <a:extLst>
            <a:ext uri="{FF2B5EF4-FFF2-40B4-BE49-F238E27FC236}">
              <a16:creationId xmlns:a16="http://schemas.microsoft.com/office/drawing/2014/main" id="{00000000-0008-0000-0000-0000BA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3" name="Text Box 3">
          <a:extLst>
            <a:ext uri="{FF2B5EF4-FFF2-40B4-BE49-F238E27FC236}">
              <a16:creationId xmlns:a16="http://schemas.microsoft.com/office/drawing/2014/main" id="{00000000-0008-0000-0000-0000BB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4" name="Text Box 3">
          <a:extLst>
            <a:ext uri="{FF2B5EF4-FFF2-40B4-BE49-F238E27FC236}">
              <a16:creationId xmlns:a16="http://schemas.microsoft.com/office/drawing/2014/main" id="{00000000-0008-0000-0000-0000BC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5" name="Text Box 3">
          <a:extLst>
            <a:ext uri="{FF2B5EF4-FFF2-40B4-BE49-F238E27FC236}">
              <a16:creationId xmlns:a16="http://schemas.microsoft.com/office/drawing/2014/main" id="{00000000-0008-0000-0000-0000BD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6" name="Text Box 3">
          <a:extLst>
            <a:ext uri="{FF2B5EF4-FFF2-40B4-BE49-F238E27FC236}">
              <a16:creationId xmlns:a16="http://schemas.microsoft.com/office/drawing/2014/main" id="{00000000-0008-0000-0000-0000BE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7" name="Text Box 3">
          <a:extLst>
            <a:ext uri="{FF2B5EF4-FFF2-40B4-BE49-F238E27FC236}">
              <a16:creationId xmlns:a16="http://schemas.microsoft.com/office/drawing/2014/main" id="{00000000-0008-0000-0000-0000BF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8" name="Text Box 3">
          <a:extLst>
            <a:ext uri="{FF2B5EF4-FFF2-40B4-BE49-F238E27FC236}">
              <a16:creationId xmlns:a16="http://schemas.microsoft.com/office/drawing/2014/main" id="{00000000-0008-0000-0000-0000C0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29" name="Text Box 3">
          <a:extLst>
            <a:ext uri="{FF2B5EF4-FFF2-40B4-BE49-F238E27FC236}">
              <a16:creationId xmlns:a16="http://schemas.microsoft.com/office/drawing/2014/main" id="{00000000-0008-0000-0000-0000C1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30" name="Text Box 3">
          <a:extLst>
            <a:ext uri="{FF2B5EF4-FFF2-40B4-BE49-F238E27FC236}">
              <a16:creationId xmlns:a16="http://schemas.microsoft.com/office/drawing/2014/main" id="{00000000-0008-0000-0000-0000C2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31" name="Text Box 3">
          <a:extLst>
            <a:ext uri="{FF2B5EF4-FFF2-40B4-BE49-F238E27FC236}">
              <a16:creationId xmlns:a16="http://schemas.microsoft.com/office/drawing/2014/main" id="{00000000-0008-0000-0000-0000C3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32" name="Text Box 3">
          <a:extLst>
            <a:ext uri="{FF2B5EF4-FFF2-40B4-BE49-F238E27FC236}">
              <a16:creationId xmlns:a16="http://schemas.microsoft.com/office/drawing/2014/main" id="{00000000-0008-0000-0000-0000C4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5933" name="Text Box 3">
          <a:extLst>
            <a:ext uri="{FF2B5EF4-FFF2-40B4-BE49-F238E27FC236}">
              <a16:creationId xmlns:a16="http://schemas.microsoft.com/office/drawing/2014/main" id="{00000000-0008-0000-0000-0000C522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4" name="Text Box 8">
          <a:extLst>
            <a:ext uri="{FF2B5EF4-FFF2-40B4-BE49-F238E27FC236}">
              <a16:creationId xmlns:a16="http://schemas.microsoft.com/office/drawing/2014/main" id="{00000000-0008-0000-0000-0000C6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5" name="Text Box 9">
          <a:extLst>
            <a:ext uri="{FF2B5EF4-FFF2-40B4-BE49-F238E27FC236}">
              <a16:creationId xmlns:a16="http://schemas.microsoft.com/office/drawing/2014/main" id="{00000000-0008-0000-0000-0000C7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6" name="Text Box 8">
          <a:extLst>
            <a:ext uri="{FF2B5EF4-FFF2-40B4-BE49-F238E27FC236}">
              <a16:creationId xmlns:a16="http://schemas.microsoft.com/office/drawing/2014/main" id="{00000000-0008-0000-0000-0000C8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7" name="Text Box 9">
          <a:extLst>
            <a:ext uri="{FF2B5EF4-FFF2-40B4-BE49-F238E27FC236}">
              <a16:creationId xmlns:a16="http://schemas.microsoft.com/office/drawing/2014/main" id="{00000000-0008-0000-0000-0000C9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8" name="Text Box 8">
          <a:extLst>
            <a:ext uri="{FF2B5EF4-FFF2-40B4-BE49-F238E27FC236}">
              <a16:creationId xmlns:a16="http://schemas.microsoft.com/office/drawing/2014/main" id="{00000000-0008-0000-0000-0000CA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39" name="Text Box 9">
          <a:extLst>
            <a:ext uri="{FF2B5EF4-FFF2-40B4-BE49-F238E27FC236}">
              <a16:creationId xmlns:a16="http://schemas.microsoft.com/office/drawing/2014/main" id="{00000000-0008-0000-0000-0000CB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0" name="Text Box 8">
          <a:extLst>
            <a:ext uri="{FF2B5EF4-FFF2-40B4-BE49-F238E27FC236}">
              <a16:creationId xmlns:a16="http://schemas.microsoft.com/office/drawing/2014/main" id="{00000000-0008-0000-0000-0000CC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1" name="Text Box 9">
          <a:extLst>
            <a:ext uri="{FF2B5EF4-FFF2-40B4-BE49-F238E27FC236}">
              <a16:creationId xmlns:a16="http://schemas.microsoft.com/office/drawing/2014/main" id="{00000000-0008-0000-0000-0000CD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42" name="Text Box 8">
          <a:extLst>
            <a:ext uri="{FF2B5EF4-FFF2-40B4-BE49-F238E27FC236}">
              <a16:creationId xmlns:a16="http://schemas.microsoft.com/office/drawing/2014/main" id="{00000000-0008-0000-0000-0000CE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43" name="Text Box 9">
          <a:extLst>
            <a:ext uri="{FF2B5EF4-FFF2-40B4-BE49-F238E27FC236}">
              <a16:creationId xmlns:a16="http://schemas.microsoft.com/office/drawing/2014/main" id="{00000000-0008-0000-0000-0000CF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44" name="Text Box 8">
          <a:extLst>
            <a:ext uri="{FF2B5EF4-FFF2-40B4-BE49-F238E27FC236}">
              <a16:creationId xmlns:a16="http://schemas.microsoft.com/office/drawing/2014/main" id="{00000000-0008-0000-0000-0000D0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45" name="Text Box 9">
          <a:extLst>
            <a:ext uri="{FF2B5EF4-FFF2-40B4-BE49-F238E27FC236}">
              <a16:creationId xmlns:a16="http://schemas.microsoft.com/office/drawing/2014/main" id="{00000000-0008-0000-0000-0000D1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6" name="Text Box 8">
          <a:extLst>
            <a:ext uri="{FF2B5EF4-FFF2-40B4-BE49-F238E27FC236}">
              <a16:creationId xmlns:a16="http://schemas.microsoft.com/office/drawing/2014/main" id="{00000000-0008-0000-0000-0000D2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7" name="Text Box 9">
          <a:extLst>
            <a:ext uri="{FF2B5EF4-FFF2-40B4-BE49-F238E27FC236}">
              <a16:creationId xmlns:a16="http://schemas.microsoft.com/office/drawing/2014/main" id="{00000000-0008-0000-0000-0000D3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8" name="Text Box 8">
          <a:extLst>
            <a:ext uri="{FF2B5EF4-FFF2-40B4-BE49-F238E27FC236}">
              <a16:creationId xmlns:a16="http://schemas.microsoft.com/office/drawing/2014/main" id="{00000000-0008-0000-0000-0000D4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49" name="Text Box 9">
          <a:extLst>
            <a:ext uri="{FF2B5EF4-FFF2-40B4-BE49-F238E27FC236}">
              <a16:creationId xmlns:a16="http://schemas.microsoft.com/office/drawing/2014/main" id="{00000000-0008-0000-0000-0000D5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50" name="Text Box 8">
          <a:extLst>
            <a:ext uri="{FF2B5EF4-FFF2-40B4-BE49-F238E27FC236}">
              <a16:creationId xmlns:a16="http://schemas.microsoft.com/office/drawing/2014/main" id="{00000000-0008-0000-0000-0000D6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51" name="Text Box 9">
          <a:extLst>
            <a:ext uri="{FF2B5EF4-FFF2-40B4-BE49-F238E27FC236}">
              <a16:creationId xmlns:a16="http://schemas.microsoft.com/office/drawing/2014/main" id="{00000000-0008-0000-0000-0000D7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52" name="Text Box 8">
          <a:extLst>
            <a:ext uri="{FF2B5EF4-FFF2-40B4-BE49-F238E27FC236}">
              <a16:creationId xmlns:a16="http://schemas.microsoft.com/office/drawing/2014/main" id="{00000000-0008-0000-0000-0000D8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53" name="Text Box 9">
          <a:extLst>
            <a:ext uri="{FF2B5EF4-FFF2-40B4-BE49-F238E27FC236}">
              <a16:creationId xmlns:a16="http://schemas.microsoft.com/office/drawing/2014/main" id="{00000000-0008-0000-0000-0000D9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54" name="Text Box 8">
          <a:extLst>
            <a:ext uri="{FF2B5EF4-FFF2-40B4-BE49-F238E27FC236}">
              <a16:creationId xmlns:a16="http://schemas.microsoft.com/office/drawing/2014/main" id="{00000000-0008-0000-0000-0000DA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55" name="Text Box 9">
          <a:extLst>
            <a:ext uri="{FF2B5EF4-FFF2-40B4-BE49-F238E27FC236}">
              <a16:creationId xmlns:a16="http://schemas.microsoft.com/office/drawing/2014/main" id="{00000000-0008-0000-0000-0000DB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56" name="Text Box 8">
          <a:extLst>
            <a:ext uri="{FF2B5EF4-FFF2-40B4-BE49-F238E27FC236}">
              <a16:creationId xmlns:a16="http://schemas.microsoft.com/office/drawing/2014/main" id="{00000000-0008-0000-0000-0000DC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57" name="Text Box 9">
          <a:extLst>
            <a:ext uri="{FF2B5EF4-FFF2-40B4-BE49-F238E27FC236}">
              <a16:creationId xmlns:a16="http://schemas.microsoft.com/office/drawing/2014/main" id="{00000000-0008-0000-0000-0000DD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958" name="Text Box 8">
          <a:extLst>
            <a:ext uri="{FF2B5EF4-FFF2-40B4-BE49-F238E27FC236}">
              <a16:creationId xmlns:a16="http://schemas.microsoft.com/office/drawing/2014/main" id="{00000000-0008-0000-0000-0000DE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959" name="Text Box 9">
          <a:extLst>
            <a:ext uri="{FF2B5EF4-FFF2-40B4-BE49-F238E27FC236}">
              <a16:creationId xmlns:a16="http://schemas.microsoft.com/office/drawing/2014/main" id="{00000000-0008-0000-0000-0000DF22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960" name="Text Box 8">
          <a:extLst>
            <a:ext uri="{FF2B5EF4-FFF2-40B4-BE49-F238E27FC236}">
              <a16:creationId xmlns:a16="http://schemas.microsoft.com/office/drawing/2014/main" id="{00000000-0008-0000-0000-0000E0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961" name="Text Box 9">
          <a:extLst>
            <a:ext uri="{FF2B5EF4-FFF2-40B4-BE49-F238E27FC236}">
              <a16:creationId xmlns:a16="http://schemas.microsoft.com/office/drawing/2014/main" id="{00000000-0008-0000-0000-0000E122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62" name="Text Box 8">
          <a:extLst>
            <a:ext uri="{FF2B5EF4-FFF2-40B4-BE49-F238E27FC236}">
              <a16:creationId xmlns:a16="http://schemas.microsoft.com/office/drawing/2014/main" id="{00000000-0008-0000-0000-0000E2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63" name="Text Box 9">
          <a:extLst>
            <a:ext uri="{FF2B5EF4-FFF2-40B4-BE49-F238E27FC236}">
              <a16:creationId xmlns:a16="http://schemas.microsoft.com/office/drawing/2014/main" id="{00000000-0008-0000-0000-0000E3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64" name="Text Box 8">
          <a:extLst>
            <a:ext uri="{FF2B5EF4-FFF2-40B4-BE49-F238E27FC236}">
              <a16:creationId xmlns:a16="http://schemas.microsoft.com/office/drawing/2014/main" id="{00000000-0008-0000-0000-0000E4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65" name="Text Box 9">
          <a:extLst>
            <a:ext uri="{FF2B5EF4-FFF2-40B4-BE49-F238E27FC236}">
              <a16:creationId xmlns:a16="http://schemas.microsoft.com/office/drawing/2014/main" id="{00000000-0008-0000-0000-0000E5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66" name="Text Box 8">
          <a:extLst>
            <a:ext uri="{FF2B5EF4-FFF2-40B4-BE49-F238E27FC236}">
              <a16:creationId xmlns:a16="http://schemas.microsoft.com/office/drawing/2014/main" id="{00000000-0008-0000-0000-0000E6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67" name="Text Box 9">
          <a:extLst>
            <a:ext uri="{FF2B5EF4-FFF2-40B4-BE49-F238E27FC236}">
              <a16:creationId xmlns:a16="http://schemas.microsoft.com/office/drawing/2014/main" id="{00000000-0008-0000-0000-0000E7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68" name="Text Box 8">
          <a:extLst>
            <a:ext uri="{FF2B5EF4-FFF2-40B4-BE49-F238E27FC236}">
              <a16:creationId xmlns:a16="http://schemas.microsoft.com/office/drawing/2014/main" id="{00000000-0008-0000-0000-0000E8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69" name="Text Box 9">
          <a:extLst>
            <a:ext uri="{FF2B5EF4-FFF2-40B4-BE49-F238E27FC236}">
              <a16:creationId xmlns:a16="http://schemas.microsoft.com/office/drawing/2014/main" id="{00000000-0008-0000-0000-0000E9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0" name="Text Box 8">
          <a:extLst>
            <a:ext uri="{FF2B5EF4-FFF2-40B4-BE49-F238E27FC236}">
              <a16:creationId xmlns:a16="http://schemas.microsoft.com/office/drawing/2014/main" id="{00000000-0008-0000-0000-0000EA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1" name="Text Box 9">
          <a:extLst>
            <a:ext uri="{FF2B5EF4-FFF2-40B4-BE49-F238E27FC236}">
              <a16:creationId xmlns:a16="http://schemas.microsoft.com/office/drawing/2014/main" id="{00000000-0008-0000-0000-0000EB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2" name="Text Box 8">
          <a:extLst>
            <a:ext uri="{FF2B5EF4-FFF2-40B4-BE49-F238E27FC236}">
              <a16:creationId xmlns:a16="http://schemas.microsoft.com/office/drawing/2014/main" id="{00000000-0008-0000-0000-0000EC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3" name="Text Box 9">
          <a:extLst>
            <a:ext uri="{FF2B5EF4-FFF2-40B4-BE49-F238E27FC236}">
              <a16:creationId xmlns:a16="http://schemas.microsoft.com/office/drawing/2014/main" id="{00000000-0008-0000-0000-0000ED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4" name="Text Box 8">
          <a:extLst>
            <a:ext uri="{FF2B5EF4-FFF2-40B4-BE49-F238E27FC236}">
              <a16:creationId xmlns:a16="http://schemas.microsoft.com/office/drawing/2014/main" id="{00000000-0008-0000-0000-0000EE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5" name="Text Box 9">
          <a:extLst>
            <a:ext uri="{FF2B5EF4-FFF2-40B4-BE49-F238E27FC236}">
              <a16:creationId xmlns:a16="http://schemas.microsoft.com/office/drawing/2014/main" id="{00000000-0008-0000-0000-0000EF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6" name="Text Box 8">
          <a:extLst>
            <a:ext uri="{FF2B5EF4-FFF2-40B4-BE49-F238E27FC236}">
              <a16:creationId xmlns:a16="http://schemas.microsoft.com/office/drawing/2014/main" id="{00000000-0008-0000-0000-0000F0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77" name="Text Box 9">
          <a:extLst>
            <a:ext uri="{FF2B5EF4-FFF2-40B4-BE49-F238E27FC236}">
              <a16:creationId xmlns:a16="http://schemas.microsoft.com/office/drawing/2014/main" id="{00000000-0008-0000-0000-0000F1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78" name="Text Box 8">
          <a:extLst>
            <a:ext uri="{FF2B5EF4-FFF2-40B4-BE49-F238E27FC236}">
              <a16:creationId xmlns:a16="http://schemas.microsoft.com/office/drawing/2014/main" id="{00000000-0008-0000-0000-0000F2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79" name="Text Box 9">
          <a:extLst>
            <a:ext uri="{FF2B5EF4-FFF2-40B4-BE49-F238E27FC236}">
              <a16:creationId xmlns:a16="http://schemas.microsoft.com/office/drawing/2014/main" id="{00000000-0008-0000-0000-0000F3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80" name="Text Box 8">
          <a:extLst>
            <a:ext uri="{FF2B5EF4-FFF2-40B4-BE49-F238E27FC236}">
              <a16:creationId xmlns:a16="http://schemas.microsoft.com/office/drawing/2014/main" id="{00000000-0008-0000-0000-0000F4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81" name="Text Box 9">
          <a:extLst>
            <a:ext uri="{FF2B5EF4-FFF2-40B4-BE49-F238E27FC236}">
              <a16:creationId xmlns:a16="http://schemas.microsoft.com/office/drawing/2014/main" id="{00000000-0008-0000-0000-0000F522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2" name="Text Box 8">
          <a:extLst>
            <a:ext uri="{FF2B5EF4-FFF2-40B4-BE49-F238E27FC236}">
              <a16:creationId xmlns:a16="http://schemas.microsoft.com/office/drawing/2014/main" id="{00000000-0008-0000-0000-0000F6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3" name="Text Box 9">
          <a:extLst>
            <a:ext uri="{FF2B5EF4-FFF2-40B4-BE49-F238E27FC236}">
              <a16:creationId xmlns:a16="http://schemas.microsoft.com/office/drawing/2014/main" id="{00000000-0008-0000-0000-0000F7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4" name="Text Box 8">
          <a:extLst>
            <a:ext uri="{FF2B5EF4-FFF2-40B4-BE49-F238E27FC236}">
              <a16:creationId xmlns:a16="http://schemas.microsoft.com/office/drawing/2014/main" id="{00000000-0008-0000-0000-0000F8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5" name="Text Box 9">
          <a:extLst>
            <a:ext uri="{FF2B5EF4-FFF2-40B4-BE49-F238E27FC236}">
              <a16:creationId xmlns:a16="http://schemas.microsoft.com/office/drawing/2014/main" id="{00000000-0008-0000-0000-0000F9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6" name="Text Box 8">
          <a:extLst>
            <a:ext uri="{FF2B5EF4-FFF2-40B4-BE49-F238E27FC236}">
              <a16:creationId xmlns:a16="http://schemas.microsoft.com/office/drawing/2014/main" id="{00000000-0008-0000-0000-0000FA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7" name="Text Box 9">
          <a:extLst>
            <a:ext uri="{FF2B5EF4-FFF2-40B4-BE49-F238E27FC236}">
              <a16:creationId xmlns:a16="http://schemas.microsoft.com/office/drawing/2014/main" id="{00000000-0008-0000-0000-0000FB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8" name="Text Box 8">
          <a:extLst>
            <a:ext uri="{FF2B5EF4-FFF2-40B4-BE49-F238E27FC236}">
              <a16:creationId xmlns:a16="http://schemas.microsoft.com/office/drawing/2014/main" id="{00000000-0008-0000-0000-0000FC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89" name="Text Box 9">
          <a:extLst>
            <a:ext uri="{FF2B5EF4-FFF2-40B4-BE49-F238E27FC236}">
              <a16:creationId xmlns:a16="http://schemas.microsoft.com/office/drawing/2014/main" id="{00000000-0008-0000-0000-0000FD22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90" name="Text Box 8">
          <a:extLst>
            <a:ext uri="{FF2B5EF4-FFF2-40B4-BE49-F238E27FC236}">
              <a16:creationId xmlns:a16="http://schemas.microsoft.com/office/drawing/2014/main" id="{00000000-0008-0000-0000-0000FE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5991" name="Text Box 9">
          <a:extLst>
            <a:ext uri="{FF2B5EF4-FFF2-40B4-BE49-F238E27FC236}">
              <a16:creationId xmlns:a16="http://schemas.microsoft.com/office/drawing/2014/main" id="{00000000-0008-0000-0000-0000FF22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92" name="Text Box 8">
          <a:extLst>
            <a:ext uri="{FF2B5EF4-FFF2-40B4-BE49-F238E27FC236}">
              <a16:creationId xmlns:a16="http://schemas.microsoft.com/office/drawing/2014/main" id="{00000000-0008-0000-0000-000000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5993" name="Text Box 9">
          <a:extLst>
            <a:ext uri="{FF2B5EF4-FFF2-40B4-BE49-F238E27FC236}">
              <a16:creationId xmlns:a16="http://schemas.microsoft.com/office/drawing/2014/main" id="{00000000-0008-0000-0000-000001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994" name="Text Box 8">
          <a:extLst>
            <a:ext uri="{FF2B5EF4-FFF2-40B4-BE49-F238E27FC236}">
              <a16:creationId xmlns:a16="http://schemas.microsoft.com/office/drawing/2014/main" id="{00000000-0008-0000-0000-000002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5995" name="Text Box 9">
          <a:extLst>
            <a:ext uri="{FF2B5EF4-FFF2-40B4-BE49-F238E27FC236}">
              <a16:creationId xmlns:a16="http://schemas.microsoft.com/office/drawing/2014/main" id="{00000000-0008-0000-0000-000003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996" name="Text Box 8">
          <a:extLst>
            <a:ext uri="{FF2B5EF4-FFF2-40B4-BE49-F238E27FC236}">
              <a16:creationId xmlns:a16="http://schemas.microsoft.com/office/drawing/2014/main" id="{00000000-0008-0000-0000-000004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5997" name="Text Box 9">
          <a:extLst>
            <a:ext uri="{FF2B5EF4-FFF2-40B4-BE49-F238E27FC236}">
              <a16:creationId xmlns:a16="http://schemas.microsoft.com/office/drawing/2014/main" id="{00000000-0008-0000-0000-000005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98" name="Text Box 8">
          <a:extLst>
            <a:ext uri="{FF2B5EF4-FFF2-40B4-BE49-F238E27FC236}">
              <a16:creationId xmlns:a16="http://schemas.microsoft.com/office/drawing/2014/main" id="{00000000-0008-0000-0000-000006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5999" name="Text Box 9">
          <a:extLst>
            <a:ext uri="{FF2B5EF4-FFF2-40B4-BE49-F238E27FC236}">
              <a16:creationId xmlns:a16="http://schemas.microsoft.com/office/drawing/2014/main" id="{00000000-0008-0000-0000-000007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000" name="Text Box 8">
          <a:extLst>
            <a:ext uri="{FF2B5EF4-FFF2-40B4-BE49-F238E27FC236}">
              <a16:creationId xmlns:a16="http://schemas.microsoft.com/office/drawing/2014/main" id="{00000000-0008-0000-0000-000008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001" name="Text Box 9">
          <a:extLst>
            <a:ext uri="{FF2B5EF4-FFF2-40B4-BE49-F238E27FC236}">
              <a16:creationId xmlns:a16="http://schemas.microsoft.com/office/drawing/2014/main" id="{00000000-0008-0000-0000-000009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002" name="Text Box 8">
          <a:extLst>
            <a:ext uri="{FF2B5EF4-FFF2-40B4-BE49-F238E27FC236}">
              <a16:creationId xmlns:a16="http://schemas.microsoft.com/office/drawing/2014/main" id="{00000000-0008-0000-0000-00000A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003" name="Text Box 9">
          <a:extLst>
            <a:ext uri="{FF2B5EF4-FFF2-40B4-BE49-F238E27FC236}">
              <a16:creationId xmlns:a16="http://schemas.microsoft.com/office/drawing/2014/main" id="{00000000-0008-0000-0000-00000B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004" name="Text Box 8">
          <a:extLst>
            <a:ext uri="{FF2B5EF4-FFF2-40B4-BE49-F238E27FC236}">
              <a16:creationId xmlns:a16="http://schemas.microsoft.com/office/drawing/2014/main" id="{00000000-0008-0000-0000-00000C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005" name="Text Box 9">
          <a:extLst>
            <a:ext uri="{FF2B5EF4-FFF2-40B4-BE49-F238E27FC236}">
              <a16:creationId xmlns:a16="http://schemas.microsoft.com/office/drawing/2014/main" id="{00000000-0008-0000-0000-00000D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06" name="Text Box 3">
          <a:extLst>
            <a:ext uri="{FF2B5EF4-FFF2-40B4-BE49-F238E27FC236}">
              <a16:creationId xmlns:a16="http://schemas.microsoft.com/office/drawing/2014/main" id="{00000000-0008-0000-0000-00000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07" name="Text Box 3">
          <a:extLst>
            <a:ext uri="{FF2B5EF4-FFF2-40B4-BE49-F238E27FC236}">
              <a16:creationId xmlns:a16="http://schemas.microsoft.com/office/drawing/2014/main" id="{00000000-0008-0000-0000-00000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08" name="Text Box 3">
          <a:extLst>
            <a:ext uri="{FF2B5EF4-FFF2-40B4-BE49-F238E27FC236}">
              <a16:creationId xmlns:a16="http://schemas.microsoft.com/office/drawing/2014/main" id="{00000000-0008-0000-0000-00001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09" name="Text Box 3">
          <a:extLst>
            <a:ext uri="{FF2B5EF4-FFF2-40B4-BE49-F238E27FC236}">
              <a16:creationId xmlns:a16="http://schemas.microsoft.com/office/drawing/2014/main" id="{00000000-0008-0000-0000-00001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0" name="Text Box 3">
          <a:extLst>
            <a:ext uri="{FF2B5EF4-FFF2-40B4-BE49-F238E27FC236}">
              <a16:creationId xmlns:a16="http://schemas.microsoft.com/office/drawing/2014/main" id="{00000000-0008-0000-0000-00001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1" name="Text Box 3">
          <a:extLst>
            <a:ext uri="{FF2B5EF4-FFF2-40B4-BE49-F238E27FC236}">
              <a16:creationId xmlns:a16="http://schemas.microsoft.com/office/drawing/2014/main" id="{00000000-0008-0000-0000-00001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2" name="Text Box 3">
          <a:extLst>
            <a:ext uri="{FF2B5EF4-FFF2-40B4-BE49-F238E27FC236}">
              <a16:creationId xmlns:a16="http://schemas.microsoft.com/office/drawing/2014/main" id="{00000000-0008-0000-0000-00001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3" name="Text Box 3">
          <a:extLst>
            <a:ext uri="{FF2B5EF4-FFF2-40B4-BE49-F238E27FC236}">
              <a16:creationId xmlns:a16="http://schemas.microsoft.com/office/drawing/2014/main" id="{00000000-0008-0000-0000-00001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4" name="Text Box 3">
          <a:extLst>
            <a:ext uri="{FF2B5EF4-FFF2-40B4-BE49-F238E27FC236}">
              <a16:creationId xmlns:a16="http://schemas.microsoft.com/office/drawing/2014/main" id="{00000000-0008-0000-0000-00001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5" name="Text Box 3">
          <a:extLst>
            <a:ext uri="{FF2B5EF4-FFF2-40B4-BE49-F238E27FC236}">
              <a16:creationId xmlns:a16="http://schemas.microsoft.com/office/drawing/2014/main" id="{00000000-0008-0000-0000-00001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6" name="Text Box 3">
          <a:extLst>
            <a:ext uri="{FF2B5EF4-FFF2-40B4-BE49-F238E27FC236}">
              <a16:creationId xmlns:a16="http://schemas.microsoft.com/office/drawing/2014/main" id="{00000000-0008-0000-0000-00001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7" name="Text Box 3">
          <a:extLst>
            <a:ext uri="{FF2B5EF4-FFF2-40B4-BE49-F238E27FC236}">
              <a16:creationId xmlns:a16="http://schemas.microsoft.com/office/drawing/2014/main" id="{00000000-0008-0000-0000-00001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8" name="Text Box 3">
          <a:extLst>
            <a:ext uri="{FF2B5EF4-FFF2-40B4-BE49-F238E27FC236}">
              <a16:creationId xmlns:a16="http://schemas.microsoft.com/office/drawing/2014/main" id="{00000000-0008-0000-0000-00001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19" name="Text Box 3">
          <a:extLst>
            <a:ext uri="{FF2B5EF4-FFF2-40B4-BE49-F238E27FC236}">
              <a16:creationId xmlns:a16="http://schemas.microsoft.com/office/drawing/2014/main" id="{00000000-0008-0000-0000-00001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0" name="Text Box 3">
          <a:extLst>
            <a:ext uri="{FF2B5EF4-FFF2-40B4-BE49-F238E27FC236}">
              <a16:creationId xmlns:a16="http://schemas.microsoft.com/office/drawing/2014/main" id="{00000000-0008-0000-0000-00001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1" name="Text Box 3">
          <a:extLst>
            <a:ext uri="{FF2B5EF4-FFF2-40B4-BE49-F238E27FC236}">
              <a16:creationId xmlns:a16="http://schemas.microsoft.com/office/drawing/2014/main" id="{00000000-0008-0000-0000-00001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2" name="Text Box 3">
          <a:extLst>
            <a:ext uri="{FF2B5EF4-FFF2-40B4-BE49-F238E27FC236}">
              <a16:creationId xmlns:a16="http://schemas.microsoft.com/office/drawing/2014/main" id="{00000000-0008-0000-0000-00001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3" name="Text Box 3">
          <a:extLst>
            <a:ext uri="{FF2B5EF4-FFF2-40B4-BE49-F238E27FC236}">
              <a16:creationId xmlns:a16="http://schemas.microsoft.com/office/drawing/2014/main" id="{00000000-0008-0000-0000-00001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4" name="Text Box 3">
          <a:extLst>
            <a:ext uri="{FF2B5EF4-FFF2-40B4-BE49-F238E27FC236}">
              <a16:creationId xmlns:a16="http://schemas.microsoft.com/office/drawing/2014/main" id="{00000000-0008-0000-0000-00002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5" name="Text Box 3">
          <a:extLst>
            <a:ext uri="{FF2B5EF4-FFF2-40B4-BE49-F238E27FC236}">
              <a16:creationId xmlns:a16="http://schemas.microsoft.com/office/drawing/2014/main" id="{00000000-0008-0000-0000-00002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6" name="Text Box 3">
          <a:extLst>
            <a:ext uri="{FF2B5EF4-FFF2-40B4-BE49-F238E27FC236}">
              <a16:creationId xmlns:a16="http://schemas.microsoft.com/office/drawing/2014/main" id="{00000000-0008-0000-0000-00002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7" name="Text Box 3">
          <a:extLst>
            <a:ext uri="{FF2B5EF4-FFF2-40B4-BE49-F238E27FC236}">
              <a16:creationId xmlns:a16="http://schemas.microsoft.com/office/drawing/2014/main" id="{00000000-0008-0000-0000-00002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8" name="Text Box 3">
          <a:extLst>
            <a:ext uri="{FF2B5EF4-FFF2-40B4-BE49-F238E27FC236}">
              <a16:creationId xmlns:a16="http://schemas.microsoft.com/office/drawing/2014/main" id="{00000000-0008-0000-0000-00002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29" name="Text Box 3">
          <a:extLst>
            <a:ext uri="{FF2B5EF4-FFF2-40B4-BE49-F238E27FC236}">
              <a16:creationId xmlns:a16="http://schemas.microsoft.com/office/drawing/2014/main" id="{00000000-0008-0000-0000-00002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0" name="Text Box 3">
          <a:extLst>
            <a:ext uri="{FF2B5EF4-FFF2-40B4-BE49-F238E27FC236}">
              <a16:creationId xmlns:a16="http://schemas.microsoft.com/office/drawing/2014/main" id="{00000000-0008-0000-0000-00002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1" name="Text Box 3">
          <a:extLst>
            <a:ext uri="{FF2B5EF4-FFF2-40B4-BE49-F238E27FC236}">
              <a16:creationId xmlns:a16="http://schemas.microsoft.com/office/drawing/2014/main" id="{00000000-0008-0000-0000-00002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2" name="Text Box 3">
          <a:extLst>
            <a:ext uri="{FF2B5EF4-FFF2-40B4-BE49-F238E27FC236}">
              <a16:creationId xmlns:a16="http://schemas.microsoft.com/office/drawing/2014/main" id="{00000000-0008-0000-0000-00002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3" name="Text Box 3">
          <a:extLst>
            <a:ext uri="{FF2B5EF4-FFF2-40B4-BE49-F238E27FC236}">
              <a16:creationId xmlns:a16="http://schemas.microsoft.com/office/drawing/2014/main" id="{00000000-0008-0000-0000-00002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4" name="Text Box 3">
          <a:extLst>
            <a:ext uri="{FF2B5EF4-FFF2-40B4-BE49-F238E27FC236}">
              <a16:creationId xmlns:a16="http://schemas.microsoft.com/office/drawing/2014/main" id="{00000000-0008-0000-0000-00002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5" name="Text Box 3">
          <a:extLst>
            <a:ext uri="{FF2B5EF4-FFF2-40B4-BE49-F238E27FC236}">
              <a16:creationId xmlns:a16="http://schemas.microsoft.com/office/drawing/2014/main" id="{00000000-0008-0000-0000-00002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6" name="Text Box 3">
          <a:extLst>
            <a:ext uri="{FF2B5EF4-FFF2-40B4-BE49-F238E27FC236}">
              <a16:creationId xmlns:a16="http://schemas.microsoft.com/office/drawing/2014/main" id="{00000000-0008-0000-0000-00002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7" name="Text Box 3">
          <a:extLst>
            <a:ext uri="{FF2B5EF4-FFF2-40B4-BE49-F238E27FC236}">
              <a16:creationId xmlns:a16="http://schemas.microsoft.com/office/drawing/2014/main" id="{00000000-0008-0000-0000-00002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8" name="Text Box 3">
          <a:extLst>
            <a:ext uri="{FF2B5EF4-FFF2-40B4-BE49-F238E27FC236}">
              <a16:creationId xmlns:a16="http://schemas.microsoft.com/office/drawing/2014/main" id="{00000000-0008-0000-0000-00002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39" name="Text Box 3">
          <a:extLst>
            <a:ext uri="{FF2B5EF4-FFF2-40B4-BE49-F238E27FC236}">
              <a16:creationId xmlns:a16="http://schemas.microsoft.com/office/drawing/2014/main" id="{00000000-0008-0000-0000-00002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0" name="Text Box 3">
          <a:extLst>
            <a:ext uri="{FF2B5EF4-FFF2-40B4-BE49-F238E27FC236}">
              <a16:creationId xmlns:a16="http://schemas.microsoft.com/office/drawing/2014/main" id="{00000000-0008-0000-0000-00003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1" name="Text Box 3">
          <a:extLst>
            <a:ext uri="{FF2B5EF4-FFF2-40B4-BE49-F238E27FC236}">
              <a16:creationId xmlns:a16="http://schemas.microsoft.com/office/drawing/2014/main" id="{00000000-0008-0000-0000-00003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2" name="Text Box 3">
          <a:extLst>
            <a:ext uri="{FF2B5EF4-FFF2-40B4-BE49-F238E27FC236}">
              <a16:creationId xmlns:a16="http://schemas.microsoft.com/office/drawing/2014/main" id="{00000000-0008-0000-0000-00003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3" name="Text Box 3">
          <a:extLst>
            <a:ext uri="{FF2B5EF4-FFF2-40B4-BE49-F238E27FC236}">
              <a16:creationId xmlns:a16="http://schemas.microsoft.com/office/drawing/2014/main" id="{00000000-0008-0000-0000-00003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4" name="Text Box 3">
          <a:extLst>
            <a:ext uri="{FF2B5EF4-FFF2-40B4-BE49-F238E27FC236}">
              <a16:creationId xmlns:a16="http://schemas.microsoft.com/office/drawing/2014/main" id="{00000000-0008-0000-0000-00003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5" name="Text Box 3">
          <a:extLst>
            <a:ext uri="{FF2B5EF4-FFF2-40B4-BE49-F238E27FC236}">
              <a16:creationId xmlns:a16="http://schemas.microsoft.com/office/drawing/2014/main" id="{00000000-0008-0000-0000-00003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6" name="Text Box 3">
          <a:extLst>
            <a:ext uri="{FF2B5EF4-FFF2-40B4-BE49-F238E27FC236}">
              <a16:creationId xmlns:a16="http://schemas.microsoft.com/office/drawing/2014/main" id="{00000000-0008-0000-0000-00003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7" name="Text Box 3">
          <a:extLst>
            <a:ext uri="{FF2B5EF4-FFF2-40B4-BE49-F238E27FC236}">
              <a16:creationId xmlns:a16="http://schemas.microsoft.com/office/drawing/2014/main" id="{00000000-0008-0000-0000-00003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8" name="Text Box 3">
          <a:extLst>
            <a:ext uri="{FF2B5EF4-FFF2-40B4-BE49-F238E27FC236}">
              <a16:creationId xmlns:a16="http://schemas.microsoft.com/office/drawing/2014/main" id="{00000000-0008-0000-0000-00003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49" name="Text Box 3">
          <a:extLst>
            <a:ext uri="{FF2B5EF4-FFF2-40B4-BE49-F238E27FC236}">
              <a16:creationId xmlns:a16="http://schemas.microsoft.com/office/drawing/2014/main" id="{00000000-0008-0000-0000-00003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0" name="Text Box 3">
          <a:extLst>
            <a:ext uri="{FF2B5EF4-FFF2-40B4-BE49-F238E27FC236}">
              <a16:creationId xmlns:a16="http://schemas.microsoft.com/office/drawing/2014/main" id="{00000000-0008-0000-0000-00003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1" name="Text Box 3">
          <a:extLst>
            <a:ext uri="{FF2B5EF4-FFF2-40B4-BE49-F238E27FC236}">
              <a16:creationId xmlns:a16="http://schemas.microsoft.com/office/drawing/2014/main" id="{00000000-0008-0000-0000-00003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2" name="Text Box 3">
          <a:extLst>
            <a:ext uri="{FF2B5EF4-FFF2-40B4-BE49-F238E27FC236}">
              <a16:creationId xmlns:a16="http://schemas.microsoft.com/office/drawing/2014/main" id="{00000000-0008-0000-0000-00003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3" name="Text Box 3">
          <a:extLst>
            <a:ext uri="{FF2B5EF4-FFF2-40B4-BE49-F238E27FC236}">
              <a16:creationId xmlns:a16="http://schemas.microsoft.com/office/drawing/2014/main" id="{00000000-0008-0000-0000-00003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4" name="Text Box 3">
          <a:extLst>
            <a:ext uri="{FF2B5EF4-FFF2-40B4-BE49-F238E27FC236}">
              <a16:creationId xmlns:a16="http://schemas.microsoft.com/office/drawing/2014/main" id="{00000000-0008-0000-0000-00003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5" name="Text Box 3">
          <a:extLst>
            <a:ext uri="{FF2B5EF4-FFF2-40B4-BE49-F238E27FC236}">
              <a16:creationId xmlns:a16="http://schemas.microsoft.com/office/drawing/2014/main" id="{00000000-0008-0000-0000-00003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6" name="Text Box 3">
          <a:extLst>
            <a:ext uri="{FF2B5EF4-FFF2-40B4-BE49-F238E27FC236}">
              <a16:creationId xmlns:a16="http://schemas.microsoft.com/office/drawing/2014/main" id="{00000000-0008-0000-0000-00004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7" name="Text Box 3">
          <a:extLst>
            <a:ext uri="{FF2B5EF4-FFF2-40B4-BE49-F238E27FC236}">
              <a16:creationId xmlns:a16="http://schemas.microsoft.com/office/drawing/2014/main" id="{00000000-0008-0000-0000-00004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8" name="Text Box 3">
          <a:extLst>
            <a:ext uri="{FF2B5EF4-FFF2-40B4-BE49-F238E27FC236}">
              <a16:creationId xmlns:a16="http://schemas.microsoft.com/office/drawing/2014/main" id="{00000000-0008-0000-0000-00004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59" name="Text Box 3">
          <a:extLst>
            <a:ext uri="{FF2B5EF4-FFF2-40B4-BE49-F238E27FC236}">
              <a16:creationId xmlns:a16="http://schemas.microsoft.com/office/drawing/2014/main" id="{00000000-0008-0000-0000-00004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0" name="Text Box 3">
          <a:extLst>
            <a:ext uri="{FF2B5EF4-FFF2-40B4-BE49-F238E27FC236}">
              <a16:creationId xmlns:a16="http://schemas.microsoft.com/office/drawing/2014/main" id="{00000000-0008-0000-0000-00004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1" name="Text Box 3">
          <a:extLst>
            <a:ext uri="{FF2B5EF4-FFF2-40B4-BE49-F238E27FC236}">
              <a16:creationId xmlns:a16="http://schemas.microsoft.com/office/drawing/2014/main" id="{00000000-0008-0000-0000-00004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2" name="Text Box 3">
          <a:extLst>
            <a:ext uri="{FF2B5EF4-FFF2-40B4-BE49-F238E27FC236}">
              <a16:creationId xmlns:a16="http://schemas.microsoft.com/office/drawing/2014/main" id="{00000000-0008-0000-0000-00004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3" name="Text Box 3">
          <a:extLst>
            <a:ext uri="{FF2B5EF4-FFF2-40B4-BE49-F238E27FC236}">
              <a16:creationId xmlns:a16="http://schemas.microsoft.com/office/drawing/2014/main" id="{00000000-0008-0000-0000-00004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4" name="Text Box 3">
          <a:extLst>
            <a:ext uri="{FF2B5EF4-FFF2-40B4-BE49-F238E27FC236}">
              <a16:creationId xmlns:a16="http://schemas.microsoft.com/office/drawing/2014/main" id="{00000000-0008-0000-0000-00004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5" name="Text Box 3">
          <a:extLst>
            <a:ext uri="{FF2B5EF4-FFF2-40B4-BE49-F238E27FC236}">
              <a16:creationId xmlns:a16="http://schemas.microsoft.com/office/drawing/2014/main" id="{00000000-0008-0000-0000-00004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6" name="Text Box 3">
          <a:extLst>
            <a:ext uri="{FF2B5EF4-FFF2-40B4-BE49-F238E27FC236}">
              <a16:creationId xmlns:a16="http://schemas.microsoft.com/office/drawing/2014/main" id="{00000000-0008-0000-0000-00004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7" name="Text Box 3">
          <a:extLst>
            <a:ext uri="{FF2B5EF4-FFF2-40B4-BE49-F238E27FC236}">
              <a16:creationId xmlns:a16="http://schemas.microsoft.com/office/drawing/2014/main" id="{00000000-0008-0000-0000-00004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8" name="Text Box 3">
          <a:extLst>
            <a:ext uri="{FF2B5EF4-FFF2-40B4-BE49-F238E27FC236}">
              <a16:creationId xmlns:a16="http://schemas.microsoft.com/office/drawing/2014/main" id="{00000000-0008-0000-0000-00004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69" name="Text Box 3">
          <a:extLst>
            <a:ext uri="{FF2B5EF4-FFF2-40B4-BE49-F238E27FC236}">
              <a16:creationId xmlns:a16="http://schemas.microsoft.com/office/drawing/2014/main" id="{00000000-0008-0000-0000-00004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0" name="Text Box 3">
          <a:extLst>
            <a:ext uri="{FF2B5EF4-FFF2-40B4-BE49-F238E27FC236}">
              <a16:creationId xmlns:a16="http://schemas.microsoft.com/office/drawing/2014/main" id="{00000000-0008-0000-0000-00004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1" name="Text Box 3">
          <a:extLst>
            <a:ext uri="{FF2B5EF4-FFF2-40B4-BE49-F238E27FC236}">
              <a16:creationId xmlns:a16="http://schemas.microsoft.com/office/drawing/2014/main" id="{00000000-0008-0000-0000-00004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2" name="Text Box 3">
          <a:extLst>
            <a:ext uri="{FF2B5EF4-FFF2-40B4-BE49-F238E27FC236}">
              <a16:creationId xmlns:a16="http://schemas.microsoft.com/office/drawing/2014/main" id="{00000000-0008-0000-0000-00005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3" name="Text Box 3">
          <a:extLst>
            <a:ext uri="{FF2B5EF4-FFF2-40B4-BE49-F238E27FC236}">
              <a16:creationId xmlns:a16="http://schemas.microsoft.com/office/drawing/2014/main" id="{00000000-0008-0000-0000-00005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4" name="Text Box 3">
          <a:extLst>
            <a:ext uri="{FF2B5EF4-FFF2-40B4-BE49-F238E27FC236}">
              <a16:creationId xmlns:a16="http://schemas.microsoft.com/office/drawing/2014/main" id="{00000000-0008-0000-0000-00005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5" name="Text Box 3">
          <a:extLst>
            <a:ext uri="{FF2B5EF4-FFF2-40B4-BE49-F238E27FC236}">
              <a16:creationId xmlns:a16="http://schemas.microsoft.com/office/drawing/2014/main" id="{00000000-0008-0000-0000-00005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6" name="Text Box 3">
          <a:extLst>
            <a:ext uri="{FF2B5EF4-FFF2-40B4-BE49-F238E27FC236}">
              <a16:creationId xmlns:a16="http://schemas.microsoft.com/office/drawing/2014/main" id="{00000000-0008-0000-0000-00005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7" name="Text Box 3">
          <a:extLst>
            <a:ext uri="{FF2B5EF4-FFF2-40B4-BE49-F238E27FC236}">
              <a16:creationId xmlns:a16="http://schemas.microsoft.com/office/drawing/2014/main" id="{00000000-0008-0000-0000-00005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8" name="Text Box 3">
          <a:extLst>
            <a:ext uri="{FF2B5EF4-FFF2-40B4-BE49-F238E27FC236}">
              <a16:creationId xmlns:a16="http://schemas.microsoft.com/office/drawing/2014/main" id="{00000000-0008-0000-0000-00005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79" name="Text Box 3">
          <a:extLst>
            <a:ext uri="{FF2B5EF4-FFF2-40B4-BE49-F238E27FC236}">
              <a16:creationId xmlns:a16="http://schemas.microsoft.com/office/drawing/2014/main" id="{00000000-0008-0000-0000-00005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0" name="Text Box 3">
          <a:extLst>
            <a:ext uri="{FF2B5EF4-FFF2-40B4-BE49-F238E27FC236}">
              <a16:creationId xmlns:a16="http://schemas.microsoft.com/office/drawing/2014/main" id="{00000000-0008-0000-0000-00005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1" name="Text Box 3">
          <a:extLst>
            <a:ext uri="{FF2B5EF4-FFF2-40B4-BE49-F238E27FC236}">
              <a16:creationId xmlns:a16="http://schemas.microsoft.com/office/drawing/2014/main" id="{00000000-0008-0000-0000-00005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2" name="Text Box 3">
          <a:extLst>
            <a:ext uri="{FF2B5EF4-FFF2-40B4-BE49-F238E27FC236}">
              <a16:creationId xmlns:a16="http://schemas.microsoft.com/office/drawing/2014/main" id="{00000000-0008-0000-0000-00005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3" name="Text Box 3">
          <a:extLst>
            <a:ext uri="{FF2B5EF4-FFF2-40B4-BE49-F238E27FC236}">
              <a16:creationId xmlns:a16="http://schemas.microsoft.com/office/drawing/2014/main" id="{00000000-0008-0000-0000-00005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4" name="Text Box 3">
          <a:extLst>
            <a:ext uri="{FF2B5EF4-FFF2-40B4-BE49-F238E27FC236}">
              <a16:creationId xmlns:a16="http://schemas.microsoft.com/office/drawing/2014/main" id="{00000000-0008-0000-0000-00005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5" name="Text Box 3">
          <a:extLst>
            <a:ext uri="{FF2B5EF4-FFF2-40B4-BE49-F238E27FC236}">
              <a16:creationId xmlns:a16="http://schemas.microsoft.com/office/drawing/2014/main" id="{00000000-0008-0000-0000-00005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6" name="Text Box 3">
          <a:extLst>
            <a:ext uri="{FF2B5EF4-FFF2-40B4-BE49-F238E27FC236}">
              <a16:creationId xmlns:a16="http://schemas.microsoft.com/office/drawing/2014/main" id="{00000000-0008-0000-0000-00005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7" name="Text Box 3">
          <a:extLst>
            <a:ext uri="{FF2B5EF4-FFF2-40B4-BE49-F238E27FC236}">
              <a16:creationId xmlns:a16="http://schemas.microsoft.com/office/drawing/2014/main" id="{00000000-0008-0000-0000-00005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8" name="Text Box 3">
          <a:extLst>
            <a:ext uri="{FF2B5EF4-FFF2-40B4-BE49-F238E27FC236}">
              <a16:creationId xmlns:a16="http://schemas.microsoft.com/office/drawing/2014/main" id="{00000000-0008-0000-0000-00006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89" name="Text Box 3">
          <a:extLst>
            <a:ext uri="{FF2B5EF4-FFF2-40B4-BE49-F238E27FC236}">
              <a16:creationId xmlns:a16="http://schemas.microsoft.com/office/drawing/2014/main" id="{00000000-0008-0000-0000-00006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0" name="Text Box 3">
          <a:extLst>
            <a:ext uri="{FF2B5EF4-FFF2-40B4-BE49-F238E27FC236}">
              <a16:creationId xmlns:a16="http://schemas.microsoft.com/office/drawing/2014/main" id="{00000000-0008-0000-0000-00006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1" name="Text Box 3">
          <a:extLst>
            <a:ext uri="{FF2B5EF4-FFF2-40B4-BE49-F238E27FC236}">
              <a16:creationId xmlns:a16="http://schemas.microsoft.com/office/drawing/2014/main" id="{00000000-0008-0000-0000-00006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2" name="Text Box 3">
          <a:extLst>
            <a:ext uri="{FF2B5EF4-FFF2-40B4-BE49-F238E27FC236}">
              <a16:creationId xmlns:a16="http://schemas.microsoft.com/office/drawing/2014/main" id="{00000000-0008-0000-0000-00006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3" name="Text Box 3">
          <a:extLst>
            <a:ext uri="{FF2B5EF4-FFF2-40B4-BE49-F238E27FC236}">
              <a16:creationId xmlns:a16="http://schemas.microsoft.com/office/drawing/2014/main" id="{00000000-0008-0000-0000-00006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4" name="Text Box 3">
          <a:extLst>
            <a:ext uri="{FF2B5EF4-FFF2-40B4-BE49-F238E27FC236}">
              <a16:creationId xmlns:a16="http://schemas.microsoft.com/office/drawing/2014/main" id="{00000000-0008-0000-0000-00006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5" name="Text Box 3">
          <a:extLst>
            <a:ext uri="{FF2B5EF4-FFF2-40B4-BE49-F238E27FC236}">
              <a16:creationId xmlns:a16="http://schemas.microsoft.com/office/drawing/2014/main" id="{00000000-0008-0000-0000-00006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6" name="Text Box 3">
          <a:extLst>
            <a:ext uri="{FF2B5EF4-FFF2-40B4-BE49-F238E27FC236}">
              <a16:creationId xmlns:a16="http://schemas.microsoft.com/office/drawing/2014/main" id="{00000000-0008-0000-0000-00006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7" name="Text Box 3">
          <a:extLst>
            <a:ext uri="{FF2B5EF4-FFF2-40B4-BE49-F238E27FC236}">
              <a16:creationId xmlns:a16="http://schemas.microsoft.com/office/drawing/2014/main" id="{00000000-0008-0000-0000-00006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8" name="Text Box 3">
          <a:extLst>
            <a:ext uri="{FF2B5EF4-FFF2-40B4-BE49-F238E27FC236}">
              <a16:creationId xmlns:a16="http://schemas.microsoft.com/office/drawing/2014/main" id="{00000000-0008-0000-0000-00006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099" name="Text Box 3">
          <a:extLst>
            <a:ext uri="{FF2B5EF4-FFF2-40B4-BE49-F238E27FC236}">
              <a16:creationId xmlns:a16="http://schemas.microsoft.com/office/drawing/2014/main" id="{00000000-0008-0000-0000-00006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0" name="Text Box 3">
          <a:extLst>
            <a:ext uri="{FF2B5EF4-FFF2-40B4-BE49-F238E27FC236}">
              <a16:creationId xmlns:a16="http://schemas.microsoft.com/office/drawing/2014/main" id="{00000000-0008-0000-0000-00006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1" name="Text Box 3">
          <a:extLst>
            <a:ext uri="{FF2B5EF4-FFF2-40B4-BE49-F238E27FC236}">
              <a16:creationId xmlns:a16="http://schemas.microsoft.com/office/drawing/2014/main" id="{00000000-0008-0000-0000-00006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2" name="Text Box 3">
          <a:extLst>
            <a:ext uri="{FF2B5EF4-FFF2-40B4-BE49-F238E27FC236}">
              <a16:creationId xmlns:a16="http://schemas.microsoft.com/office/drawing/2014/main" id="{00000000-0008-0000-0000-00006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3" name="Text Box 3">
          <a:extLst>
            <a:ext uri="{FF2B5EF4-FFF2-40B4-BE49-F238E27FC236}">
              <a16:creationId xmlns:a16="http://schemas.microsoft.com/office/drawing/2014/main" id="{00000000-0008-0000-0000-00006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4" name="Text Box 3">
          <a:extLst>
            <a:ext uri="{FF2B5EF4-FFF2-40B4-BE49-F238E27FC236}">
              <a16:creationId xmlns:a16="http://schemas.microsoft.com/office/drawing/2014/main" id="{00000000-0008-0000-0000-00007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5" name="Text Box 3">
          <a:extLst>
            <a:ext uri="{FF2B5EF4-FFF2-40B4-BE49-F238E27FC236}">
              <a16:creationId xmlns:a16="http://schemas.microsoft.com/office/drawing/2014/main" id="{00000000-0008-0000-0000-00007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6" name="Text Box 3">
          <a:extLst>
            <a:ext uri="{FF2B5EF4-FFF2-40B4-BE49-F238E27FC236}">
              <a16:creationId xmlns:a16="http://schemas.microsoft.com/office/drawing/2014/main" id="{00000000-0008-0000-0000-00007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7" name="Text Box 3">
          <a:extLst>
            <a:ext uri="{FF2B5EF4-FFF2-40B4-BE49-F238E27FC236}">
              <a16:creationId xmlns:a16="http://schemas.microsoft.com/office/drawing/2014/main" id="{00000000-0008-0000-0000-00007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8" name="Text Box 3">
          <a:extLst>
            <a:ext uri="{FF2B5EF4-FFF2-40B4-BE49-F238E27FC236}">
              <a16:creationId xmlns:a16="http://schemas.microsoft.com/office/drawing/2014/main" id="{00000000-0008-0000-0000-00007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09" name="Text Box 3">
          <a:extLst>
            <a:ext uri="{FF2B5EF4-FFF2-40B4-BE49-F238E27FC236}">
              <a16:creationId xmlns:a16="http://schemas.microsoft.com/office/drawing/2014/main" id="{00000000-0008-0000-0000-00007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0" name="Text Box 3">
          <a:extLst>
            <a:ext uri="{FF2B5EF4-FFF2-40B4-BE49-F238E27FC236}">
              <a16:creationId xmlns:a16="http://schemas.microsoft.com/office/drawing/2014/main" id="{00000000-0008-0000-0000-00007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1" name="Text Box 3">
          <a:extLst>
            <a:ext uri="{FF2B5EF4-FFF2-40B4-BE49-F238E27FC236}">
              <a16:creationId xmlns:a16="http://schemas.microsoft.com/office/drawing/2014/main" id="{00000000-0008-0000-0000-00007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2" name="Text Box 3">
          <a:extLst>
            <a:ext uri="{FF2B5EF4-FFF2-40B4-BE49-F238E27FC236}">
              <a16:creationId xmlns:a16="http://schemas.microsoft.com/office/drawing/2014/main" id="{00000000-0008-0000-0000-00007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3" name="Text Box 3">
          <a:extLst>
            <a:ext uri="{FF2B5EF4-FFF2-40B4-BE49-F238E27FC236}">
              <a16:creationId xmlns:a16="http://schemas.microsoft.com/office/drawing/2014/main" id="{00000000-0008-0000-0000-00007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4" name="Text Box 3">
          <a:extLst>
            <a:ext uri="{FF2B5EF4-FFF2-40B4-BE49-F238E27FC236}">
              <a16:creationId xmlns:a16="http://schemas.microsoft.com/office/drawing/2014/main" id="{00000000-0008-0000-0000-00007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5" name="Text Box 3">
          <a:extLst>
            <a:ext uri="{FF2B5EF4-FFF2-40B4-BE49-F238E27FC236}">
              <a16:creationId xmlns:a16="http://schemas.microsoft.com/office/drawing/2014/main" id="{00000000-0008-0000-0000-00007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6" name="Text Box 3">
          <a:extLst>
            <a:ext uri="{FF2B5EF4-FFF2-40B4-BE49-F238E27FC236}">
              <a16:creationId xmlns:a16="http://schemas.microsoft.com/office/drawing/2014/main" id="{00000000-0008-0000-0000-00007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7" name="Text Box 3">
          <a:extLst>
            <a:ext uri="{FF2B5EF4-FFF2-40B4-BE49-F238E27FC236}">
              <a16:creationId xmlns:a16="http://schemas.microsoft.com/office/drawing/2014/main" id="{00000000-0008-0000-0000-00007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8" name="Text Box 3">
          <a:extLst>
            <a:ext uri="{FF2B5EF4-FFF2-40B4-BE49-F238E27FC236}">
              <a16:creationId xmlns:a16="http://schemas.microsoft.com/office/drawing/2014/main" id="{00000000-0008-0000-0000-00007E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19" name="Text Box 3">
          <a:extLst>
            <a:ext uri="{FF2B5EF4-FFF2-40B4-BE49-F238E27FC236}">
              <a16:creationId xmlns:a16="http://schemas.microsoft.com/office/drawing/2014/main" id="{00000000-0008-0000-0000-00007F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0" name="Text Box 3">
          <a:extLst>
            <a:ext uri="{FF2B5EF4-FFF2-40B4-BE49-F238E27FC236}">
              <a16:creationId xmlns:a16="http://schemas.microsoft.com/office/drawing/2014/main" id="{00000000-0008-0000-0000-000080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1" name="Text Box 3">
          <a:extLst>
            <a:ext uri="{FF2B5EF4-FFF2-40B4-BE49-F238E27FC236}">
              <a16:creationId xmlns:a16="http://schemas.microsoft.com/office/drawing/2014/main" id="{00000000-0008-0000-0000-000081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2" name="Text Box 3">
          <a:extLst>
            <a:ext uri="{FF2B5EF4-FFF2-40B4-BE49-F238E27FC236}">
              <a16:creationId xmlns:a16="http://schemas.microsoft.com/office/drawing/2014/main" id="{00000000-0008-0000-0000-000082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3" name="Text Box 3">
          <a:extLst>
            <a:ext uri="{FF2B5EF4-FFF2-40B4-BE49-F238E27FC236}">
              <a16:creationId xmlns:a16="http://schemas.microsoft.com/office/drawing/2014/main" id="{00000000-0008-0000-0000-000083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4" name="Text Box 3">
          <a:extLst>
            <a:ext uri="{FF2B5EF4-FFF2-40B4-BE49-F238E27FC236}">
              <a16:creationId xmlns:a16="http://schemas.microsoft.com/office/drawing/2014/main" id="{00000000-0008-0000-0000-000084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5" name="Text Box 3">
          <a:extLst>
            <a:ext uri="{FF2B5EF4-FFF2-40B4-BE49-F238E27FC236}">
              <a16:creationId xmlns:a16="http://schemas.microsoft.com/office/drawing/2014/main" id="{00000000-0008-0000-0000-000085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6" name="Text Box 3">
          <a:extLst>
            <a:ext uri="{FF2B5EF4-FFF2-40B4-BE49-F238E27FC236}">
              <a16:creationId xmlns:a16="http://schemas.microsoft.com/office/drawing/2014/main" id="{00000000-0008-0000-0000-000086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7" name="Text Box 3">
          <a:extLst>
            <a:ext uri="{FF2B5EF4-FFF2-40B4-BE49-F238E27FC236}">
              <a16:creationId xmlns:a16="http://schemas.microsoft.com/office/drawing/2014/main" id="{00000000-0008-0000-0000-000087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8" name="Text Box 3">
          <a:extLst>
            <a:ext uri="{FF2B5EF4-FFF2-40B4-BE49-F238E27FC236}">
              <a16:creationId xmlns:a16="http://schemas.microsoft.com/office/drawing/2014/main" id="{00000000-0008-0000-0000-000088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29" name="Text Box 3">
          <a:extLst>
            <a:ext uri="{FF2B5EF4-FFF2-40B4-BE49-F238E27FC236}">
              <a16:creationId xmlns:a16="http://schemas.microsoft.com/office/drawing/2014/main" id="{00000000-0008-0000-0000-000089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30" name="Text Box 3">
          <a:extLst>
            <a:ext uri="{FF2B5EF4-FFF2-40B4-BE49-F238E27FC236}">
              <a16:creationId xmlns:a16="http://schemas.microsoft.com/office/drawing/2014/main" id="{00000000-0008-0000-0000-00008A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31" name="Text Box 3">
          <a:extLst>
            <a:ext uri="{FF2B5EF4-FFF2-40B4-BE49-F238E27FC236}">
              <a16:creationId xmlns:a16="http://schemas.microsoft.com/office/drawing/2014/main" id="{00000000-0008-0000-0000-00008B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32" name="Text Box 3">
          <a:extLst>
            <a:ext uri="{FF2B5EF4-FFF2-40B4-BE49-F238E27FC236}">
              <a16:creationId xmlns:a16="http://schemas.microsoft.com/office/drawing/2014/main" id="{00000000-0008-0000-0000-00008C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1825</xdr:row>
      <xdr:rowOff>133351</xdr:rowOff>
    </xdr:to>
    <xdr:sp macro="" textlink="">
      <xdr:nvSpPr>
        <xdr:cNvPr id="6133" name="Text Box 3">
          <a:extLst>
            <a:ext uri="{FF2B5EF4-FFF2-40B4-BE49-F238E27FC236}">
              <a16:creationId xmlns:a16="http://schemas.microsoft.com/office/drawing/2014/main" id="{00000000-0008-0000-0000-00008D230000}"/>
            </a:ext>
          </a:extLst>
        </xdr:cNvPr>
        <xdr:cNvSpPr txBox="1">
          <a:spLocks noChangeArrowheads="1"/>
        </xdr:cNvSpPr>
      </xdr:nvSpPr>
      <xdr:spPr bwMode="auto">
        <a:xfrm>
          <a:off x="3028950" y="40930830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4" name="Text Box 8">
          <a:extLst>
            <a:ext uri="{FF2B5EF4-FFF2-40B4-BE49-F238E27FC236}">
              <a16:creationId xmlns:a16="http://schemas.microsoft.com/office/drawing/2014/main" id="{00000000-0008-0000-0000-00008E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5" name="Text Box 9">
          <a:extLst>
            <a:ext uri="{FF2B5EF4-FFF2-40B4-BE49-F238E27FC236}">
              <a16:creationId xmlns:a16="http://schemas.microsoft.com/office/drawing/2014/main" id="{00000000-0008-0000-0000-00008F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6" name="Text Box 8">
          <a:extLst>
            <a:ext uri="{FF2B5EF4-FFF2-40B4-BE49-F238E27FC236}">
              <a16:creationId xmlns:a16="http://schemas.microsoft.com/office/drawing/2014/main" id="{00000000-0008-0000-0000-000090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7" name="Text Box 9">
          <a:extLst>
            <a:ext uri="{FF2B5EF4-FFF2-40B4-BE49-F238E27FC236}">
              <a16:creationId xmlns:a16="http://schemas.microsoft.com/office/drawing/2014/main" id="{00000000-0008-0000-0000-000091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8" name="Text Box 8">
          <a:extLst>
            <a:ext uri="{FF2B5EF4-FFF2-40B4-BE49-F238E27FC236}">
              <a16:creationId xmlns:a16="http://schemas.microsoft.com/office/drawing/2014/main" id="{00000000-0008-0000-0000-000092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39" name="Text Box 9">
          <a:extLst>
            <a:ext uri="{FF2B5EF4-FFF2-40B4-BE49-F238E27FC236}">
              <a16:creationId xmlns:a16="http://schemas.microsoft.com/office/drawing/2014/main" id="{00000000-0008-0000-0000-000093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0" name="Text Box 8">
          <a:extLst>
            <a:ext uri="{FF2B5EF4-FFF2-40B4-BE49-F238E27FC236}">
              <a16:creationId xmlns:a16="http://schemas.microsoft.com/office/drawing/2014/main" id="{00000000-0008-0000-0000-000094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1" name="Text Box 9">
          <a:extLst>
            <a:ext uri="{FF2B5EF4-FFF2-40B4-BE49-F238E27FC236}">
              <a16:creationId xmlns:a16="http://schemas.microsoft.com/office/drawing/2014/main" id="{00000000-0008-0000-0000-000095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42" name="Text Box 8">
          <a:extLst>
            <a:ext uri="{FF2B5EF4-FFF2-40B4-BE49-F238E27FC236}">
              <a16:creationId xmlns:a16="http://schemas.microsoft.com/office/drawing/2014/main" id="{00000000-0008-0000-0000-000096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43" name="Text Box 9">
          <a:extLst>
            <a:ext uri="{FF2B5EF4-FFF2-40B4-BE49-F238E27FC236}">
              <a16:creationId xmlns:a16="http://schemas.microsoft.com/office/drawing/2014/main" id="{00000000-0008-0000-0000-000097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44" name="Text Box 8">
          <a:extLst>
            <a:ext uri="{FF2B5EF4-FFF2-40B4-BE49-F238E27FC236}">
              <a16:creationId xmlns:a16="http://schemas.microsoft.com/office/drawing/2014/main" id="{00000000-0008-0000-0000-000098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45" name="Text Box 9">
          <a:extLst>
            <a:ext uri="{FF2B5EF4-FFF2-40B4-BE49-F238E27FC236}">
              <a16:creationId xmlns:a16="http://schemas.microsoft.com/office/drawing/2014/main" id="{00000000-0008-0000-0000-000099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6" name="Text Box 8">
          <a:extLst>
            <a:ext uri="{FF2B5EF4-FFF2-40B4-BE49-F238E27FC236}">
              <a16:creationId xmlns:a16="http://schemas.microsoft.com/office/drawing/2014/main" id="{00000000-0008-0000-0000-00009A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7" name="Text Box 9">
          <a:extLst>
            <a:ext uri="{FF2B5EF4-FFF2-40B4-BE49-F238E27FC236}">
              <a16:creationId xmlns:a16="http://schemas.microsoft.com/office/drawing/2014/main" id="{00000000-0008-0000-0000-00009B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8" name="Text Box 8">
          <a:extLst>
            <a:ext uri="{FF2B5EF4-FFF2-40B4-BE49-F238E27FC236}">
              <a16:creationId xmlns:a16="http://schemas.microsoft.com/office/drawing/2014/main" id="{00000000-0008-0000-0000-00009C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49" name="Text Box 9">
          <a:extLst>
            <a:ext uri="{FF2B5EF4-FFF2-40B4-BE49-F238E27FC236}">
              <a16:creationId xmlns:a16="http://schemas.microsoft.com/office/drawing/2014/main" id="{00000000-0008-0000-0000-00009D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50" name="Text Box 8">
          <a:extLst>
            <a:ext uri="{FF2B5EF4-FFF2-40B4-BE49-F238E27FC236}">
              <a16:creationId xmlns:a16="http://schemas.microsoft.com/office/drawing/2014/main" id="{00000000-0008-0000-0000-00009E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51" name="Text Box 9">
          <a:extLst>
            <a:ext uri="{FF2B5EF4-FFF2-40B4-BE49-F238E27FC236}">
              <a16:creationId xmlns:a16="http://schemas.microsoft.com/office/drawing/2014/main" id="{00000000-0008-0000-0000-00009F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52" name="Text Box 8">
          <a:extLst>
            <a:ext uri="{FF2B5EF4-FFF2-40B4-BE49-F238E27FC236}">
              <a16:creationId xmlns:a16="http://schemas.microsoft.com/office/drawing/2014/main" id="{00000000-0008-0000-0000-0000A0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53" name="Text Box 9">
          <a:extLst>
            <a:ext uri="{FF2B5EF4-FFF2-40B4-BE49-F238E27FC236}">
              <a16:creationId xmlns:a16="http://schemas.microsoft.com/office/drawing/2014/main" id="{00000000-0008-0000-0000-0000A1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54" name="Text Box 8">
          <a:extLst>
            <a:ext uri="{FF2B5EF4-FFF2-40B4-BE49-F238E27FC236}">
              <a16:creationId xmlns:a16="http://schemas.microsoft.com/office/drawing/2014/main" id="{00000000-0008-0000-0000-0000A2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55" name="Text Box 9">
          <a:extLst>
            <a:ext uri="{FF2B5EF4-FFF2-40B4-BE49-F238E27FC236}">
              <a16:creationId xmlns:a16="http://schemas.microsoft.com/office/drawing/2014/main" id="{00000000-0008-0000-0000-0000A3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56" name="Text Box 8">
          <a:extLst>
            <a:ext uri="{FF2B5EF4-FFF2-40B4-BE49-F238E27FC236}">
              <a16:creationId xmlns:a16="http://schemas.microsoft.com/office/drawing/2014/main" id="{00000000-0008-0000-0000-0000A4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57" name="Text Box 9">
          <a:extLst>
            <a:ext uri="{FF2B5EF4-FFF2-40B4-BE49-F238E27FC236}">
              <a16:creationId xmlns:a16="http://schemas.microsoft.com/office/drawing/2014/main" id="{00000000-0008-0000-0000-0000A5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158" name="Text Box 8">
          <a:extLst>
            <a:ext uri="{FF2B5EF4-FFF2-40B4-BE49-F238E27FC236}">
              <a16:creationId xmlns:a16="http://schemas.microsoft.com/office/drawing/2014/main" id="{00000000-0008-0000-0000-0000A6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159" name="Text Box 9">
          <a:extLst>
            <a:ext uri="{FF2B5EF4-FFF2-40B4-BE49-F238E27FC236}">
              <a16:creationId xmlns:a16="http://schemas.microsoft.com/office/drawing/2014/main" id="{00000000-0008-0000-0000-0000A7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160" name="Text Box 8">
          <a:extLst>
            <a:ext uri="{FF2B5EF4-FFF2-40B4-BE49-F238E27FC236}">
              <a16:creationId xmlns:a16="http://schemas.microsoft.com/office/drawing/2014/main" id="{00000000-0008-0000-0000-0000A8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161" name="Text Box 9">
          <a:extLst>
            <a:ext uri="{FF2B5EF4-FFF2-40B4-BE49-F238E27FC236}">
              <a16:creationId xmlns:a16="http://schemas.microsoft.com/office/drawing/2014/main" id="{00000000-0008-0000-0000-0000A9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62" name="Text Box 8">
          <a:extLst>
            <a:ext uri="{FF2B5EF4-FFF2-40B4-BE49-F238E27FC236}">
              <a16:creationId xmlns:a16="http://schemas.microsoft.com/office/drawing/2014/main" id="{00000000-0008-0000-0000-0000AA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63" name="Text Box 9">
          <a:extLst>
            <a:ext uri="{FF2B5EF4-FFF2-40B4-BE49-F238E27FC236}">
              <a16:creationId xmlns:a16="http://schemas.microsoft.com/office/drawing/2014/main" id="{00000000-0008-0000-0000-0000AB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64" name="Text Box 8">
          <a:extLst>
            <a:ext uri="{FF2B5EF4-FFF2-40B4-BE49-F238E27FC236}">
              <a16:creationId xmlns:a16="http://schemas.microsoft.com/office/drawing/2014/main" id="{00000000-0008-0000-0000-0000AC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65" name="Text Box 9">
          <a:extLst>
            <a:ext uri="{FF2B5EF4-FFF2-40B4-BE49-F238E27FC236}">
              <a16:creationId xmlns:a16="http://schemas.microsoft.com/office/drawing/2014/main" id="{00000000-0008-0000-0000-0000AD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66" name="Text Box 8">
          <a:extLst>
            <a:ext uri="{FF2B5EF4-FFF2-40B4-BE49-F238E27FC236}">
              <a16:creationId xmlns:a16="http://schemas.microsoft.com/office/drawing/2014/main" id="{00000000-0008-0000-0000-0000AE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67" name="Text Box 9">
          <a:extLst>
            <a:ext uri="{FF2B5EF4-FFF2-40B4-BE49-F238E27FC236}">
              <a16:creationId xmlns:a16="http://schemas.microsoft.com/office/drawing/2014/main" id="{00000000-0008-0000-0000-0000AF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68" name="Text Box 8">
          <a:extLst>
            <a:ext uri="{FF2B5EF4-FFF2-40B4-BE49-F238E27FC236}">
              <a16:creationId xmlns:a16="http://schemas.microsoft.com/office/drawing/2014/main" id="{00000000-0008-0000-0000-0000B0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69" name="Text Box 9">
          <a:extLst>
            <a:ext uri="{FF2B5EF4-FFF2-40B4-BE49-F238E27FC236}">
              <a16:creationId xmlns:a16="http://schemas.microsoft.com/office/drawing/2014/main" id="{00000000-0008-0000-0000-0000B1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0" name="Text Box 8">
          <a:extLst>
            <a:ext uri="{FF2B5EF4-FFF2-40B4-BE49-F238E27FC236}">
              <a16:creationId xmlns:a16="http://schemas.microsoft.com/office/drawing/2014/main" id="{00000000-0008-0000-0000-0000B2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1" name="Text Box 9">
          <a:extLst>
            <a:ext uri="{FF2B5EF4-FFF2-40B4-BE49-F238E27FC236}">
              <a16:creationId xmlns:a16="http://schemas.microsoft.com/office/drawing/2014/main" id="{00000000-0008-0000-0000-0000B3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2" name="Text Box 8">
          <a:extLst>
            <a:ext uri="{FF2B5EF4-FFF2-40B4-BE49-F238E27FC236}">
              <a16:creationId xmlns:a16="http://schemas.microsoft.com/office/drawing/2014/main" id="{00000000-0008-0000-0000-0000B4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3" name="Text Box 9">
          <a:extLst>
            <a:ext uri="{FF2B5EF4-FFF2-40B4-BE49-F238E27FC236}">
              <a16:creationId xmlns:a16="http://schemas.microsoft.com/office/drawing/2014/main" id="{00000000-0008-0000-0000-0000B5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4" name="Text Box 8">
          <a:extLst>
            <a:ext uri="{FF2B5EF4-FFF2-40B4-BE49-F238E27FC236}">
              <a16:creationId xmlns:a16="http://schemas.microsoft.com/office/drawing/2014/main" id="{00000000-0008-0000-0000-0000B6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5" name="Text Box 9">
          <a:extLst>
            <a:ext uri="{FF2B5EF4-FFF2-40B4-BE49-F238E27FC236}">
              <a16:creationId xmlns:a16="http://schemas.microsoft.com/office/drawing/2014/main" id="{00000000-0008-0000-0000-0000B7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6" name="Text Box 8">
          <a:extLst>
            <a:ext uri="{FF2B5EF4-FFF2-40B4-BE49-F238E27FC236}">
              <a16:creationId xmlns:a16="http://schemas.microsoft.com/office/drawing/2014/main" id="{00000000-0008-0000-0000-0000B8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77" name="Text Box 9">
          <a:extLst>
            <a:ext uri="{FF2B5EF4-FFF2-40B4-BE49-F238E27FC236}">
              <a16:creationId xmlns:a16="http://schemas.microsoft.com/office/drawing/2014/main" id="{00000000-0008-0000-0000-0000B9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78" name="Text Box 8">
          <a:extLst>
            <a:ext uri="{FF2B5EF4-FFF2-40B4-BE49-F238E27FC236}">
              <a16:creationId xmlns:a16="http://schemas.microsoft.com/office/drawing/2014/main" id="{00000000-0008-0000-0000-0000BA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79" name="Text Box 9">
          <a:extLst>
            <a:ext uri="{FF2B5EF4-FFF2-40B4-BE49-F238E27FC236}">
              <a16:creationId xmlns:a16="http://schemas.microsoft.com/office/drawing/2014/main" id="{00000000-0008-0000-0000-0000BB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80" name="Text Box 8">
          <a:extLst>
            <a:ext uri="{FF2B5EF4-FFF2-40B4-BE49-F238E27FC236}">
              <a16:creationId xmlns:a16="http://schemas.microsoft.com/office/drawing/2014/main" id="{00000000-0008-0000-0000-0000BC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81" name="Text Box 9">
          <a:extLst>
            <a:ext uri="{FF2B5EF4-FFF2-40B4-BE49-F238E27FC236}">
              <a16:creationId xmlns:a16="http://schemas.microsoft.com/office/drawing/2014/main" id="{00000000-0008-0000-0000-0000BD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2" name="Text Box 8">
          <a:extLst>
            <a:ext uri="{FF2B5EF4-FFF2-40B4-BE49-F238E27FC236}">
              <a16:creationId xmlns:a16="http://schemas.microsoft.com/office/drawing/2014/main" id="{00000000-0008-0000-0000-0000BE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3" name="Text Box 9">
          <a:extLst>
            <a:ext uri="{FF2B5EF4-FFF2-40B4-BE49-F238E27FC236}">
              <a16:creationId xmlns:a16="http://schemas.microsoft.com/office/drawing/2014/main" id="{00000000-0008-0000-0000-0000BF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4" name="Text Box 8">
          <a:extLst>
            <a:ext uri="{FF2B5EF4-FFF2-40B4-BE49-F238E27FC236}">
              <a16:creationId xmlns:a16="http://schemas.microsoft.com/office/drawing/2014/main" id="{00000000-0008-0000-0000-0000C0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5" name="Text Box 9">
          <a:extLst>
            <a:ext uri="{FF2B5EF4-FFF2-40B4-BE49-F238E27FC236}">
              <a16:creationId xmlns:a16="http://schemas.microsoft.com/office/drawing/2014/main" id="{00000000-0008-0000-0000-0000C1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6" name="Text Box 8">
          <a:extLst>
            <a:ext uri="{FF2B5EF4-FFF2-40B4-BE49-F238E27FC236}">
              <a16:creationId xmlns:a16="http://schemas.microsoft.com/office/drawing/2014/main" id="{00000000-0008-0000-0000-0000C2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7" name="Text Box 9">
          <a:extLst>
            <a:ext uri="{FF2B5EF4-FFF2-40B4-BE49-F238E27FC236}">
              <a16:creationId xmlns:a16="http://schemas.microsoft.com/office/drawing/2014/main" id="{00000000-0008-0000-0000-0000C3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8" name="Text Box 8">
          <a:extLst>
            <a:ext uri="{FF2B5EF4-FFF2-40B4-BE49-F238E27FC236}">
              <a16:creationId xmlns:a16="http://schemas.microsoft.com/office/drawing/2014/main" id="{00000000-0008-0000-0000-0000C4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89" name="Text Box 9">
          <a:extLst>
            <a:ext uri="{FF2B5EF4-FFF2-40B4-BE49-F238E27FC236}">
              <a16:creationId xmlns:a16="http://schemas.microsoft.com/office/drawing/2014/main" id="{00000000-0008-0000-0000-0000C5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90" name="Text Box 8">
          <a:extLst>
            <a:ext uri="{FF2B5EF4-FFF2-40B4-BE49-F238E27FC236}">
              <a16:creationId xmlns:a16="http://schemas.microsoft.com/office/drawing/2014/main" id="{00000000-0008-0000-0000-0000C6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191" name="Text Box 9">
          <a:extLst>
            <a:ext uri="{FF2B5EF4-FFF2-40B4-BE49-F238E27FC236}">
              <a16:creationId xmlns:a16="http://schemas.microsoft.com/office/drawing/2014/main" id="{00000000-0008-0000-0000-0000C7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92" name="Text Box 8">
          <a:extLst>
            <a:ext uri="{FF2B5EF4-FFF2-40B4-BE49-F238E27FC236}">
              <a16:creationId xmlns:a16="http://schemas.microsoft.com/office/drawing/2014/main" id="{00000000-0008-0000-0000-0000C8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193" name="Text Box 9">
          <a:extLst>
            <a:ext uri="{FF2B5EF4-FFF2-40B4-BE49-F238E27FC236}">
              <a16:creationId xmlns:a16="http://schemas.microsoft.com/office/drawing/2014/main" id="{00000000-0008-0000-0000-0000C9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194" name="Text Box 8">
          <a:extLst>
            <a:ext uri="{FF2B5EF4-FFF2-40B4-BE49-F238E27FC236}">
              <a16:creationId xmlns:a16="http://schemas.microsoft.com/office/drawing/2014/main" id="{00000000-0008-0000-0000-0000CA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195" name="Text Box 9">
          <a:extLst>
            <a:ext uri="{FF2B5EF4-FFF2-40B4-BE49-F238E27FC236}">
              <a16:creationId xmlns:a16="http://schemas.microsoft.com/office/drawing/2014/main" id="{00000000-0008-0000-0000-0000CB23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196" name="Text Box 8">
          <a:extLst>
            <a:ext uri="{FF2B5EF4-FFF2-40B4-BE49-F238E27FC236}">
              <a16:creationId xmlns:a16="http://schemas.microsoft.com/office/drawing/2014/main" id="{00000000-0008-0000-0000-0000CC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197" name="Text Box 9">
          <a:extLst>
            <a:ext uri="{FF2B5EF4-FFF2-40B4-BE49-F238E27FC236}">
              <a16:creationId xmlns:a16="http://schemas.microsoft.com/office/drawing/2014/main" id="{00000000-0008-0000-0000-0000CD23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98" name="Text Box 8">
          <a:extLst>
            <a:ext uri="{FF2B5EF4-FFF2-40B4-BE49-F238E27FC236}">
              <a16:creationId xmlns:a16="http://schemas.microsoft.com/office/drawing/2014/main" id="{00000000-0008-0000-0000-0000CE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199" name="Text Box 9">
          <a:extLst>
            <a:ext uri="{FF2B5EF4-FFF2-40B4-BE49-F238E27FC236}">
              <a16:creationId xmlns:a16="http://schemas.microsoft.com/office/drawing/2014/main" id="{00000000-0008-0000-0000-0000CF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200" name="Text Box 8">
          <a:extLst>
            <a:ext uri="{FF2B5EF4-FFF2-40B4-BE49-F238E27FC236}">
              <a16:creationId xmlns:a16="http://schemas.microsoft.com/office/drawing/2014/main" id="{00000000-0008-0000-0000-0000D0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201" name="Text Box 9">
          <a:extLst>
            <a:ext uri="{FF2B5EF4-FFF2-40B4-BE49-F238E27FC236}">
              <a16:creationId xmlns:a16="http://schemas.microsoft.com/office/drawing/2014/main" id="{00000000-0008-0000-0000-0000D123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202" name="Text Box 8">
          <a:extLst>
            <a:ext uri="{FF2B5EF4-FFF2-40B4-BE49-F238E27FC236}">
              <a16:creationId xmlns:a16="http://schemas.microsoft.com/office/drawing/2014/main" id="{00000000-0008-0000-0000-0000D2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203" name="Text Box 9">
          <a:extLst>
            <a:ext uri="{FF2B5EF4-FFF2-40B4-BE49-F238E27FC236}">
              <a16:creationId xmlns:a16="http://schemas.microsoft.com/office/drawing/2014/main" id="{00000000-0008-0000-0000-0000D323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204" name="Text Box 8">
          <a:extLst>
            <a:ext uri="{FF2B5EF4-FFF2-40B4-BE49-F238E27FC236}">
              <a16:creationId xmlns:a16="http://schemas.microsoft.com/office/drawing/2014/main" id="{00000000-0008-0000-0000-0000D4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205" name="Text Box 9">
          <a:extLst>
            <a:ext uri="{FF2B5EF4-FFF2-40B4-BE49-F238E27FC236}">
              <a16:creationId xmlns:a16="http://schemas.microsoft.com/office/drawing/2014/main" id="{00000000-0008-0000-0000-0000D523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06" name="Text Box 3">
          <a:extLst>
            <a:ext uri="{FF2B5EF4-FFF2-40B4-BE49-F238E27FC236}">
              <a16:creationId xmlns:a16="http://schemas.microsoft.com/office/drawing/2014/main" id="{00000000-0008-0000-0000-0000D6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07" name="Text Box 3">
          <a:extLst>
            <a:ext uri="{FF2B5EF4-FFF2-40B4-BE49-F238E27FC236}">
              <a16:creationId xmlns:a16="http://schemas.microsoft.com/office/drawing/2014/main" id="{00000000-0008-0000-0000-0000D7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08" name="Text Box 3">
          <a:extLst>
            <a:ext uri="{FF2B5EF4-FFF2-40B4-BE49-F238E27FC236}">
              <a16:creationId xmlns:a16="http://schemas.microsoft.com/office/drawing/2014/main" id="{00000000-0008-0000-0000-0000D8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09" name="Text Box 3">
          <a:extLst>
            <a:ext uri="{FF2B5EF4-FFF2-40B4-BE49-F238E27FC236}">
              <a16:creationId xmlns:a16="http://schemas.microsoft.com/office/drawing/2014/main" id="{00000000-0008-0000-0000-0000D9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0" name="Text Box 3">
          <a:extLst>
            <a:ext uri="{FF2B5EF4-FFF2-40B4-BE49-F238E27FC236}">
              <a16:creationId xmlns:a16="http://schemas.microsoft.com/office/drawing/2014/main" id="{00000000-0008-0000-0000-0000DA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1" name="Text Box 3">
          <a:extLst>
            <a:ext uri="{FF2B5EF4-FFF2-40B4-BE49-F238E27FC236}">
              <a16:creationId xmlns:a16="http://schemas.microsoft.com/office/drawing/2014/main" id="{00000000-0008-0000-0000-0000DB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2" name="Text Box 3">
          <a:extLst>
            <a:ext uri="{FF2B5EF4-FFF2-40B4-BE49-F238E27FC236}">
              <a16:creationId xmlns:a16="http://schemas.microsoft.com/office/drawing/2014/main" id="{00000000-0008-0000-0000-0000DC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3" name="Text Box 3">
          <a:extLst>
            <a:ext uri="{FF2B5EF4-FFF2-40B4-BE49-F238E27FC236}">
              <a16:creationId xmlns:a16="http://schemas.microsoft.com/office/drawing/2014/main" id="{00000000-0008-0000-0000-0000DD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4" name="Text Box 3">
          <a:extLst>
            <a:ext uri="{FF2B5EF4-FFF2-40B4-BE49-F238E27FC236}">
              <a16:creationId xmlns:a16="http://schemas.microsoft.com/office/drawing/2014/main" id="{00000000-0008-0000-0000-0000DE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5" name="Text Box 3">
          <a:extLst>
            <a:ext uri="{FF2B5EF4-FFF2-40B4-BE49-F238E27FC236}">
              <a16:creationId xmlns:a16="http://schemas.microsoft.com/office/drawing/2014/main" id="{00000000-0008-0000-0000-0000DF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6" name="Text Box 3">
          <a:extLst>
            <a:ext uri="{FF2B5EF4-FFF2-40B4-BE49-F238E27FC236}">
              <a16:creationId xmlns:a16="http://schemas.microsoft.com/office/drawing/2014/main" id="{00000000-0008-0000-0000-0000E0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7" name="Text Box 3">
          <a:extLst>
            <a:ext uri="{FF2B5EF4-FFF2-40B4-BE49-F238E27FC236}">
              <a16:creationId xmlns:a16="http://schemas.microsoft.com/office/drawing/2014/main" id="{00000000-0008-0000-0000-0000E1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8" name="Text Box 3">
          <a:extLst>
            <a:ext uri="{FF2B5EF4-FFF2-40B4-BE49-F238E27FC236}">
              <a16:creationId xmlns:a16="http://schemas.microsoft.com/office/drawing/2014/main" id="{00000000-0008-0000-0000-0000E2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19" name="Text Box 3">
          <a:extLst>
            <a:ext uri="{FF2B5EF4-FFF2-40B4-BE49-F238E27FC236}">
              <a16:creationId xmlns:a16="http://schemas.microsoft.com/office/drawing/2014/main" id="{00000000-0008-0000-0000-0000E3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0" name="Text Box 3">
          <a:extLst>
            <a:ext uri="{FF2B5EF4-FFF2-40B4-BE49-F238E27FC236}">
              <a16:creationId xmlns:a16="http://schemas.microsoft.com/office/drawing/2014/main" id="{00000000-0008-0000-0000-0000E4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1" name="Text Box 3">
          <a:extLst>
            <a:ext uri="{FF2B5EF4-FFF2-40B4-BE49-F238E27FC236}">
              <a16:creationId xmlns:a16="http://schemas.microsoft.com/office/drawing/2014/main" id="{00000000-0008-0000-0000-0000E5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2" name="Text Box 3">
          <a:extLst>
            <a:ext uri="{FF2B5EF4-FFF2-40B4-BE49-F238E27FC236}">
              <a16:creationId xmlns:a16="http://schemas.microsoft.com/office/drawing/2014/main" id="{00000000-0008-0000-0000-0000E6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3" name="Text Box 3">
          <a:extLst>
            <a:ext uri="{FF2B5EF4-FFF2-40B4-BE49-F238E27FC236}">
              <a16:creationId xmlns:a16="http://schemas.microsoft.com/office/drawing/2014/main" id="{00000000-0008-0000-0000-0000E7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4" name="Text Box 3">
          <a:extLst>
            <a:ext uri="{FF2B5EF4-FFF2-40B4-BE49-F238E27FC236}">
              <a16:creationId xmlns:a16="http://schemas.microsoft.com/office/drawing/2014/main" id="{00000000-0008-0000-0000-0000E8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5" name="Text Box 3">
          <a:extLst>
            <a:ext uri="{FF2B5EF4-FFF2-40B4-BE49-F238E27FC236}">
              <a16:creationId xmlns:a16="http://schemas.microsoft.com/office/drawing/2014/main" id="{00000000-0008-0000-0000-0000E9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6" name="Text Box 3">
          <a:extLst>
            <a:ext uri="{FF2B5EF4-FFF2-40B4-BE49-F238E27FC236}">
              <a16:creationId xmlns:a16="http://schemas.microsoft.com/office/drawing/2014/main" id="{00000000-0008-0000-0000-0000EA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7" name="Text Box 3">
          <a:extLst>
            <a:ext uri="{FF2B5EF4-FFF2-40B4-BE49-F238E27FC236}">
              <a16:creationId xmlns:a16="http://schemas.microsoft.com/office/drawing/2014/main" id="{00000000-0008-0000-0000-0000EB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8" name="Text Box 3">
          <a:extLst>
            <a:ext uri="{FF2B5EF4-FFF2-40B4-BE49-F238E27FC236}">
              <a16:creationId xmlns:a16="http://schemas.microsoft.com/office/drawing/2014/main" id="{00000000-0008-0000-0000-0000EC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29" name="Text Box 3">
          <a:extLst>
            <a:ext uri="{FF2B5EF4-FFF2-40B4-BE49-F238E27FC236}">
              <a16:creationId xmlns:a16="http://schemas.microsoft.com/office/drawing/2014/main" id="{00000000-0008-0000-0000-0000ED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0" name="Text Box 3">
          <a:extLst>
            <a:ext uri="{FF2B5EF4-FFF2-40B4-BE49-F238E27FC236}">
              <a16:creationId xmlns:a16="http://schemas.microsoft.com/office/drawing/2014/main" id="{00000000-0008-0000-0000-0000EE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1" name="Text Box 3">
          <a:extLst>
            <a:ext uri="{FF2B5EF4-FFF2-40B4-BE49-F238E27FC236}">
              <a16:creationId xmlns:a16="http://schemas.microsoft.com/office/drawing/2014/main" id="{00000000-0008-0000-0000-0000EF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2" name="Text Box 3">
          <a:extLst>
            <a:ext uri="{FF2B5EF4-FFF2-40B4-BE49-F238E27FC236}">
              <a16:creationId xmlns:a16="http://schemas.microsoft.com/office/drawing/2014/main" id="{00000000-0008-0000-0000-0000F0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3" name="Text Box 3">
          <a:extLst>
            <a:ext uri="{FF2B5EF4-FFF2-40B4-BE49-F238E27FC236}">
              <a16:creationId xmlns:a16="http://schemas.microsoft.com/office/drawing/2014/main" id="{00000000-0008-0000-0000-0000F1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4" name="Text Box 3">
          <a:extLst>
            <a:ext uri="{FF2B5EF4-FFF2-40B4-BE49-F238E27FC236}">
              <a16:creationId xmlns:a16="http://schemas.microsoft.com/office/drawing/2014/main" id="{00000000-0008-0000-0000-0000F2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5" name="Text Box 3">
          <a:extLst>
            <a:ext uri="{FF2B5EF4-FFF2-40B4-BE49-F238E27FC236}">
              <a16:creationId xmlns:a16="http://schemas.microsoft.com/office/drawing/2014/main" id="{00000000-0008-0000-0000-0000F3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6" name="Text Box 3">
          <a:extLst>
            <a:ext uri="{FF2B5EF4-FFF2-40B4-BE49-F238E27FC236}">
              <a16:creationId xmlns:a16="http://schemas.microsoft.com/office/drawing/2014/main" id="{00000000-0008-0000-0000-0000F4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7" name="Text Box 3">
          <a:extLst>
            <a:ext uri="{FF2B5EF4-FFF2-40B4-BE49-F238E27FC236}">
              <a16:creationId xmlns:a16="http://schemas.microsoft.com/office/drawing/2014/main" id="{00000000-0008-0000-0000-0000F5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8" name="Text Box 3">
          <a:extLst>
            <a:ext uri="{FF2B5EF4-FFF2-40B4-BE49-F238E27FC236}">
              <a16:creationId xmlns:a16="http://schemas.microsoft.com/office/drawing/2014/main" id="{00000000-0008-0000-0000-0000F6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39" name="Text Box 3">
          <a:extLst>
            <a:ext uri="{FF2B5EF4-FFF2-40B4-BE49-F238E27FC236}">
              <a16:creationId xmlns:a16="http://schemas.microsoft.com/office/drawing/2014/main" id="{00000000-0008-0000-0000-0000F7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0" name="Text Box 3">
          <a:extLst>
            <a:ext uri="{FF2B5EF4-FFF2-40B4-BE49-F238E27FC236}">
              <a16:creationId xmlns:a16="http://schemas.microsoft.com/office/drawing/2014/main" id="{00000000-0008-0000-0000-0000F8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1" name="Text Box 3">
          <a:extLst>
            <a:ext uri="{FF2B5EF4-FFF2-40B4-BE49-F238E27FC236}">
              <a16:creationId xmlns:a16="http://schemas.microsoft.com/office/drawing/2014/main" id="{00000000-0008-0000-0000-0000F9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2" name="Text Box 3">
          <a:extLst>
            <a:ext uri="{FF2B5EF4-FFF2-40B4-BE49-F238E27FC236}">
              <a16:creationId xmlns:a16="http://schemas.microsoft.com/office/drawing/2014/main" id="{00000000-0008-0000-0000-0000FA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3" name="Text Box 3">
          <a:extLst>
            <a:ext uri="{FF2B5EF4-FFF2-40B4-BE49-F238E27FC236}">
              <a16:creationId xmlns:a16="http://schemas.microsoft.com/office/drawing/2014/main" id="{00000000-0008-0000-0000-0000FB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4" name="Text Box 3">
          <a:extLst>
            <a:ext uri="{FF2B5EF4-FFF2-40B4-BE49-F238E27FC236}">
              <a16:creationId xmlns:a16="http://schemas.microsoft.com/office/drawing/2014/main" id="{00000000-0008-0000-0000-0000FC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5" name="Text Box 3">
          <a:extLst>
            <a:ext uri="{FF2B5EF4-FFF2-40B4-BE49-F238E27FC236}">
              <a16:creationId xmlns:a16="http://schemas.microsoft.com/office/drawing/2014/main" id="{00000000-0008-0000-0000-0000FD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6" name="Text Box 3">
          <a:extLst>
            <a:ext uri="{FF2B5EF4-FFF2-40B4-BE49-F238E27FC236}">
              <a16:creationId xmlns:a16="http://schemas.microsoft.com/office/drawing/2014/main" id="{00000000-0008-0000-0000-0000FE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7" name="Text Box 3">
          <a:extLst>
            <a:ext uri="{FF2B5EF4-FFF2-40B4-BE49-F238E27FC236}">
              <a16:creationId xmlns:a16="http://schemas.microsoft.com/office/drawing/2014/main" id="{00000000-0008-0000-0000-0000FF23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8" name="Text Box 3">
          <a:extLst>
            <a:ext uri="{FF2B5EF4-FFF2-40B4-BE49-F238E27FC236}">
              <a16:creationId xmlns:a16="http://schemas.microsoft.com/office/drawing/2014/main" id="{00000000-0008-0000-0000-00000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49" name="Text Box 3">
          <a:extLst>
            <a:ext uri="{FF2B5EF4-FFF2-40B4-BE49-F238E27FC236}">
              <a16:creationId xmlns:a16="http://schemas.microsoft.com/office/drawing/2014/main" id="{00000000-0008-0000-0000-00000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0" name="Text Box 3">
          <a:extLst>
            <a:ext uri="{FF2B5EF4-FFF2-40B4-BE49-F238E27FC236}">
              <a16:creationId xmlns:a16="http://schemas.microsoft.com/office/drawing/2014/main" id="{00000000-0008-0000-0000-00000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1" name="Text Box 3">
          <a:extLst>
            <a:ext uri="{FF2B5EF4-FFF2-40B4-BE49-F238E27FC236}">
              <a16:creationId xmlns:a16="http://schemas.microsoft.com/office/drawing/2014/main" id="{00000000-0008-0000-0000-00000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2" name="Text Box 3">
          <a:extLst>
            <a:ext uri="{FF2B5EF4-FFF2-40B4-BE49-F238E27FC236}">
              <a16:creationId xmlns:a16="http://schemas.microsoft.com/office/drawing/2014/main" id="{00000000-0008-0000-0000-00000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3" name="Text Box 3">
          <a:extLst>
            <a:ext uri="{FF2B5EF4-FFF2-40B4-BE49-F238E27FC236}">
              <a16:creationId xmlns:a16="http://schemas.microsoft.com/office/drawing/2014/main" id="{00000000-0008-0000-0000-00000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4" name="Text Box 3">
          <a:extLst>
            <a:ext uri="{FF2B5EF4-FFF2-40B4-BE49-F238E27FC236}">
              <a16:creationId xmlns:a16="http://schemas.microsoft.com/office/drawing/2014/main" id="{00000000-0008-0000-0000-000006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5" name="Text Box 3">
          <a:extLst>
            <a:ext uri="{FF2B5EF4-FFF2-40B4-BE49-F238E27FC236}">
              <a16:creationId xmlns:a16="http://schemas.microsoft.com/office/drawing/2014/main" id="{00000000-0008-0000-0000-000007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6" name="Text Box 3">
          <a:extLst>
            <a:ext uri="{FF2B5EF4-FFF2-40B4-BE49-F238E27FC236}">
              <a16:creationId xmlns:a16="http://schemas.microsoft.com/office/drawing/2014/main" id="{00000000-0008-0000-0000-000008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7" name="Text Box 3">
          <a:extLst>
            <a:ext uri="{FF2B5EF4-FFF2-40B4-BE49-F238E27FC236}">
              <a16:creationId xmlns:a16="http://schemas.microsoft.com/office/drawing/2014/main" id="{00000000-0008-0000-0000-000009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8" name="Text Box 3">
          <a:extLst>
            <a:ext uri="{FF2B5EF4-FFF2-40B4-BE49-F238E27FC236}">
              <a16:creationId xmlns:a16="http://schemas.microsoft.com/office/drawing/2014/main" id="{00000000-0008-0000-0000-00000A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59" name="Text Box 3">
          <a:extLst>
            <a:ext uri="{FF2B5EF4-FFF2-40B4-BE49-F238E27FC236}">
              <a16:creationId xmlns:a16="http://schemas.microsoft.com/office/drawing/2014/main" id="{00000000-0008-0000-0000-00000B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0" name="Text Box 3">
          <a:extLst>
            <a:ext uri="{FF2B5EF4-FFF2-40B4-BE49-F238E27FC236}">
              <a16:creationId xmlns:a16="http://schemas.microsoft.com/office/drawing/2014/main" id="{00000000-0008-0000-0000-00000C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1" name="Text Box 3">
          <a:extLst>
            <a:ext uri="{FF2B5EF4-FFF2-40B4-BE49-F238E27FC236}">
              <a16:creationId xmlns:a16="http://schemas.microsoft.com/office/drawing/2014/main" id="{00000000-0008-0000-0000-00000D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2" name="Text Box 3">
          <a:extLst>
            <a:ext uri="{FF2B5EF4-FFF2-40B4-BE49-F238E27FC236}">
              <a16:creationId xmlns:a16="http://schemas.microsoft.com/office/drawing/2014/main" id="{00000000-0008-0000-0000-00000E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3" name="Text Box 3">
          <a:extLst>
            <a:ext uri="{FF2B5EF4-FFF2-40B4-BE49-F238E27FC236}">
              <a16:creationId xmlns:a16="http://schemas.microsoft.com/office/drawing/2014/main" id="{00000000-0008-0000-0000-00000F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4" name="Text Box 3">
          <a:extLst>
            <a:ext uri="{FF2B5EF4-FFF2-40B4-BE49-F238E27FC236}">
              <a16:creationId xmlns:a16="http://schemas.microsoft.com/office/drawing/2014/main" id="{00000000-0008-0000-0000-00001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5" name="Text Box 3">
          <a:extLst>
            <a:ext uri="{FF2B5EF4-FFF2-40B4-BE49-F238E27FC236}">
              <a16:creationId xmlns:a16="http://schemas.microsoft.com/office/drawing/2014/main" id="{00000000-0008-0000-0000-00001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6" name="Text Box 3">
          <a:extLst>
            <a:ext uri="{FF2B5EF4-FFF2-40B4-BE49-F238E27FC236}">
              <a16:creationId xmlns:a16="http://schemas.microsoft.com/office/drawing/2014/main" id="{00000000-0008-0000-0000-00001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7" name="Text Box 3">
          <a:extLst>
            <a:ext uri="{FF2B5EF4-FFF2-40B4-BE49-F238E27FC236}">
              <a16:creationId xmlns:a16="http://schemas.microsoft.com/office/drawing/2014/main" id="{00000000-0008-0000-0000-00001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8" name="Text Box 3">
          <a:extLst>
            <a:ext uri="{FF2B5EF4-FFF2-40B4-BE49-F238E27FC236}">
              <a16:creationId xmlns:a16="http://schemas.microsoft.com/office/drawing/2014/main" id="{00000000-0008-0000-0000-00001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69" name="Text Box 3">
          <a:extLst>
            <a:ext uri="{FF2B5EF4-FFF2-40B4-BE49-F238E27FC236}">
              <a16:creationId xmlns:a16="http://schemas.microsoft.com/office/drawing/2014/main" id="{00000000-0008-0000-0000-00001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0" name="Text Box 3">
          <a:extLst>
            <a:ext uri="{FF2B5EF4-FFF2-40B4-BE49-F238E27FC236}">
              <a16:creationId xmlns:a16="http://schemas.microsoft.com/office/drawing/2014/main" id="{00000000-0008-0000-0000-000016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1" name="Text Box 3">
          <a:extLst>
            <a:ext uri="{FF2B5EF4-FFF2-40B4-BE49-F238E27FC236}">
              <a16:creationId xmlns:a16="http://schemas.microsoft.com/office/drawing/2014/main" id="{00000000-0008-0000-0000-000017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2" name="Text Box 3">
          <a:extLst>
            <a:ext uri="{FF2B5EF4-FFF2-40B4-BE49-F238E27FC236}">
              <a16:creationId xmlns:a16="http://schemas.microsoft.com/office/drawing/2014/main" id="{00000000-0008-0000-0000-000018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3" name="Text Box 3">
          <a:extLst>
            <a:ext uri="{FF2B5EF4-FFF2-40B4-BE49-F238E27FC236}">
              <a16:creationId xmlns:a16="http://schemas.microsoft.com/office/drawing/2014/main" id="{00000000-0008-0000-0000-000019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4" name="Text Box 3">
          <a:extLst>
            <a:ext uri="{FF2B5EF4-FFF2-40B4-BE49-F238E27FC236}">
              <a16:creationId xmlns:a16="http://schemas.microsoft.com/office/drawing/2014/main" id="{00000000-0008-0000-0000-00001A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5" name="Text Box 3">
          <a:extLst>
            <a:ext uri="{FF2B5EF4-FFF2-40B4-BE49-F238E27FC236}">
              <a16:creationId xmlns:a16="http://schemas.microsoft.com/office/drawing/2014/main" id="{00000000-0008-0000-0000-00001B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6" name="Text Box 3">
          <a:extLst>
            <a:ext uri="{FF2B5EF4-FFF2-40B4-BE49-F238E27FC236}">
              <a16:creationId xmlns:a16="http://schemas.microsoft.com/office/drawing/2014/main" id="{00000000-0008-0000-0000-00001C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7" name="Text Box 3">
          <a:extLst>
            <a:ext uri="{FF2B5EF4-FFF2-40B4-BE49-F238E27FC236}">
              <a16:creationId xmlns:a16="http://schemas.microsoft.com/office/drawing/2014/main" id="{00000000-0008-0000-0000-00001D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8" name="Text Box 3">
          <a:extLst>
            <a:ext uri="{FF2B5EF4-FFF2-40B4-BE49-F238E27FC236}">
              <a16:creationId xmlns:a16="http://schemas.microsoft.com/office/drawing/2014/main" id="{00000000-0008-0000-0000-00001E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79" name="Text Box 3">
          <a:extLst>
            <a:ext uri="{FF2B5EF4-FFF2-40B4-BE49-F238E27FC236}">
              <a16:creationId xmlns:a16="http://schemas.microsoft.com/office/drawing/2014/main" id="{00000000-0008-0000-0000-00001F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0" name="Text Box 3">
          <a:extLst>
            <a:ext uri="{FF2B5EF4-FFF2-40B4-BE49-F238E27FC236}">
              <a16:creationId xmlns:a16="http://schemas.microsoft.com/office/drawing/2014/main" id="{00000000-0008-0000-0000-00002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1" name="Text Box 3">
          <a:extLst>
            <a:ext uri="{FF2B5EF4-FFF2-40B4-BE49-F238E27FC236}">
              <a16:creationId xmlns:a16="http://schemas.microsoft.com/office/drawing/2014/main" id="{00000000-0008-0000-0000-00002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2" name="Text Box 3">
          <a:extLst>
            <a:ext uri="{FF2B5EF4-FFF2-40B4-BE49-F238E27FC236}">
              <a16:creationId xmlns:a16="http://schemas.microsoft.com/office/drawing/2014/main" id="{00000000-0008-0000-0000-00002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3" name="Text Box 3">
          <a:extLst>
            <a:ext uri="{FF2B5EF4-FFF2-40B4-BE49-F238E27FC236}">
              <a16:creationId xmlns:a16="http://schemas.microsoft.com/office/drawing/2014/main" id="{00000000-0008-0000-0000-00002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4" name="Text Box 3">
          <a:extLst>
            <a:ext uri="{FF2B5EF4-FFF2-40B4-BE49-F238E27FC236}">
              <a16:creationId xmlns:a16="http://schemas.microsoft.com/office/drawing/2014/main" id="{00000000-0008-0000-0000-00002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5" name="Text Box 3">
          <a:extLst>
            <a:ext uri="{FF2B5EF4-FFF2-40B4-BE49-F238E27FC236}">
              <a16:creationId xmlns:a16="http://schemas.microsoft.com/office/drawing/2014/main" id="{00000000-0008-0000-0000-00002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6" name="Text Box 3">
          <a:extLst>
            <a:ext uri="{FF2B5EF4-FFF2-40B4-BE49-F238E27FC236}">
              <a16:creationId xmlns:a16="http://schemas.microsoft.com/office/drawing/2014/main" id="{00000000-0008-0000-0000-000026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7" name="Text Box 3">
          <a:extLst>
            <a:ext uri="{FF2B5EF4-FFF2-40B4-BE49-F238E27FC236}">
              <a16:creationId xmlns:a16="http://schemas.microsoft.com/office/drawing/2014/main" id="{00000000-0008-0000-0000-000027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8" name="Text Box 3">
          <a:extLst>
            <a:ext uri="{FF2B5EF4-FFF2-40B4-BE49-F238E27FC236}">
              <a16:creationId xmlns:a16="http://schemas.microsoft.com/office/drawing/2014/main" id="{00000000-0008-0000-0000-000028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89" name="Text Box 3">
          <a:extLst>
            <a:ext uri="{FF2B5EF4-FFF2-40B4-BE49-F238E27FC236}">
              <a16:creationId xmlns:a16="http://schemas.microsoft.com/office/drawing/2014/main" id="{00000000-0008-0000-0000-000029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0" name="Text Box 3">
          <a:extLst>
            <a:ext uri="{FF2B5EF4-FFF2-40B4-BE49-F238E27FC236}">
              <a16:creationId xmlns:a16="http://schemas.microsoft.com/office/drawing/2014/main" id="{00000000-0008-0000-0000-00002A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1" name="Text Box 3">
          <a:extLst>
            <a:ext uri="{FF2B5EF4-FFF2-40B4-BE49-F238E27FC236}">
              <a16:creationId xmlns:a16="http://schemas.microsoft.com/office/drawing/2014/main" id="{00000000-0008-0000-0000-00002B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2" name="Text Box 3">
          <a:extLst>
            <a:ext uri="{FF2B5EF4-FFF2-40B4-BE49-F238E27FC236}">
              <a16:creationId xmlns:a16="http://schemas.microsoft.com/office/drawing/2014/main" id="{00000000-0008-0000-0000-00002C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3" name="Text Box 3">
          <a:extLst>
            <a:ext uri="{FF2B5EF4-FFF2-40B4-BE49-F238E27FC236}">
              <a16:creationId xmlns:a16="http://schemas.microsoft.com/office/drawing/2014/main" id="{00000000-0008-0000-0000-00002D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4" name="Text Box 3">
          <a:extLst>
            <a:ext uri="{FF2B5EF4-FFF2-40B4-BE49-F238E27FC236}">
              <a16:creationId xmlns:a16="http://schemas.microsoft.com/office/drawing/2014/main" id="{00000000-0008-0000-0000-00002E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5" name="Text Box 3">
          <a:extLst>
            <a:ext uri="{FF2B5EF4-FFF2-40B4-BE49-F238E27FC236}">
              <a16:creationId xmlns:a16="http://schemas.microsoft.com/office/drawing/2014/main" id="{00000000-0008-0000-0000-00002F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6" name="Text Box 3">
          <a:extLst>
            <a:ext uri="{FF2B5EF4-FFF2-40B4-BE49-F238E27FC236}">
              <a16:creationId xmlns:a16="http://schemas.microsoft.com/office/drawing/2014/main" id="{00000000-0008-0000-0000-00003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7" name="Text Box 3">
          <a:extLst>
            <a:ext uri="{FF2B5EF4-FFF2-40B4-BE49-F238E27FC236}">
              <a16:creationId xmlns:a16="http://schemas.microsoft.com/office/drawing/2014/main" id="{00000000-0008-0000-0000-00003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8" name="Text Box 3">
          <a:extLst>
            <a:ext uri="{FF2B5EF4-FFF2-40B4-BE49-F238E27FC236}">
              <a16:creationId xmlns:a16="http://schemas.microsoft.com/office/drawing/2014/main" id="{00000000-0008-0000-0000-00003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299" name="Text Box 3">
          <a:extLst>
            <a:ext uri="{FF2B5EF4-FFF2-40B4-BE49-F238E27FC236}">
              <a16:creationId xmlns:a16="http://schemas.microsoft.com/office/drawing/2014/main" id="{00000000-0008-0000-0000-00003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0" name="Text Box 3">
          <a:extLst>
            <a:ext uri="{FF2B5EF4-FFF2-40B4-BE49-F238E27FC236}">
              <a16:creationId xmlns:a16="http://schemas.microsoft.com/office/drawing/2014/main" id="{00000000-0008-0000-0000-00003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1" name="Text Box 3">
          <a:extLst>
            <a:ext uri="{FF2B5EF4-FFF2-40B4-BE49-F238E27FC236}">
              <a16:creationId xmlns:a16="http://schemas.microsoft.com/office/drawing/2014/main" id="{00000000-0008-0000-0000-00003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2" name="Text Box 3">
          <a:extLst>
            <a:ext uri="{FF2B5EF4-FFF2-40B4-BE49-F238E27FC236}">
              <a16:creationId xmlns:a16="http://schemas.microsoft.com/office/drawing/2014/main" id="{00000000-0008-0000-0000-000036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3" name="Text Box 3">
          <a:extLst>
            <a:ext uri="{FF2B5EF4-FFF2-40B4-BE49-F238E27FC236}">
              <a16:creationId xmlns:a16="http://schemas.microsoft.com/office/drawing/2014/main" id="{00000000-0008-0000-0000-000037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4" name="Text Box 3">
          <a:extLst>
            <a:ext uri="{FF2B5EF4-FFF2-40B4-BE49-F238E27FC236}">
              <a16:creationId xmlns:a16="http://schemas.microsoft.com/office/drawing/2014/main" id="{00000000-0008-0000-0000-000038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5" name="Text Box 3">
          <a:extLst>
            <a:ext uri="{FF2B5EF4-FFF2-40B4-BE49-F238E27FC236}">
              <a16:creationId xmlns:a16="http://schemas.microsoft.com/office/drawing/2014/main" id="{00000000-0008-0000-0000-000039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6" name="Text Box 3">
          <a:extLst>
            <a:ext uri="{FF2B5EF4-FFF2-40B4-BE49-F238E27FC236}">
              <a16:creationId xmlns:a16="http://schemas.microsoft.com/office/drawing/2014/main" id="{00000000-0008-0000-0000-00003A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7" name="Text Box 3">
          <a:extLst>
            <a:ext uri="{FF2B5EF4-FFF2-40B4-BE49-F238E27FC236}">
              <a16:creationId xmlns:a16="http://schemas.microsoft.com/office/drawing/2014/main" id="{00000000-0008-0000-0000-00003B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8" name="Text Box 3">
          <a:extLst>
            <a:ext uri="{FF2B5EF4-FFF2-40B4-BE49-F238E27FC236}">
              <a16:creationId xmlns:a16="http://schemas.microsoft.com/office/drawing/2014/main" id="{00000000-0008-0000-0000-00003C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09" name="Text Box 3">
          <a:extLst>
            <a:ext uri="{FF2B5EF4-FFF2-40B4-BE49-F238E27FC236}">
              <a16:creationId xmlns:a16="http://schemas.microsoft.com/office/drawing/2014/main" id="{00000000-0008-0000-0000-00003D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0" name="Text Box 3">
          <a:extLst>
            <a:ext uri="{FF2B5EF4-FFF2-40B4-BE49-F238E27FC236}">
              <a16:creationId xmlns:a16="http://schemas.microsoft.com/office/drawing/2014/main" id="{00000000-0008-0000-0000-00003E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1" name="Text Box 3">
          <a:extLst>
            <a:ext uri="{FF2B5EF4-FFF2-40B4-BE49-F238E27FC236}">
              <a16:creationId xmlns:a16="http://schemas.microsoft.com/office/drawing/2014/main" id="{00000000-0008-0000-0000-00003F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2" name="Text Box 3">
          <a:extLst>
            <a:ext uri="{FF2B5EF4-FFF2-40B4-BE49-F238E27FC236}">
              <a16:creationId xmlns:a16="http://schemas.microsoft.com/office/drawing/2014/main" id="{00000000-0008-0000-0000-00004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3" name="Text Box 3">
          <a:extLst>
            <a:ext uri="{FF2B5EF4-FFF2-40B4-BE49-F238E27FC236}">
              <a16:creationId xmlns:a16="http://schemas.microsoft.com/office/drawing/2014/main" id="{00000000-0008-0000-0000-00004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4" name="Text Box 3">
          <a:extLst>
            <a:ext uri="{FF2B5EF4-FFF2-40B4-BE49-F238E27FC236}">
              <a16:creationId xmlns:a16="http://schemas.microsoft.com/office/drawing/2014/main" id="{00000000-0008-0000-0000-00004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5" name="Text Box 3">
          <a:extLst>
            <a:ext uri="{FF2B5EF4-FFF2-40B4-BE49-F238E27FC236}">
              <a16:creationId xmlns:a16="http://schemas.microsoft.com/office/drawing/2014/main" id="{00000000-0008-0000-0000-00004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6" name="Text Box 3">
          <a:extLst>
            <a:ext uri="{FF2B5EF4-FFF2-40B4-BE49-F238E27FC236}">
              <a16:creationId xmlns:a16="http://schemas.microsoft.com/office/drawing/2014/main" id="{00000000-0008-0000-0000-00004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7" name="Text Box 3">
          <a:extLst>
            <a:ext uri="{FF2B5EF4-FFF2-40B4-BE49-F238E27FC236}">
              <a16:creationId xmlns:a16="http://schemas.microsoft.com/office/drawing/2014/main" id="{00000000-0008-0000-0000-00004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8" name="Text Box 3">
          <a:extLst>
            <a:ext uri="{FF2B5EF4-FFF2-40B4-BE49-F238E27FC236}">
              <a16:creationId xmlns:a16="http://schemas.microsoft.com/office/drawing/2014/main" id="{00000000-0008-0000-0000-000046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19" name="Text Box 3">
          <a:extLst>
            <a:ext uri="{FF2B5EF4-FFF2-40B4-BE49-F238E27FC236}">
              <a16:creationId xmlns:a16="http://schemas.microsoft.com/office/drawing/2014/main" id="{00000000-0008-0000-0000-000047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0" name="Text Box 3">
          <a:extLst>
            <a:ext uri="{FF2B5EF4-FFF2-40B4-BE49-F238E27FC236}">
              <a16:creationId xmlns:a16="http://schemas.microsoft.com/office/drawing/2014/main" id="{00000000-0008-0000-0000-000048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1" name="Text Box 3">
          <a:extLst>
            <a:ext uri="{FF2B5EF4-FFF2-40B4-BE49-F238E27FC236}">
              <a16:creationId xmlns:a16="http://schemas.microsoft.com/office/drawing/2014/main" id="{00000000-0008-0000-0000-000049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2" name="Text Box 3">
          <a:extLst>
            <a:ext uri="{FF2B5EF4-FFF2-40B4-BE49-F238E27FC236}">
              <a16:creationId xmlns:a16="http://schemas.microsoft.com/office/drawing/2014/main" id="{00000000-0008-0000-0000-00004A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3" name="Text Box 3">
          <a:extLst>
            <a:ext uri="{FF2B5EF4-FFF2-40B4-BE49-F238E27FC236}">
              <a16:creationId xmlns:a16="http://schemas.microsoft.com/office/drawing/2014/main" id="{00000000-0008-0000-0000-00004B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4" name="Text Box 3">
          <a:extLst>
            <a:ext uri="{FF2B5EF4-FFF2-40B4-BE49-F238E27FC236}">
              <a16:creationId xmlns:a16="http://schemas.microsoft.com/office/drawing/2014/main" id="{00000000-0008-0000-0000-00004C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5" name="Text Box 3">
          <a:extLst>
            <a:ext uri="{FF2B5EF4-FFF2-40B4-BE49-F238E27FC236}">
              <a16:creationId xmlns:a16="http://schemas.microsoft.com/office/drawing/2014/main" id="{00000000-0008-0000-0000-00004D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6" name="Text Box 3">
          <a:extLst>
            <a:ext uri="{FF2B5EF4-FFF2-40B4-BE49-F238E27FC236}">
              <a16:creationId xmlns:a16="http://schemas.microsoft.com/office/drawing/2014/main" id="{00000000-0008-0000-0000-00004E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7" name="Text Box 3">
          <a:extLst>
            <a:ext uri="{FF2B5EF4-FFF2-40B4-BE49-F238E27FC236}">
              <a16:creationId xmlns:a16="http://schemas.microsoft.com/office/drawing/2014/main" id="{00000000-0008-0000-0000-00004F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8" name="Text Box 3">
          <a:extLst>
            <a:ext uri="{FF2B5EF4-FFF2-40B4-BE49-F238E27FC236}">
              <a16:creationId xmlns:a16="http://schemas.microsoft.com/office/drawing/2014/main" id="{00000000-0008-0000-0000-000050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29" name="Text Box 3">
          <a:extLst>
            <a:ext uri="{FF2B5EF4-FFF2-40B4-BE49-F238E27FC236}">
              <a16:creationId xmlns:a16="http://schemas.microsoft.com/office/drawing/2014/main" id="{00000000-0008-0000-0000-000051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30" name="Text Box 3">
          <a:extLst>
            <a:ext uri="{FF2B5EF4-FFF2-40B4-BE49-F238E27FC236}">
              <a16:creationId xmlns:a16="http://schemas.microsoft.com/office/drawing/2014/main" id="{00000000-0008-0000-0000-000052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31" name="Text Box 3">
          <a:extLst>
            <a:ext uri="{FF2B5EF4-FFF2-40B4-BE49-F238E27FC236}">
              <a16:creationId xmlns:a16="http://schemas.microsoft.com/office/drawing/2014/main" id="{00000000-0008-0000-0000-000053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32" name="Text Box 3">
          <a:extLst>
            <a:ext uri="{FF2B5EF4-FFF2-40B4-BE49-F238E27FC236}">
              <a16:creationId xmlns:a16="http://schemas.microsoft.com/office/drawing/2014/main" id="{00000000-0008-0000-0000-000054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1824</xdr:row>
      <xdr:rowOff>0</xdr:rowOff>
    </xdr:from>
    <xdr:to>
      <xdr:col>1</xdr:col>
      <xdr:colOff>2438400</xdr:colOff>
      <xdr:row>1826</xdr:row>
      <xdr:rowOff>85726</xdr:rowOff>
    </xdr:to>
    <xdr:sp macro="" textlink="">
      <xdr:nvSpPr>
        <xdr:cNvPr id="6333" name="Text Box 3">
          <a:extLst>
            <a:ext uri="{FF2B5EF4-FFF2-40B4-BE49-F238E27FC236}">
              <a16:creationId xmlns:a16="http://schemas.microsoft.com/office/drawing/2014/main" id="{00000000-0008-0000-0000-000055240000}"/>
            </a:ext>
          </a:extLst>
        </xdr:cNvPr>
        <xdr:cNvSpPr txBox="1">
          <a:spLocks noChangeArrowheads="1"/>
        </xdr:cNvSpPr>
      </xdr:nvSpPr>
      <xdr:spPr bwMode="auto">
        <a:xfrm>
          <a:off x="3028950" y="409308300"/>
          <a:ext cx="0" cy="4667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4" name="Text Box 8">
          <a:extLst>
            <a:ext uri="{FF2B5EF4-FFF2-40B4-BE49-F238E27FC236}">
              <a16:creationId xmlns:a16="http://schemas.microsoft.com/office/drawing/2014/main" id="{00000000-0008-0000-0000-000056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5" name="Text Box 9">
          <a:extLst>
            <a:ext uri="{FF2B5EF4-FFF2-40B4-BE49-F238E27FC236}">
              <a16:creationId xmlns:a16="http://schemas.microsoft.com/office/drawing/2014/main" id="{00000000-0008-0000-0000-000057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6" name="Text Box 8">
          <a:extLst>
            <a:ext uri="{FF2B5EF4-FFF2-40B4-BE49-F238E27FC236}">
              <a16:creationId xmlns:a16="http://schemas.microsoft.com/office/drawing/2014/main" id="{00000000-0008-0000-0000-000058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7" name="Text Box 9">
          <a:extLst>
            <a:ext uri="{FF2B5EF4-FFF2-40B4-BE49-F238E27FC236}">
              <a16:creationId xmlns:a16="http://schemas.microsoft.com/office/drawing/2014/main" id="{00000000-0008-0000-0000-000059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8" name="Text Box 8">
          <a:extLst>
            <a:ext uri="{FF2B5EF4-FFF2-40B4-BE49-F238E27FC236}">
              <a16:creationId xmlns:a16="http://schemas.microsoft.com/office/drawing/2014/main" id="{00000000-0008-0000-0000-00005A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39" name="Text Box 9">
          <a:extLst>
            <a:ext uri="{FF2B5EF4-FFF2-40B4-BE49-F238E27FC236}">
              <a16:creationId xmlns:a16="http://schemas.microsoft.com/office/drawing/2014/main" id="{00000000-0008-0000-0000-00005B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0" name="Text Box 8">
          <a:extLst>
            <a:ext uri="{FF2B5EF4-FFF2-40B4-BE49-F238E27FC236}">
              <a16:creationId xmlns:a16="http://schemas.microsoft.com/office/drawing/2014/main" id="{00000000-0008-0000-0000-00005C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1" name="Text Box 9">
          <a:extLst>
            <a:ext uri="{FF2B5EF4-FFF2-40B4-BE49-F238E27FC236}">
              <a16:creationId xmlns:a16="http://schemas.microsoft.com/office/drawing/2014/main" id="{00000000-0008-0000-0000-00005D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42" name="Text Box 8">
          <a:extLst>
            <a:ext uri="{FF2B5EF4-FFF2-40B4-BE49-F238E27FC236}">
              <a16:creationId xmlns:a16="http://schemas.microsoft.com/office/drawing/2014/main" id="{00000000-0008-0000-0000-00005E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43" name="Text Box 9">
          <a:extLst>
            <a:ext uri="{FF2B5EF4-FFF2-40B4-BE49-F238E27FC236}">
              <a16:creationId xmlns:a16="http://schemas.microsoft.com/office/drawing/2014/main" id="{00000000-0008-0000-0000-00005F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44" name="Text Box 8">
          <a:extLst>
            <a:ext uri="{FF2B5EF4-FFF2-40B4-BE49-F238E27FC236}">
              <a16:creationId xmlns:a16="http://schemas.microsoft.com/office/drawing/2014/main" id="{00000000-0008-0000-0000-000060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45" name="Text Box 9">
          <a:extLst>
            <a:ext uri="{FF2B5EF4-FFF2-40B4-BE49-F238E27FC236}">
              <a16:creationId xmlns:a16="http://schemas.microsoft.com/office/drawing/2014/main" id="{00000000-0008-0000-0000-000061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6" name="Text Box 8">
          <a:extLst>
            <a:ext uri="{FF2B5EF4-FFF2-40B4-BE49-F238E27FC236}">
              <a16:creationId xmlns:a16="http://schemas.microsoft.com/office/drawing/2014/main" id="{00000000-0008-0000-0000-000062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7" name="Text Box 9">
          <a:extLst>
            <a:ext uri="{FF2B5EF4-FFF2-40B4-BE49-F238E27FC236}">
              <a16:creationId xmlns:a16="http://schemas.microsoft.com/office/drawing/2014/main" id="{00000000-0008-0000-0000-000063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8" name="Text Box 8">
          <a:extLst>
            <a:ext uri="{FF2B5EF4-FFF2-40B4-BE49-F238E27FC236}">
              <a16:creationId xmlns:a16="http://schemas.microsoft.com/office/drawing/2014/main" id="{00000000-0008-0000-0000-000064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49" name="Text Box 9">
          <a:extLst>
            <a:ext uri="{FF2B5EF4-FFF2-40B4-BE49-F238E27FC236}">
              <a16:creationId xmlns:a16="http://schemas.microsoft.com/office/drawing/2014/main" id="{00000000-0008-0000-0000-000065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50" name="Text Box 8">
          <a:extLst>
            <a:ext uri="{FF2B5EF4-FFF2-40B4-BE49-F238E27FC236}">
              <a16:creationId xmlns:a16="http://schemas.microsoft.com/office/drawing/2014/main" id="{00000000-0008-0000-0000-000066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51" name="Text Box 9">
          <a:extLst>
            <a:ext uri="{FF2B5EF4-FFF2-40B4-BE49-F238E27FC236}">
              <a16:creationId xmlns:a16="http://schemas.microsoft.com/office/drawing/2014/main" id="{00000000-0008-0000-0000-000067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52" name="Text Box 8">
          <a:extLst>
            <a:ext uri="{FF2B5EF4-FFF2-40B4-BE49-F238E27FC236}">
              <a16:creationId xmlns:a16="http://schemas.microsoft.com/office/drawing/2014/main" id="{00000000-0008-0000-0000-000068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53" name="Text Box 9">
          <a:extLst>
            <a:ext uri="{FF2B5EF4-FFF2-40B4-BE49-F238E27FC236}">
              <a16:creationId xmlns:a16="http://schemas.microsoft.com/office/drawing/2014/main" id="{00000000-0008-0000-0000-000069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54" name="Text Box 8">
          <a:extLst>
            <a:ext uri="{FF2B5EF4-FFF2-40B4-BE49-F238E27FC236}">
              <a16:creationId xmlns:a16="http://schemas.microsoft.com/office/drawing/2014/main" id="{00000000-0008-0000-0000-00006A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55" name="Text Box 9">
          <a:extLst>
            <a:ext uri="{FF2B5EF4-FFF2-40B4-BE49-F238E27FC236}">
              <a16:creationId xmlns:a16="http://schemas.microsoft.com/office/drawing/2014/main" id="{00000000-0008-0000-0000-00006B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56" name="Text Box 8">
          <a:extLst>
            <a:ext uri="{FF2B5EF4-FFF2-40B4-BE49-F238E27FC236}">
              <a16:creationId xmlns:a16="http://schemas.microsoft.com/office/drawing/2014/main" id="{00000000-0008-0000-0000-00006C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57" name="Text Box 9">
          <a:extLst>
            <a:ext uri="{FF2B5EF4-FFF2-40B4-BE49-F238E27FC236}">
              <a16:creationId xmlns:a16="http://schemas.microsoft.com/office/drawing/2014/main" id="{00000000-0008-0000-0000-00006D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358" name="Text Box 8">
          <a:extLst>
            <a:ext uri="{FF2B5EF4-FFF2-40B4-BE49-F238E27FC236}">
              <a16:creationId xmlns:a16="http://schemas.microsoft.com/office/drawing/2014/main" id="{00000000-0008-0000-0000-00006E24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359" name="Text Box 9">
          <a:extLst>
            <a:ext uri="{FF2B5EF4-FFF2-40B4-BE49-F238E27FC236}">
              <a16:creationId xmlns:a16="http://schemas.microsoft.com/office/drawing/2014/main" id="{00000000-0008-0000-0000-00006F24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360" name="Text Box 8">
          <a:extLst>
            <a:ext uri="{FF2B5EF4-FFF2-40B4-BE49-F238E27FC236}">
              <a16:creationId xmlns:a16="http://schemas.microsoft.com/office/drawing/2014/main" id="{00000000-0008-0000-0000-00007024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361" name="Text Box 9">
          <a:extLst>
            <a:ext uri="{FF2B5EF4-FFF2-40B4-BE49-F238E27FC236}">
              <a16:creationId xmlns:a16="http://schemas.microsoft.com/office/drawing/2014/main" id="{00000000-0008-0000-0000-00007124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62" name="Text Box 8">
          <a:extLst>
            <a:ext uri="{FF2B5EF4-FFF2-40B4-BE49-F238E27FC236}">
              <a16:creationId xmlns:a16="http://schemas.microsoft.com/office/drawing/2014/main" id="{00000000-0008-0000-0000-000072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63" name="Text Box 9">
          <a:extLst>
            <a:ext uri="{FF2B5EF4-FFF2-40B4-BE49-F238E27FC236}">
              <a16:creationId xmlns:a16="http://schemas.microsoft.com/office/drawing/2014/main" id="{00000000-0008-0000-0000-000073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64" name="Text Box 8">
          <a:extLst>
            <a:ext uri="{FF2B5EF4-FFF2-40B4-BE49-F238E27FC236}">
              <a16:creationId xmlns:a16="http://schemas.microsoft.com/office/drawing/2014/main" id="{00000000-0008-0000-0000-000074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65" name="Text Box 9">
          <a:extLst>
            <a:ext uri="{FF2B5EF4-FFF2-40B4-BE49-F238E27FC236}">
              <a16:creationId xmlns:a16="http://schemas.microsoft.com/office/drawing/2014/main" id="{00000000-0008-0000-0000-000075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66" name="Text Box 8">
          <a:extLst>
            <a:ext uri="{FF2B5EF4-FFF2-40B4-BE49-F238E27FC236}">
              <a16:creationId xmlns:a16="http://schemas.microsoft.com/office/drawing/2014/main" id="{00000000-0008-0000-0000-000076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67" name="Text Box 9">
          <a:extLst>
            <a:ext uri="{FF2B5EF4-FFF2-40B4-BE49-F238E27FC236}">
              <a16:creationId xmlns:a16="http://schemas.microsoft.com/office/drawing/2014/main" id="{00000000-0008-0000-0000-000077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68" name="Text Box 8">
          <a:extLst>
            <a:ext uri="{FF2B5EF4-FFF2-40B4-BE49-F238E27FC236}">
              <a16:creationId xmlns:a16="http://schemas.microsoft.com/office/drawing/2014/main" id="{00000000-0008-0000-0000-000078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69" name="Text Box 9">
          <a:extLst>
            <a:ext uri="{FF2B5EF4-FFF2-40B4-BE49-F238E27FC236}">
              <a16:creationId xmlns:a16="http://schemas.microsoft.com/office/drawing/2014/main" id="{00000000-0008-0000-0000-000079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0" name="Text Box 8">
          <a:extLst>
            <a:ext uri="{FF2B5EF4-FFF2-40B4-BE49-F238E27FC236}">
              <a16:creationId xmlns:a16="http://schemas.microsoft.com/office/drawing/2014/main" id="{00000000-0008-0000-0000-00007A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1" name="Text Box 9">
          <a:extLst>
            <a:ext uri="{FF2B5EF4-FFF2-40B4-BE49-F238E27FC236}">
              <a16:creationId xmlns:a16="http://schemas.microsoft.com/office/drawing/2014/main" id="{00000000-0008-0000-0000-00007B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2" name="Text Box 8">
          <a:extLst>
            <a:ext uri="{FF2B5EF4-FFF2-40B4-BE49-F238E27FC236}">
              <a16:creationId xmlns:a16="http://schemas.microsoft.com/office/drawing/2014/main" id="{00000000-0008-0000-0000-00007C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3" name="Text Box 9">
          <a:extLst>
            <a:ext uri="{FF2B5EF4-FFF2-40B4-BE49-F238E27FC236}">
              <a16:creationId xmlns:a16="http://schemas.microsoft.com/office/drawing/2014/main" id="{00000000-0008-0000-0000-00007D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4" name="Text Box 8">
          <a:extLst>
            <a:ext uri="{FF2B5EF4-FFF2-40B4-BE49-F238E27FC236}">
              <a16:creationId xmlns:a16="http://schemas.microsoft.com/office/drawing/2014/main" id="{00000000-0008-0000-0000-00007E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5" name="Text Box 9">
          <a:extLst>
            <a:ext uri="{FF2B5EF4-FFF2-40B4-BE49-F238E27FC236}">
              <a16:creationId xmlns:a16="http://schemas.microsoft.com/office/drawing/2014/main" id="{00000000-0008-0000-0000-00007F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6" name="Text Box 8">
          <a:extLst>
            <a:ext uri="{FF2B5EF4-FFF2-40B4-BE49-F238E27FC236}">
              <a16:creationId xmlns:a16="http://schemas.microsoft.com/office/drawing/2014/main" id="{00000000-0008-0000-0000-000080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77" name="Text Box 9">
          <a:extLst>
            <a:ext uri="{FF2B5EF4-FFF2-40B4-BE49-F238E27FC236}">
              <a16:creationId xmlns:a16="http://schemas.microsoft.com/office/drawing/2014/main" id="{00000000-0008-0000-0000-000081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78" name="Text Box 8">
          <a:extLst>
            <a:ext uri="{FF2B5EF4-FFF2-40B4-BE49-F238E27FC236}">
              <a16:creationId xmlns:a16="http://schemas.microsoft.com/office/drawing/2014/main" id="{00000000-0008-0000-0000-000082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79" name="Text Box 9">
          <a:extLst>
            <a:ext uri="{FF2B5EF4-FFF2-40B4-BE49-F238E27FC236}">
              <a16:creationId xmlns:a16="http://schemas.microsoft.com/office/drawing/2014/main" id="{00000000-0008-0000-0000-000083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80" name="Text Box 8">
          <a:extLst>
            <a:ext uri="{FF2B5EF4-FFF2-40B4-BE49-F238E27FC236}">
              <a16:creationId xmlns:a16="http://schemas.microsoft.com/office/drawing/2014/main" id="{00000000-0008-0000-0000-000084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81" name="Text Box 9">
          <a:extLst>
            <a:ext uri="{FF2B5EF4-FFF2-40B4-BE49-F238E27FC236}">
              <a16:creationId xmlns:a16="http://schemas.microsoft.com/office/drawing/2014/main" id="{00000000-0008-0000-0000-000085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2" name="Text Box 8">
          <a:extLst>
            <a:ext uri="{FF2B5EF4-FFF2-40B4-BE49-F238E27FC236}">
              <a16:creationId xmlns:a16="http://schemas.microsoft.com/office/drawing/2014/main" id="{00000000-0008-0000-0000-000086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3" name="Text Box 9">
          <a:extLst>
            <a:ext uri="{FF2B5EF4-FFF2-40B4-BE49-F238E27FC236}">
              <a16:creationId xmlns:a16="http://schemas.microsoft.com/office/drawing/2014/main" id="{00000000-0008-0000-0000-000087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4" name="Text Box 8">
          <a:extLst>
            <a:ext uri="{FF2B5EF4-FFF2-40B4-BE49-F238E27FC236}">
              <a16:creationId xmlns:a16="http://schemas.microsoft.com/office/drawing/2014/main" id="{00000000-0008-0000-0000-000088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5" name="Text Box 9">
          <a:extLst>
            <a:ext uri="{FF2B5EF4-FFF2-40B4-BE49-F238E27FC236}">
              <a16:creationId xmlns:a16="http://schemas.microsoft.com/office/drawing/2014/main" id="{00000000-0008-0000-0000-000089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6" name="Text Box 8">
          <a:extLst>
            <a:ext uri="{FF2B5EF4-FFF2-40B4-BE49-F238E27FC236}">
              <a16:creationId xmlns:a16="http://schemas.microsoft.com/office/drawing/2014/main" id="{00000000-0008-0000-0000-00008A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7" name="Text Box 9">
          <a:extLst>
            <a:ext uri="{FF2B5EF4-FFF2-40B4-BE49-F238E27FC236}">
              <a16:creationId xmlns:a16="http://schemas.microsoft.com/office/drawing/2014/main" id="{00000000-0008-0000-0000-00008B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8" name="Text Box 8">
          <a:extLst>
            <a:ext uri="{FF2B5EF4-FFF2-40B4-BE49-F238E27FC236}">
              <a16:creationId xmlns:a16="http://schemas.microsoft.com/office/drawing/2014/main" id="{00000000-0008-0000-0000-00008C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89" name="Text Box 9">
          <a:extLst>
            <a:ext uri="{FF2B5EF4-FFF2-40B4-BE49-F238E27FC236}">
              <a16:creationId xmlns:a16="http://schemas.microsoft.com/office/drawing/2014/main" id="{00000000-0008-0000-0000-00008D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90" name="Text Box 8">
          <a:extLst>
            <a:ext uri="{FF2B5EF4-FFF2-40B4-BE49-F238E27FC236}">
              <a16:creationId xmlns:a16="http://schemas.microsoft.com/office/drawing/2014/main" id="{00000000-0008-0000-0000-00008E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391" name="Text Box 9">
          <a:extLst>
            <a:ext uri="{FF2B5EF4-FFF2-40B4-BE49-F238E27FC236}">
              <a16:creationId xmlns:a16="http://schemas.microsoft.com/office/drawing/2014/main" id="{00000000-0008-0000-0000-00008F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92" name="Text Box 8">
          <a:extLst>
            <a:ext uri="{FF2B5EF4-FFF2-40B4-BE49-F238E27FC236}">
              <a16:creationId xmlns:a16="http://schemas.microsoft.com/office/drawing/2014/main" id="{00000000-0008-0000-0000-000090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393" name="Text Box 9">
          <a:extLst>
            <a:ext uri="{FF2B5EF4-FFF2-40B4-BE49-F238E27FC236}">
              <a16:creationId xmlns:a16="http://schemas.microsoft.com/office/drawing/2014/main" id="{00000000-0008-0000-0000-000091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394" name="Text Box 8">
          <a:extLst>
            <a:ext uri="{FF2B5EF4-FFF2-40B4-BE49-F238E27FC236}">
              <a16:creationId xmlns:a16="http://schemas.microsoft.com/office/drawing/2014/main" id="{00000000-0008-0000-0000-00009224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85726</xdr:rowOff>
    </xdr:to>
    <xdr:sp macro="" textlink="">
      <xdr:nvSpPr>
        <xdr:cNvPr id="6395" name="Text Box 9">
          <a:extLst>
            <a:ext uri="{FF2B5EF4-FFF2-40B4-BE49-F238E27FC236}">
              <a16:creationId xmlns:a16="http://schemas.microsoft.com/office/drawing/2014/main" id="{00000000-0008-0000-0000-000093240000}"/>
            </a:ext>
          </a:extLst>
        </xdr:cNvPr>
        <xdr:cNvSpPr txBox="1">
          <a:spLocks noChangeArrowheads="1"/>
        </xdr:cNvSpPr>
      </xdr:nvSpPr>
      <xdr:spPr bwMode="auto">
        <a:xfrm>
          <a:off x="1895475" y="40930830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396" name="Text Box 8">
          <a:extLst>
            <a:ext uri="{FF2B5EF4-FFF2-40B4-BE49-F238E27FC236}">
              <a16:creationId xmlns:a16="http://schemas.microsoft.com/office/drawing/2014/main" id="{00000000-0008-0000-0000-00009424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76201</xdr:rowOff>
    </xdr:to>
    <xdr:sp macro="" textlink="">
      <xdr:nvSpPr>
        <xdr:cNvPr id="6397" name="Text Box 9">
          <a:extLst>
            <a:ext uri="{FF2B5EF4-FFF2-40B4-BE49-F238E27FC236}">
              <a16:creationId xmlns:a16="http://schemas.microsoft.com/office/drawing/2014/main" id="{00000000-0008-0000-0000-000095240000}"/>
            </a:ext>
          </a:extLst>
        </xdr:cNvPr>
        <xdr:cNvSpPr txBox="1">
          <a:spLocks noChangeArrowheads="1"/>
        </xdr:cNvSpPr>
      </xdr:nvSpPr>
      <xdr:spPr bwMode="auto">
        <a:xfrm>
          <a:off x="1895475" y="40930830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98" name="Text Box 8">
          <a:extLst>
            <a:ext uri="{FF2B5EF4-FFF2-40B4-BE49-F238E27FC236}">
              <a16:creationId xmlns:a16="http://schemas.microsoft.com/office/drawing/2014/main" id="{00000000-0008-0000-0000-000096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399" name="Text Box 9">
          <a:extLst>
            <a:ext uri="{FF2B5EF4-FFF2-40B4-BE49-F238E27FC236}">
              <a16:creationId xmlns:a16="http://schemas.microsoft.com/office/drawing/2014/main" id="{00000000-0008-0000-0000-000097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400" name="Text Box 8">
          <a:extLst>
            <a:ext uri="{FF2B5EF4-FFF2-40B4-BE49-F238E27FC236}">
              <a16:creationId xmlns:a16="http://schemas.microsoft.com/office/drawing/2014/main" id="{00000000-0008-0000-0000-000098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57151</xdr:rowOff>
    </xdr:to>
    <xdr:sp macro="" textlink="">
      <xdr:nvSpPr>
        <xdr:cNvPr id="6401" name="Text Box 9">
          <a:extLst>
            <a:ext uri="{FF2B5EF4-FFF2-40B4-BE49-F238E27FC236}">
              <a16:creationId xmlns:a16="http://schemas.microsoft.com/office/drawing/2014/main" id="{00000000-0008-0000-0000-000099240000}"/>
            </a:ext>
          </a:extLst>
        </xdr:cNvPr>
        <xdr:cNvSpPr txBox="1">
          <a:spLocks noChangeArrowheads="1"/>
        </xdr:cNvSpPr>
      </xdr:nvSpPr>
      <xdr:spPr bwMode="auto">
        <a:xfrm>
          <a:off x="1895475" y="40930830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402" name="Text Box 8">
          <a:extLst>
            <a:ext uri="{FF2B5EF4-FFF2-40B4-BE49-F238E27FC236}">
              <a16:creationId xmlns:a16="http://schemas.microsoft.com/office/drawing/2014/main" id="{00000000-0008-0000-0000-00009A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47626</xdr:rowOff>
    </xdr:to>
    <xdr:sp macro="" textlink="">
      <xdr:nvSpPr>
        <xdr:cNvPr id="6403" name="Text Box 9">
          <a:extLst>
            <a:ext uri="{FF2B5EF4-FFF2-40B4-BE49-F238E27FC236}">
              <a16:creationId xmlns:a16="http://schemas.microsoft.com/office/drawing/2014/main" id="{00000000-0008-0000-0000-00009B240000}"/>
            </a:ext>
          </a:extLst>
        </xdr:cNvPr>
        <xdr:cNvSpPr txBox="1">
          <a:spLocks noChangeArrowheads="1"/>
        </xdr:cNvSpPr>
      </xdr:nvSpPr>
      <xdr:spPr bwMode="auto">
        <a:xfrm>
          <a:off x="1895475" y="40930830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404" name="Text Box 8">
          <a:extLst>
            <a:ext uri="{FF2B5EF4-FFF2-40B4-BE49-F238E27FC236}">
              <a16:creationId xmlns:a16="http://schemas.microsoft.com/office/drawing/2014/main" id="{00000000-0008-0000-0000-00009C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1824</xdr:row>
      <xdr:rowOff>0</xdr:rowOff>
    </xdr:from>
    <xdr:to>
      <xdr:col>1</xdr:col>
      <xdr:colOff>1304925</xdr:colOff>
      <xdr:row>1825</xdr:row>
      <xdr:rowOff>38101</xdr:rowOff>
    </xdr:to>
    <xdr:sp macro="" textlink="">
      <xdr:nvSpPr>
        <xdr:cNvPr id="6405" name="Text Box 9">
          <a:extLst>
            <a:ext uri="{FF2B5EF4-FFF2-40B4-BE49-F238E27FC236}">
              <a16:creationId xmlns:a16="http://schemas.microsoft.com/office/drawing/2014/main" id="{00000000-0008-0000-0000-00009D240000}"/>
            </a:ext>
          </a:extLst>
        </xdr:cNvPr>
        <xdr:cNvSpPr txBox="1">
          <a:spLocks noChangeArrowheads="1"/>
        </xdr:cNvSpPr>
      </xdr:nvSpPr>
      <xdr:spPr bwMode="auto">
        <a:xfrm>
          <a:off x="1895475" y="40930830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06" name="Text Box 3">
          <a:extLst>
            <a:ext uri="{FF2B5EF4-FFF2-40B4-BE49-F238E27FC236}">
              <a16:creationId xmlns:a16="http://schemas.microsoft.com/office/drawing/2014/main" id="{00000000-0008-0000-0000-00009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07" name="Text Box 3">
          <a:extLst>
            <a:ext uri="{FF2B5EF4-FFF2-40B4-BE49-F238E27FC236}">
              <a16:creationId xmlns:a16="http://schemas.microsoft.com/office/drawing/2014/main" id="{00000000-0008-0000-0000-00009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08" name="Text Box 3">
          <a:extLst>
            <a:ext uri="{FF2B5EF4-FFF2-40B4-BE49-F238E27FC236}">
              <a16:creationId xmlns:a16="http://schemas.microsoft.com/office/drawing/2014/main" id="{00000000-0008-0000-0000-0000A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09" name="Text Box 3">
          <a:extLst>
            <a:ext uri="{FF2B5EF4-FFF2-40B4-BE49-F238E27FC236}">
              <a16:creationId xmlns:a16="http://schemas.microsoft.com/office/drawing/2014/main" id="{00000000-0008-0000-0000-0000A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0" name="Text Box 3">
          <a:extLst>
            <a:ext uri="{FF2B5EF4-FFF2-40B4-BE49-F238E27FC236}">
              <a16:creationId xmlns:a16="http://schemas.microsoft.com/office/drawing/2014/main" id="{00000000-0008-0000-0000-0000A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1" name="Text Box 3">
          <a:extLst>
            <a:ext uri="{FF2B5EF4-FFF2-40B4-BE49-F238E27FC236}">
              <a16:creationId xmlns:a16="http://schemas.microsoft.com/office/drawing/2014/main" id="{00000000-0008-0000-0000-0000A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2" name="Text Box 3">
          <a:extLst>
            <a:ext uri="{FF2B5EF4-FFF2-40B4-BE49-F238E27FC236}">
              <a16:creationId xmlns:a16="http://schemas.microsoft.com/office/drawing/2014/main" id="{00000000-0008-0000-0000-0000A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3" name="Text Box 3">
          <a:extLst>
            <a:ext uri="{FF2B5EF4-FFF2-40B4-BE49-F238E27FC236}">
              <a16:creationId xmlns:a16="http://schemas.microsoft.com/office/drawing/2014/main" id="{00000000-0008-0000-0000-0000A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4" name="Text Box 3">
          <a:extLst>
            <a:ext uri="{FF2B5EF4-FFF2-40B4-BE49-F238E27FC236}">
              <a16:creationId xmlns:a16="http://schemas.microsoft.com/office/drawing/2014/main" id="{00000000-0008-0000-0000-0000A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5" name="Text Box 3">
          <a:extLst>
            <a:ext uri="{FF2B5EF4-FFF2-40B4-BE49-F238E27FC236}">
              <a16:creationId xmlns:a16="http://schemas.microsoft.com/office/drawing/2014/main" id="{00000000-0008-0000-0000-0000A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6" name="Text Box 3">
          <a:extLst>
            <a:ext uri="{FF2B5EF4-FFF2-40B4-BE49-F238E27FC236}">
              <a16:creationId xmlns:a16="http://schemas.microsoft.com/office/drawing/2014/main" id="{00000000-0008-0000-0000-0000A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7" name="Text Box 3">
          <a:extLst>
            <a:ext uri="{FF2B5EF4-FFF2-40B4-BE49-F238E27FC236}">
              <a16:creationId xmlns:a16="http://schemas.microsoft.com/office/drawing/2014/main" id="{00000000-0008-0000-0000-0000A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8" name="Text Box 3">
          <a:extLst>
            <a:ext uri="{FF2B5EF4-FFF2-40B4-BE49-F238E27FC236}">
              <a16:creationId xmlns:a16="http://schemas.microsoft.com/office/drawing/2014/main" id="{00000000-0008-0000-0000-0000A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19" name="Text Box 3">
          <a:extLst>
            <a:ext uri="{FF2B5EF4-FFF2-40B4-BE49-F238E27FC236}">
              <a16:creationId xmlns:a16="http://schemas.microsoft.com/office/drawing/2014/main" id="{00000000-0008-0000-0000-0000A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0" name="Text Box 3">
          <a:extLst>
            <a:ext uri="{FF2B5EF4-FFF2-40B4-BE49-F238E27FC236}">
              <a16:creationId xmlns:a16="http://schemas.microsoft.com/office/drawing/2014/main" id="{00000000-0008-0000-0000-0000A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1" name="Text Box 3">
          <a:extLst>
            <a:ext uri="{FF2B5EF4-FFF2-40B4-BE49-F238E27FC236}">
              <a16:creationId xmlns:a16="http://schemas.microsoft.com/office/drawing/2014/main" id="{00000000-0008-0000-0000-0000A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2" name="Text Box 3">
          <a:extLst>
            <a:ext uri="{FF2B5EF4-FFF2-40B4-BE49-F238E27FC236}">
              <a16:creationId xmlns:a16="http://schemas.microsoft.com/office/drawing/2014/main" id="{00000000-0008-0000-0000-0000A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3" name="Text Box 3">
          <a:extLst>
            <a:ext uri="{FF2B5EF4-FFF2-40B4-BE49-F238E27FC236}">
              <a16:creationId xmlns:a16="http://schemas.microsoft.com/office/drawing/2014/main" id="{00000000-0008-0000-0000-0000A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4" name="Text Box 3">
          <a:extLst>
            <a:ext uri="{FF2B5EF4-FFF2-40B4-BE49-F238E27FC236}">
              <a16:creationId xmlns:a16="http://schemas.microsoft.com/office/drawing/2014/main" id="{00000000-0008-0000-0000-0000B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5" name="Text Box 3">
          <a:extLst>
            <a:ext uri="{FF2B5EF4-FFF2-40B4-BE49-F238E27FC236}">
              <a16:creationId xmlns:a16="http://schemas.microsoft.com/office/drawing/2014/main" id="{00000000-0008-0000-0000-0000B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6" name="Text Box 3">
          <a:extLst>
            <a:ext uri="{FF2B5EF4-FFF2-40B4-BE49-F238E27FC236}">
              <a16:creationId xmlns:a16="http://schemas.microsoft.com/office/drawing/2014/main" id="{00000000-0008-0000-0000-0000B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7" name="Text Box 3">
          <a:extLst>
            <a:ext uri="{FF2B5EF4-FFF2-40B4-BE49-F238E27FC236}">
              <a16:creationId xmlns:a16="http://schemas.microsoft.com/office/drawing/2014/main" id="{00000000-0008-0000-0000-0000B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8" name="Text Box 3">
          <a:extLst>
            <a:ext uri="{FF2B5EF4-FFF2-40B4-BE49-F238E27FC236}">
              <a16:creationId xmlns:a16="http://schemas.microsoft.com/office/drawing/2014/main" id="{00000000-0008-0000-0000-0000B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29" name="Text Box 3">
          <a:extLst>
            <a:ext uri="{FF2B5EF4-FFF2-40B4-BE49-F238E27FC236}">
              <a16:creationId xmlns:a16="http://schemas.microsoft.com/office/drawing/2014/main" id="{00000000-0008-0000-0000-0000B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0" name="Text Box 3">
          <a:extLst>
            <a:ext uri="{FF2B5EF4-FFF2-40B4-BE49-F238E27FC236}">
              <a16:creationId xmlns:a16="http://schemas.microsoft.com/office/drawing/2014/main" id="{00000000-0008-0000-0000-0000B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1" name="Text Box 3">
          <a:extLst>
            <a:ext uri="{FF2B5EF4-FFF2-40B4-BE49-F238E27FC236}">
              <a16:creationId xmlns:a16="http://schemas.microsoft.com/office/drawing/2014/main" id="{00000000-0008-0000-0000-0000B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2" name="Text Box 3">
          <a:extLst>
            <a:ext uri="{FF2B5EF4-FFF2-40B4-BE49-F238E27FC236}">
              <a16:creationId xmlns:a16="http://schemas.microsoft.com/office/drawing/2014/main" id="{00000000-0008-0000-0000-0000B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3" name="Text Box 3">
          <a:extLst>
            <a:ext uri="{FF2B5EF4-FFF2-40B4-BE49-F238E27FC236}">
              <a16:creationId xmlns:a16="http://schemas.microsoft.com/office/drawing/2014/main" id="{00000000-0008-0000-0000-0000B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4" name="Text Box 3">
          <a:extLst>
            <a:ext uri="{FF2B5EF4-FFF2-40B4-BE49-F238E27FC236}">
              <a16:creationId xmlns:a16="http://schemas.microsoft.com/office/drawing/2014/main" id="{00000000-0008-0000-0000-0000B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5" name="Text Box 3">
          <a:extLst>
            <a:ext uri="{FF2B5EF4-FFF2-40B4-BE49-F238E27FC236}">
              <a16:creationId xmlns:a16="http://schemas.microsoft.com/office/drawing/2014/main" id="{00000000-0008-0000-0000-0000B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6" name="Text Box 3">
          <a:extLst>
            <a:ext uri="{FF2B5EF4-FFF2-40B4-BE49-F238E27FC236}">
              <a16:creationId xmlns:a16="http://schemas.microsoft.com/office/drawing/2014/main" id="{00000000-0008-0000-0000-0000B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7" name="Text Box 3">
          <a:extLst>
            <a:ext uri="{FF2B5EF4-FFF2-40B4-BE49-F238E27FC236}">
              <a16:creationId xmlns:a16="http://schemas.microsoft.com/office/drawing/2014/main" id="{00000000-0008-0000-0000-0000B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8" name="Text Box 3">
          <a:extLst>
            <a:ext uri="{FF2B5EF4-FFF2-40B4-BE49-F238E27FC236}">
              <a16:creationId xmlns:a16="http://schemas.microsoft.com/office/drawing/2014/main" id="{00000000-0008-0000-0000-0000B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39" name="Text Box 3">
          <a:extLst>
            <a:ext uri="{FF2B5EF4-FFF2-40B4-BE49-F238E27FC236}">
              <a16:creationId xmlns:a16="http://schemas.microsoft.com/office/drawing/2014/main" id="{00000000-0008-0000-0000-0000B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0" name="Text Box 3">
          <a:extLst>
            <a:ext uri="{FF2B5EF4-FFF2-40B4-BE49-F238E27FC236}">
              <a16:creationId xmlns:a16="http://schemas.microsoft.com/office/drawing/2014/main" id="{00000000-0008-0000-0000-0000C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1" name="Text Box 3">
          <a:extLst>
            <a:ext uri="{FF2B5EF4-FFF2-40B4-BE49-F238E27FC236}">
              <a16:creationId xmlns:a16="http://schemas.microsoft.com/office/drawing/2014/main" id="{00000000-0008-0000-0000-0000C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2" name="Text Box 3">
          <a:extLst>
            <a:ext uri="{FF2B5EF4-FFF2-40B4-BE49-F238E27FC236}">
              <a16:creationId xmlns:a16="http://schemas.microsoft.com/office/drawing/2014/main" id="{00000000-0008-0000-0000-0000C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3" name="Text Box 3">
          <a:extLst>
            <a:ext uri="{FF2B5EF4-FFF2-40B4-BE49-F238E27FC236}">
              <a16:creationId xmlns:a16="http://schemas.microsoft.com/office/drawing/2014/main" id="{00000000-0008-0000-0000-0000C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4" name="Text Box 3">
          <a:extLst>
            <a:ext uri="{FF2B5EF4-FFF2-40B4-BE49-F238E27FC236}">
              <a16:creationId xmlns:a16="http://schemas.microsoft.com/office/drawing/2014/main" id="{00000000-0008-0000-0000-0000C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5" name="Text Box 3">
          <a:extLst>
            <a:ext uri="{FF2B5EF4-FFF2-40B4-BE49-F238E27FC236}">
              <a16:creationId xmlns:a16="http://schemas.microsoft.com/office/drawing/2014/main" id="{00000000-0008-0000-0000-0000C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6" name="Text Box 3">
          <a:extLst>
            <a:ext uri="{FF2B5EF4-FFF2-40B4-BE49-F238E27FC236}">
              <a16:creationId xmlns:a16="http://schemas.microsoft.com/office/drawing/2014/main" id="{00000000-0008-0000-0000-0000C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7" name="Text Box 3">
          <a:extLst>
            <a:ext uri="{FF2B5EF4-FFF2-40B4-BE49-F238E27FC236}">
              <a16:creationId xmlns:a16="http://schemas.microsoft.com/office/drawing/2014/main" id="{00000000-0008-0000-0000-0000C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8" name="Text Box 3">
          <a:extLst>
            <a:ext uri="{FF2B5EF4-FFF2-40B4-BE49-F238E27FC236}">
              <a16:creationId xmlns:a16="http://schemas.microsoft.com/office/drawing/2014/main" id="{00000000-0008-0000-0000-0000C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49" name="Text Box 3">
          <a:extLst>
            <a:ext uri="{FF2B5EF4-FFF2-40B4-BE49-F238E27FC236}">
              <a16:creationId xmlns:a16="http://schemas.microsoft.com/office/drawing/2014/main" id="{00000000-0008-0000-0000-0000C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0" name="Text Box 3">
          <a:extLst>
            <a:ext uri="{FF2B5EF4-FFF2-40B4-BE49-F238E27FC236}">
              <a16:creationId xmlns:a16="http://schemas.microsoft.com/office/drawing/2014/main" id="{00000000-0008-0000-0000-0000C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1" name="Text Box 3">
          <a:extLst>
            <a:ext uri="{FF2B5EF4-FFF2-40B4-BE49-F238E27FC236}">
              <a16:creationId xmlns:a16="http://schemas.microsoft.com/office/drawing/2014/main" id="{00000000-0008-0000-0000-0000C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2" name="Text Box 3">
          <a:extLst>
            <a:ext uri="{FF2B5EF4-FFF2-40B4-BE49-F238E27FC236}">
              <a16:creationId xmlns:a16="http://schemas.microsoft.com/office/drawing/2014/main" id="{00000000-0008-0000-0000-0000C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3" name="Text Box 3">
          <a:extLst>
            <a:ext uri="{FF2B5EF4-FFF2-40B4-BE49-F238E27FC236}">
              <a16:creationId xmlns:a16="http://schemas.microsoft.com/office/drawing/2014/main" id="{00000000-0008-0000-0000-0000C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4" name="Text Box 3">
          <a:extLst>
            <a:ext uri="{FF2B5EF4-FFF2-40B4-BE49-F238E27FC236}">
              <a16:creationId xmlns:a16="http://schemas.microsoft.com/office/drawing/2014/main" id="{00000000-0008-0000-0000-0000C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5" name="Text Box 3">
          <a:extLst>
            <a:ext uri="{FF2B5EF4-FFF2-40B4-BE49-F238E27FC236}">
              <a16:creationId xmlns:a16="http://schemas.microsoft.com/office/drawing/2014/main" id="{00000000-0008-0000-0000-0000C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6" name="Text Box 3">
          <a:extLst>
            <a:ext uri="{FF2B5EF4-FFF2-40B4-BE49-F238E27FC236}">
              <a16:creationId xmlns:a16="http://schemas.microsoft.com/office/drawing/2014/main" id="{00000000-0008-0000-0000-0000D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7" name="Text Box 3">
          <a:extLst>
            <a:ext uri="{FF2B5EF4-FFF2-40B4-BE49-F238E27FC236}">
              <a16:creationId xmlns:a16="http://schemas.microsoft.com/office/drawing/2014/main" id="{00000000-0008-0000-0000-0000D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8" name="Text Box 3">
          <a:extLst>
            <a:ext uri="{FF2B5EF4-FFF2-40B4-BE49-F238E27FC236}">
              <a16:creationId xmlns:a16="http://schemas.microsoft.com/office/drawing/2014/main" id="{00000000-0008-0000-0000-0000D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59" name="Text Box 3">
          <a:extLst>
            <a:ext uri="{FF2B5EF4-FFF2-40B4-BE49-F238E27FC236}">
              <a16:creationId xmlns:a16="http://schemas.microsoft.com/office/drawing/2014/main" id="{00000000-0008-0000-0000-0000D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0" name="Text Box 3">
          <a:extLst>
            <a:ext uri="{FF2B5EF4-FFF2-40B4-BE49-F238E27FC236}">
              <a16:creationId xmlns:a16="http://schemas.microsoft.com/office/drawing/2014/main" id="{00000000-0008-0000-0000-0000D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1" name="Text Box 3">
          <a:extLst>
            <a:ext uri="{FF2B5EF4-FFF2-40B4-BE49-F238E27FC236}">
              <a16:creationId xmlns:a16="http://schemas.microsoft.com/office/drawing/2014/main" id="{00000000-0008-0000-0000-0000D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2" name="Text Box 3">
          <a:extLst>
            <a:ext uri="{FF2B5EF4-FFF2-40B4-BE49-F238E27FC236}">
              <a16:creationId xmlns:a16="http://schemas.microsoft.com/office/drawing/2014/main" id="{00000000-0008-0000-0000-0000D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3" name="Text Box 3">
          <a:extLst>
            <a:ext uri="{FF2B5EF4-FFF2-40B4-BE49-F238E27FC236}">
              <a16:creationId xmlns:a16="http://schemas.microsoft.com/office/drawing/2014/main" id="{00000000-0008-0000-0000-0000D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4" name="Text Box 3">
          <a:extLst>
            <a:ext uri="{FF2B5EF4-FFF2-40B4-BE49-F238E27FC236}">
              <a16:creationId xmlns:a16="http://schemas.microsoft.com/office/drawing/2014/main" id="{00000000-0008-0000-0000-0000D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5" name="Text Box 3">
          <a:extLst>
            <a:ext uri="{FF2B5EF4-FFF2-40B4-BE49-F238E27FC236}">
              <a16:creationId xmlns:a16="http://schemas.microsoft.com/office/drawing/2014/main" id="{00000000-0008-0000-0000-0000D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6" name="Text Box 3">
          <a:extLst>
            <a:ext uri="{FF2B5EF4-FFF2-40B4-BE49-F238E27FC236}">
              <a16:creationId xmlns:a16="http://schemas.microsoft.com/office/drawing/2014/main" id="{00000000-0008-0000-0000-0000D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7" name="Text Box 3">
          <a:extLst>
            <a:ext uri="{FF2B5EF4-FFF2-40B4-BE49-F238E27FC236}">
              <a16:creationId xmlns:a16="http://schemas.microsoft.com/office/drawing/2014/main" id="{00000000-0008-0000-0000-0000D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8" name="Text Box 3">
          <a:extLst>
            <a:ext uri="{FF2B5EF4-FFF2-40B4-BE49-F238E27FC236}">
              <a16:creationId xmlns:a16="http://schemas.microsoft.com/office/drawing/2014/main" id="{00000000-0008-0000-0000-0000D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69" name="Text Box 3">
          <a:extLst>
            <a:ext uri="{FF2B5EF4-FFF2-40B4-BE49-F238E27FC236}">
              <a16:creationId xmlns:a16="http://schemas.microsoft.com/office/drawing/2014/main" id="{00000000-0008-0000-0000-0000D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0" name="Text Box 3">
          <a:extLst>
            <a:ext uri="{FF2B5EF4-FFF2-40B4-BE49-F238E27FC236}">
              <a16:creationId xmlns:a16="http://schemas.microsoft.com/office/drawing/2014/main" id="{00000000-0008-0000-0000-0000D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1" name="Text Box 3">
          <a:extLst>
            <a:ext uri="{FF2B5EF4-FFF2-40B4-BE49-F238E27FC236}">
              <a16:creationId xmlns:a16="http://schemas.microsoft.com/office/drawing/2014/main" id="{00000000-0008-0000-0000-0000D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2" name="Text Box 3">
          <a:extLst>
            <a:ext uri="{FF2B5EF4-FFF2-40B4-BE49-F238E27FC236}">
              <a16:creationId xmlns:a16="http://schemas.microsoft.com/office/drawing/2014/main" id="{00000000-0008-0000-0000-0000E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3" name="Text Box 3">
          <a:extLst>
            <a:ext uri="{FF2B5EF4-FFF2-40B4-BE49-F238E27FC236}">
              <a16:creationId xmlns:a16="http://schemas.microsoft.com/office/drawing/2014/main" id="{00000000-0008-0000-0000-0000E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4" name="Text Box 3">
          <a:extLst>
            <a:ext uri="{FF2B5EF4-FFF2-40B4-BE49-F238E27FC236}">
              <a16:creationId xmlns:a16="http://schemas.microsoft.com/office/drawing/2014/main" id="{00000000-0008-0000-0000-0000E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5" name="Text Box 3">
          <a:extLst>
            <a:ext uri="{FF2B5EF4-FFF2-40B4-BE49-F238E27FC236}">
              <a16:creationId xmlns:a16="http://schemas.microsoft.com/office/drawing/2014/main" id="{00000000-0008-0000-0000-0000E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6" name="Text Box 3">
          <a:extLst>
            <a:ext uri="{FF2B5EF4-FFF2-40B4-BE49-F238E27FC236}">
              <a16:creationId xmlns:a16="http://schemas.microsoft.com/office/drawing/2014/main" id="{00000000-0008-0000-0000-0000E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7" name="Text Box 3">
          <a:extLst>
            <a:ext uri="{FF2B5EF4-FFF2-40B4-BE49-F238E27FC236}">
              <a16:creationId xmlns:a16="http://schemas.microsoft.com/office/drawing/2014/main" id="{00000000-0008-0000-0000-0000E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8" name="Text Box 3">
          <a:extLst>
            <a:ext uri="{FF2B5EF4-FFF2-40B4-BE49-F238E27FC236}">
              <a16:creationId xmlns:a16="http://schemas.microsoft.com/office/drawing/2014/main" id="{00000000-0008-0000-0000-0000E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79" name="Text Box 3">
          <a:extLst>
            <a:ext uri="{FF2B5EF4-FFF2-40B4-BE49-F238E27FC236}">
              <a16:creationId xmlns:a16="http://schemas.microsoft.com/office/drawing/2014/main" id="{00000000-0008-0000-0000-0000E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0" name="Text Box 3">
          <a:extLst>
            <a:ext uri="{FF2B5EF4-FFF2-40B4-BE49-F238E27FC236}">
              <a16:creationId xmlns:a16="http://schemas.microsoft.com/office/drawing/2014/main" id="{00000000-0008-0000-0000-0000E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1" name="Text Box 3">
          <a:extLst>
            <a:ext uri="{FF2B5EF4-FFF2-40B4-BE49-F238E27FC236}">
              <a16:creationId xmlns:a16="http://schemas.microsoft.com/office/drawing/2014/main" id="{00000000-0008-0000-0000-0000E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2" name="Text Box 3">
          <a:extLst>
            <a:ext uri="{FF2B5EF4-FFF2-40B4-BE49-F238E27FC236}">
              <a16:creationId xmlns:a16="http://schemas.microsoft.com/office/drawing/2014/main" id="{00000000-0008-0000-0000-0000E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3" name="Text Box 3">
          <a:extLst>
            <a:ext uri="{FF2B5EF4-FFF2-40B4-BE49-F238E27FC236}">
              <a16:creationId xmlns:a16="http://schemas.microsoft.com/office/drawing/2014/main" id="{00000000-0008-0000-0000-0000E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4" name="Text Box 3">
          <a:extLst>
            <a:ext uri="{FF2B5EF4-FFF2-40B4-BE49-F238E27FC236}">
              <a16:creationId xmlns:a16="http://schemas.microsoft.com/office/drawing/2014/main" id="{00000000-0008-0000-0000-0000E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5" name="Text Box 3">
          <a:extLst>
            <a:ext uri="{FF2B5EF4-FFF2-40B4-BE49-F238E27FC236}">
              <a16:creationId xmlns:a16="http://schemas.microsoft.com/office/drawing/2014/main" id="{00000000-0008-0000-0000-0000E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6" name="Text Box 3">
          <a:extLst>
            <a:ext uri="{FF2B5EF4-FFF2-40B4-BE49-F238E27FC236}">
              <a16:creationId xmlns:a16="http://schemas.microsoft.com/office/drawing/2014/main" id="{00000000-0008-0000-0000-0000E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7" name="Text Box 3">
          <a:extLst>
            <a:ext uri="{FF2B5EF4-FFF2-40B4-BE49-F238E27FC236}">
              <a16:creationId xmlns:a16="http://schemas.microsoft.com/office/drawing/2014/main" id="{00000000-0008-0000-0000-0000E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8" name="Text Box 3">
          <a:extLst>
            <a:ext uri="{FF2B5EF4-FFF2-40B4-BE49-F238E27FC236}">
              <a16:creationId xmlns:a16="http://schemas.microsoft.com/office/drawing/2014/main" id="{00000000-0008-0000-0000-0000F0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89" name="Text Box 3">
          <a:extLst>
            <a:ext uri="{FF2B5EF4-FFF2-40B4-BE49-F238E27FC236}">
              <a16:creationId xmlns:a16="http://schemas.microsoft.com/office/drawing/2014/main" id="{00000000-0008-0000-0000-0000F1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0" name="Text Box 3">
          <a:extLst>
            <a:ext uri="{FF2B5EF4-FFF2-40B4-BE49-F238E27FC236}">
              <a16:creationId xmlns:a16="http://schemas.microsoft.com/office/drawing/2014/main" id="{00000000-0008-0000-0000-0000F2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1" name="Text Box 3">
          <a:extLst>
            <a:ext uri="{FF2B5EF4-FFF2-40B4-BE49-F238E27FC236}">
              <a16:creationId xmlns:a16="http://schemas.microsoft.com/office/drawing/2014/main" id="{00000000-0008-0000-0000-0000F3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2" name="Text Box 3">
          <a:extLst>
            <a:ext uri="{FF2B5EF4-FFF2-40B4-BE49-F238E27FC236}">
              <a16:creationId xmlns:a16="http://schemas.microsoft.com/office/drawing/2014/main" id="{00000000-0008-0000-0000-0000F4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3" name="Text Box 3">
          <a:extLst>
            <a:ext uri="{FF2B5EF4-FFF2-40B4-BE49-F238E27FC236}">
              <a16:creationId xmlns:a16="http://schemas.microsoft.com/office/drawing/2014/main" id="{00000000-0008-0000-0000-0000F5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4" name="Text Box 3">
          <a:extLst>
            <a:ext uri="{FF2B5EF4-FFF2-40B4-BE49-F238E27FC236}">
              <a16:creationId xmlns:a16="http://schemas.microsoft.com/office/drawing/2014/main" id="{00000000-0008-0000-0000-0000F6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5" name="Text Box 3">
          <a:extLst>
            <a:ext uri="{FF2B5EF4-FFF2-40B4-BE49-F238E27FC236}">
              <a16:creationId xmlns:a16="http://schemas.microsoft.com/office/drawing/2014/main" id="{00000000-0008-0000-0000-0000F7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6" name="Text Box 3">
          <a:extLst>
            <a:ext uri="{FF2B5EF4-FFF2-40B4-BE49-F238E27FC236}">
              <a16:creationId xmlns:a16="http://schemas.microsoft.com/office/drawing/2014/main" id="{00000000-0008-0000-0000-0000F8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7" name="Text Box 3">
          <a:extLst>
            <a:ext uri="{FF2B5EF4-FFF2-40B4-BE49-F238E27FC236}">
              <a16:creationId xmlns:a16="http://schemas.microsoft.com/office/drawing/2014/main" id="{00000000-0008-0000-0000-0000F9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8" name="Text Box 3">
          <a:extLst>
            <a:ext uri="{FF2B5EF4-FFF2-40B4-BE49-F238E27FC236}">
              <a16:creationId xmlns:a16="http://schemas.microsoft.com/office/drawing/2014/main" id="{00000000-0008-0000-0000-0000FA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499" name="Text Box 3">
          <a:extLst>
            <a:ext uri="{FF2B5EF4-FFF2-40B4-BE49-F238E27FC236}">
              <a16:creationId xmlns:a16="http://schemas.microsoft.com/office/drawing/2014/main" id="{00000000-0008-0000-0000-0000FB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0" name="Text Box 3">
          <a:extLst>
            <a:ext uri="{FF2B5EF4-FFF2-40B4-BE49-F238E27FC236}">
              <a16:creationId xmlns:a16="http://schemas.microsoft.com/office/drawing/2014/main" id="{00000000-0008-0000-0000-0000FC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1" name="Text Box 3">
          <a:extLst>
            <a:ext uri="{FF2B5EF4-FFF2-40B4-BE49-F238E27FC236}">
              <a16:creationId xmlns:a16="http://schemas.microsoft.com/office/drawing/2014/main" id="{00000000-0008-0000-0000-0000FD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2" name="Text Box 3">
          <a:extLst>
            <a:ext uri="{FF2B5EF4-FFF2-40B4-BE49-F238E27FC236}">
              <a16:creationId xmlns:a16="http://schemas.microsoft.com/office/drawing/2014/main" id="{00000000-0008-0000-0000-0000FE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3" name="Text Box 3">
          <a:extLst>
            <a:ext uri="{FF2B5EF4-FFF2-40B4-BE49-F238E27FC236}">
              <a16:creationId xmlns:a16="http://schemas.microsoft.com/office/drawing/2014/main" id="{00000000-0008-0000-0000-0000FF24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4" name="Text Box 3">
          <a:extLst>
            <a:ext uri="{FF2B5EF4-FFF2-40B4-BE49-F238E27FC236}">
              <a16:creationId xmlns:a16="http://schemas.microsoft.com/office/drawing/2014/main" id="{00000000-0008-0000-0000-000000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5" name="Text Box 3">
          <a:extLst>
            <a:ext uri="{FF2B5EF4-FFF2-40B4-BE49-F238E27FC236}">
              <a16:creationId xmlns:a16="http://schemas.microsoft.com/office/drawing/2014/main" id="{00000000-0008-0000-0000-000001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6" name="Text Box 3">
          <a:extLst>
            <a:ext uri="{FF2B5EF4-FFF2-40B4-BE49-F238E27FC236}">
              <a16:creationId xmlns:a16="http://schemas.microsoft.com/office/drawing/2014/main" id="{00000000-0008-0000-0000-000002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7" name="Text Box 3">
          <a:extLst>
            <a:ext uri="{FF2B5EF4-FFF2-40B4-BE49-F238E27FC236}">
              <a16:creationId xmlns:a16="http://schemas.microsoft.com/office/drawing/2014/main" id="{00000000-0008-0000-0000-000003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8" name="Text Box 3">
          <a:extLst>
            <a:ext uri="{FF2B5EF4-FFF2-40B4-BE49-F238E27FC236}">
              <a16:creationId xmlns:a16="http://schemas.microsoft.com/office/drawing/2014/main" id="{00000000-0008-0000-0000-000004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09" name="Text Box 3">
          <a:extLst>
            <a:ext uri="{FF2B5EF4-FFF2-40B4-BE49-F238E27FC236}">
              <a16:creationId xmlns:a16="http://schemas.microsoft.com/office/drawing/2014/main" id="{00000000-0008-0000-0000-000005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0" name="Text Box 3">
          <a:extLst>
            <a:ext uri="{FF2B5EF4-FFF2-40B4-BE49-F238E27FC236}">
              <a16:creationId xmlns:a16="http://schemas.microsoft.com/office/drawing/2014/main" id="{00000000-0008-0000-0000-000006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1" name="Text Box 3">
          <a:extLst>
            <a:ext uri="{FF2B5EF4-FFF2-40B4-BE49-F238E27FC236}">
              <a16:creationId xmlns:a16="http://schemas.microsoft.com/office/drawing/2014/main" id="{00000000-0008-0000-0000-000007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2" name="Text Box 3">
          <a:extLst>
            <a:ext uri="{FF2B5EF4-FFF2-40B4-BE49-F238E27FC236}">
              <a16:creationId xmlns:a16="http://schemas.microsoft.com/office/drawing/2014/main" id="{00000000-0008-0000-0000-000008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3" name="Text Box 3">
          <a:extLst>
            <a:ext uri="{FF2B5EF4-FFF2-40B4-BE49-F238E27FC236}">
              <a16:creationId xmlns:a16="http://schemas.microsoft.com/office/drawing/2014/main" id="{00000000-0008-0000-0000-000009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4" name="Text Box 3">
          <a:extLst>
            <a:ext uri="{FF2B5EF4-FFF2-40B4-BE49-F238E27FC236}">
              <a16:creationId xmlns:a16="http://schemas.microsoft.com/office/drawing/2014/main" id="{00000000-0008-0000-0000-00000A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5" name="Text Box 3">
          <a:extLst>
            <a:ext uri="{FF2B5EF4-FFF2-40B4-BE49-F238E27FC236}">
              <a16:creationId xmlns:a16="http://schemas.microsoft.com/office/drawing/2014/main" id="{00000000-0008-0000-0000-00000B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6" name="Text Box 3">
          <a:extLst>
            <a:ext uri="{FF2B5EF4-FFF2-40B4-BE49-F238E27FC236}">
              <a16:creationId xmlns:a16="http://schemas.microsoft.com/office/drawing/2014/main" id="{00000000-0008-0000-0000-00000C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7" name="Text Box 3">
          <a:extLst>
            <a:ext uri="{FF2B5EF4-FFF2-40B4-BE49-F238E27FC236}">
              <a16:creationId xmlns:a16="http://schemas.microsoft.com/office/drawing/2014/main" id="{00000000-0008-0000-0000-00000D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8" name="Text Box 3">
          <a:extLst>
            <a:ext uri="{FF2B5EF4-FFF2-40B4-BE49-F238E27FC236}">
              <a16:creationId xmlns:a16="http://schemas.microsoft.com/office/drawing/2014/main" id="{00000000-0008-0000-0000-00000E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19" name="Text Box 3">
          <a:extLst>
            <a:ext uri="{FF2B5EF4-FFF2-40B4-BE49-F238E27FC236}">
              <a16:creationId xmlns:a16="http://schemas.microsoft.com/office/drawing/2014/main" id="{00000000-0008-0000-0000-00000F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0" name="Text Box 3">
          <a:extLst>
            <a:ext uri="{FF2B5EF4-FFF2-40B4-BE49-F238E27FC236}">
              <a16:creationId xmlns:a16="http://schemas.microsoft.com/office/drawing/2014/main" id="{00000000-0008-0000-0000-000010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1" name="Text Box 3">
          <a:extLst>
            <a:ext uri="{FF2B5EF4-FFF2-40B4-BE49-F238E27FC236}">
              <a16:creationId xmlns:a16="http://schemas.microsoft.com/office/drawing/2014/main" id="{00000000-0008-0000-0000-000011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2" name="Text Box 3">
          <a:extLst>
            <a:ext uri="{FF2B5EF4-FFF2-40B4-BE49-F238E27FC236}">
              <a16:creationId xmlns:a16="http://schemas.microsoft.com/office/drawing/2014/main" id="{00000000-0008-0000-0000-000012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3" name="Text Box 3">
          <a:extLst>
            <a:ext uri="{FF2B5EF4-FFF2-40B4-BE49-F238E27FC236}">
              <a16:creationId xmlns:a16="http://schemas.microsoft.com/office/drawing/2014/main" id="{00000000-0008-0000-0000-000013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4" name="Text Box 3">
          <a:extLst>
            <a:ext uri="{FF2B5EF4-FFF2-40B4-BE49-F238E27FC236}">
              <a16:creationId xmlns:a16="http://schemas.microsoft.com/office/drawing/2014/main" id="{00000000-0008-0000-0000-000014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5" name="Text Box 3">
          <a:extLst>
            <a:ext uri="{FF2B5EF4-FFF2-40B4-BE49-F238E27FC236}">
              <a16:creationId xmlns:a16="http://schemas.microsoft.com/office/drawing/2014/main" id="{00000000-0008-0000-0000-000015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6" name="Text Box 3">
          <a:extLst>
            <a:ext uri="{FF2B5EF4-FFF2-40B4-BE49-F238E27FC236}">
              <a16:creationId xmlns:a16="http://schemas.microsoft.com/office/drawing/2014/main" id="{00000000-0008-0000-0000-000016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7" name="Text Box 3">
          <a:extLst>
            <a:ext uri="{FF2B5EF4-FFF2-40B4-BE49-F238E27FC236}">
              <a16:creationId xmlns:a16="http://schemas.microsoft.com/office/drawing/2014/main" id="{00000000-0008-0000-0000-000017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8" name="Text Box 3">
          <a:extLst>
            <a:ext uri="{FF2B5EF4-FFF2-40B4-BE49-F238E27FC236}">
              <a16:creationId xmlns:a16="http://schemas.microsoft.com/office/drawing/2014/main" id="{00000000-0008-0000-0000-000018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29" name="Text Box 3">
          <a:extLst>
            <a:ext uri="{FF2B5EF4-FFF2-40B4-BE49-F238E27FC236}">
              <a16:creationId xmlns:a16="http://schemas.microsoft.com/office/drawing/2014/main" id="{00000000-0008-0000-0000-000019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30" name="Text Box 3">
          <a:extLst>
            <a:ext uri="{FF2B5EF4-FFF2-40B4-BE49-F238E27FC236}">
              <a16:creationId xmlns:a16="http://schemas.microsoft.com/office/drawing/2014/main" id="{00000000-0008-0000-0000-00001A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31" name="Text Box 3">
          <a:extLst>
            <a:ext uri="{FF2B5EF4-FFF2-40B4-BE49-F238E27FC236}">
              <a16:creationId xmlns:a16="http://schemas.microsoft.com/office/drawing/2014/main" id="{00000000-0008-0000-0000-00001B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32" name="Text Box 3">
          <a:extLst>
            <a:ext uri="{FF2B5EF4-FFF2-40B4-BE49-F238E27FC236}">
              <a16:creationId xmlns:a16="http://schemas.microsoft.com/office/drawing/2014/main" id="{00000000-0008-0000-0000-00001C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6533" name="Text Box 3">
          <a:extLst>
            <a:ext uri="{FF2B5EF4-FFF2-40B4-BE49-F238E27FC236}">
              <a16:creationId xmlns:a16="http://schemas.microsoft.com/office/drawing/2014/main" id="{00000000-0008-0000-0000-00001D25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4" name="Text Box 8">
          <a:extLst>
            <a:ext uri="{FF2B5EF4-FFF2-40B4-BE49-F238E27FC236}">
              <a16:creationId xmlns:a16="http://schemas.microsoft.com/office/drawing/2014/main" id="{00000000-0008-0000-0000-00001E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5" name="Text Box 9">
          <a:extLst>
            <a:ext uri="{FF2B5EF4-FFF2-40B4-BE49-F238E27FC236}">
              <a16:creationId xmlns:a16="http://schemas.microsoft.com/office/drawing/2014/main" id="{00000000-0008-0000-0000-00001F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6" name="Text Box 8">
          <a:extLst>
            <a:ext uri="{FF2B5EF4-FFF2-40B4-BE49-F238E27FC236}">
              <a16:creationId xmlns:a16="http://schemas.microsoft.com/office/drawing/2014/main" id="{00000000-0008-0000-0000-000020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7" name="Text Box 9">
          <a:extLst>
            <a:ext uri="{FF2B5EF4-FFF2-40B4-BE49-F238E27FC236}">
              <a16:creationId xmlns:a16="http://schemas.microsoft.com/office/drawing/2014/main" id="{00000000-0008-0000-0000-000021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8" name="Text Box 8">
          <a:extLst>
            <a:ext uri="{FF2B5EF4-FFF2-40B4-BE49-F238E27FC236}">
              <a16:creationId xmlns:a16="http://schemas.microsoft.com/office/drawing/2014/main" id="{00000000-0008-0000-0000-000022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39" name="Text Box 9">
          <a:extLst>
            <a:ext uri="{FF2B5EF4-FFF2-40B4-BE49-F238E27FC236}">
              <a16:creationId xmlns:a16="http://schemas.microsoft.com/office/drawing/2014/main" id="{00000000-0008-0000-0000-000023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0" name="Text Box 8">
          <a:extLst>
            <a:ext uri="{FF2B5EF4-FFF2-40B4-BE49-F238E27FC236}">
              <a16:creationId xmlns:a16="http://schemas.microsoft.com/office/drawing/2014/main" id="{00000000-0008-0000-0000-000024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1" name="Text Box 9">
          <a:extLst>
            <a:ext uri="{FF2B5EF4-FFF2-40B4-BE49-F238E27FC236}">
              <a16:creationId xmlns:a16="http://schemas.microsoft.com/office/drawing/2014/main" id="{00000000-0008-0000-0000-000025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42" name="Text Box 8">
          <a:extLst>
            <a:ext uri="{FF2B5EF4-FFF2-40B4-BE49-F238E27FC236}">
              <a16:creationId xmlns:a16="http://schemas.microsoft.com/office/drawing/2014/main" id="{00000000-0008-0000-0000-000026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43" name="Text Box 9">
          <a:extLst>
            <a:ext uri="{FF2B5EF4-FFF2-40B4-BE49-F238E27FC236}">
              <a16:creationId xmlns:a16="http://schemas.microsoft.com/office/drawing/2014/main" id="{00000000-0008-0000-0000-000027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44" name="Text Box 8">
          <a:extLst>
            <a:ext uri="{FF2B5EF4-FFF2-40B4-BE49-F238E27FC236}">
              <a16:creationId xmlns:a16="http://schemas.microsoft.com/office/drawing/2014/main" id="{00000000-0008-0000-0000-000028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45" name="Text Box 9">
          <a:extLst>
            <a:ext uri="{FF2B5EF4-FFF2-40B4-BE49-F238E27FC236}">
              <a16:creationId xmlns:a16="http://schemas.microsoft.com/office/drawing/2014/main" id="{00000000-0008-0000-0000-000029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6" name="Text Box 8">
          <a:extLst>
            <a:ext uri="{FF2B5EF4-FFF2-40B4-BE49-F238E27FC236}">
              <a16:creationId xmlns:a16="http://schemas.microsoft.com/office/drawing/2014/main" id="{00000000-0008-0000-0000-00002A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7" name="Text Box 9">
          <a:extLst>
            <a:ext uri="{FF2B5EF4-FFF2-40B4-BE49-F238E27FC236}">
              <a16:creationId xmlns:a16="http://schemas.microsoft.com/office/drawing/2014/main" id="{00000000-0008-0000-0000-00002B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8" name="Text Box 8">
          <a:extLst>
            <a:ext uri="{FF2B5EF4-FFF2-40B4-BE49-F238E27FC236}">
              <a16:creationId xmlns:a16="http://schemas.microsoft.com/office/drawing/2014/main" id="{00000000-0008-0000-0000-00002C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49" name="Text Box 9">
          <a:extLst>
            <a:ext uri="{FF2B5EF4-FFF2-40B4-BE49-F238E27FC236}">
              <a16:creationId xmlns:a16="http://schemas.microsoft.com/office/drawing/2014/main" id="{00000000-0008-0000-0000-00002D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50" name="Text Box 8">
          <a:extLst>
            <a:ext uri="{FF2B5EF4-FFF2-40B4-BE49-F238E27FC236}">
              <a16:creationId xmlns:a16="http://schemas.microsoft.com/office/drawing/2014/main" id="{00000000-0008-0000-0000-00002E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51" name="Text Box 9">
          <a:extLst>
            <a:ext uri="{FF2B5EF4-FFF2-40B4-BE49-F238E27FC236}">
              <a16:creationId xmlns:a16="http://schemas.microsoft.com/office/drawing/2014/main" id="{00000000-0008-0000-0000-00002F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52" name="Text Box 8">
          <a:extLst>
            <a:ext uri="{FF2B5EF4-FFF2-40B4-BE49-F238E27FC236}">
              <a16:creationId xmlns:a16="http://schemas.microsoft.com/office/drawing/2014/main" id="{00000000-0008-0000-0000-000030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53" name="Text Box 9">
          <a:extLst>
            <a:ext uri="{FF2B5EF4-FFF2-40B4-BE49-F238E27FC236}">
              <a16:creationId xmlns:a16="http://schemas.microsoft.com/office/drawing/2014/main" id="{00000000-0008-0000-0000-000031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54" name="Text Box 8">
          <a:extLst>
            <a:ext uri="{FF2B5EF4-FFF2-40B4-BE49-F238E27FC236}">
              <a16:creationId xmlns:a16="http://schemas.microsoft.com/office/drawing/2014/main" id="{00000000-0008-0000-0000-000032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55" name="Text Box 9">
          <a:extLst>
            <a:ext uri="{FF2B5EF4-FFF2-40B4-BE49-F238E27FC236}">
              <a16:creationId xmlns:a16="http://schemas.microsoft.com/office/drawing/2014/main" id="{00000000-0008-0000-0000-000033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56" name="Text Box 8">
          <a:extLst>
            <a:ext uri="{FF2B5EF4-FFF2-40B4-BE49-F238E27FC236}">
              <a16:creationId xmlns:a16="http://schemas.microsoft.com/office/drawing/2014/main" id="{00000000-0008-0000-0000-000034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57" name="Text Box 9">
          <a:extLst>
            <a:ext uri="{FF2B5EF4-FFF2-40B4-BE49-F238E27FC236}">
              <a16:creationId xmlns:a16="http://schemas.microsoft.com/office/drawing/2014/main" id="{00000000-0008-0000-0000-000035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6558" name="Text Box 8">
          <a:extLst>
            <a:ext uri="{FF2B5EF4-FFF2-40B4-BE49-F238E27FC236}">
              <a16:creationId xmlns:a16="http://schemas.microsoft.com/office/drawing/2014/main" id="{00000000-0008-0000-0000-00003625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6559" name="Text Box 9">
          <a:extLst>
            <a:ext uri="{FF2B5EF4-FFF2-40B4-BE49-F238E27FC236}">
              <a16:creationId xmlns:a16="http://schemas.microsoft.com/office/drawing/2014/main" id="{00000000-0008-0000-0000-00003725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6560" name="Text Box 8">
          <a:extLst>
            <a:ext uri="{FF2B5EF4-FFF2-40B4-BE49-F238E27FC236}">
              <a16:creationId xmlns:a16="http://schemas.microsoft.com/office/drawing/2014/main" id="{00000000-0008-0000-0000-00003825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6561" name="Text Box 9">
          <a:extLst>
            <a:ext uri="{FF2B5EF4-FFF2-40B4-BE49-F238E27FC236}">
              <a16:creationId xmlns:a16="http://schemas.microsoft.com/office/drawing/2014/main" id="{00000000-0008-0000-0000-00003925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62" name="Text Box 8">
          <a:extLst>
            <a:ext uri="{FF2B5EF4-FFF2-40B4-BE49-F238E27FC236}">
              <a16:creationId xmlns:a16="http://schemas.microsoft.com/office/drawing/2014/main" id="{00000000-0008-0000-0000-00003A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63" name="Text Box 9">
          <a:extLst>
            <a:ext uri="{FF2B5EF4-FFF2-40B4-BE49-F238E27FC236}">
              <a16:creationId xmlns:a16="http://schemas.microsoft.com/office/drawing/2014/main" id="{00000000-0008-0000-0000-00003B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64" name="Text Box 8">
          <a:extLst>
            <a:ext uri="{FF2B5EF4-FFF2-40B4-BE49-F238E27FC236}">
              <a16:creationId xmlns:a16="http://schemas.microsoft.com/office/drawing/2014/main" id="{00000000-0008-0000-0000-00003C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65" name="Text Box 9">
          <a:extLst>
            <a:ext uri="{FF2B5EF4-FFF2-40B4-BE49-F238E27FC236}">
              <a16:creationId xmlns:a16="http://schemas.microsoft.com/office/drawing/2014/main" id="{00000000-0008-0000-0000-00003D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66" name="Text Box 8">
          <a:extLst>
            <a:ext uri="{FF2B5EF4-FFF2-40B4-BE49-F238E27FC236}">
              <a16:creationId xmlns:a16="http://schemas.microsoft.com/office/drawing/2014/main" id="{00000000-0008-0000-0000-00003E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67" name="Text Box 9">
          <a:extLst>
            <a:ext uri="{FF2B5EF4-FFF2-40B4-BE49-F238E27FC236}">
              <a16:creationId xmlns:a16="http://schemas.microsoft.com/office/drawing/2014/main" id="{00000000-0008-0000-0000-00003F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68" name="Text Box 8">
          <a:extLst>
            <a:ext uri="{FF2B5EF4-FFF2-40B4-BE49-F238E27FC236}">
              <a16:creationId xmlns:a16="http://schemas.microsoft.com/office/drawing/2014/main" id="{00000000-0008-0000-0000-000040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69" name="Text Box 9">
          <a:extLst>
            <a:ext uri="{FF2B5EF4-FFF2-40B4-BE49-F238E27FC236}">
              <a16:creationId xmlns:a16="http://schemas.microsoft.com/office/drawing/2014/main" id="{00000000-0008-0000-0000-000041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0" name="Text Box 8">
          <a:extLst>
            <a:ext uri="{FF2B5EF4-FFF2-40B4-BE49-F238E27FC236}">
              <a16:creationId xmlns:a16="http://schemas.microsoft.com/office/drawing/2014/main" id="{00000000-0008-0000-0000-000042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1" name="Text Box 9">
          <a:extLst>
            <a:ext uri="{FF2B5EF4-FFF2-40B4-BE49-F238E27FC236}">
              <a16:creationId xmlns:a16="http://schemas.microsoft.com/office/drawing/2014/main" id="{00000000-0008-0000-0000-000043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2" name="Text Box 8">
          <a:extLst>
            <a:ext uri="{FF2B5EF4-FFF2-40B4-BE49-F238E27FC236}">
              <a16:creationId xmlns:a16="http://schemas.microsoft.com/office/drawing/2014/main" id="{00000000-0008-0000-0000-000044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3" name="Text Box 9">
          <a:extLst>
            <a:ext uri="{FF2B5EF4-FFF2-40B4-BE49-F238E27FC236}">
              <a16:creationId xmlns:a16="http://schemas.microsoft.com/office/drawing/2014/main" id="{00000000-0008-0000-0000-000045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4" name="Text Box 8">
          <a:extLst>
            <a:ext uri="{FF2B5EF4-FFF2-40B4-BE49-F238E27FC236}">
              <a16:creationId xmlns:a16="http://schemas.microsoft.com/office/drawing/2014/main" id="{00000000-0008-0000-0000-000046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5" name="Text Box 9">
          <a:extLst>
            <a:ext uri="{FF2B5EF4-FFF2-40B4-BE49-F238E27FC236}">
              <a16:creationId xmlns:a16="http://schemas.microsoft.com/office/drawing/2014/main" id="{00000000-0008-0000-0000-000047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6" name="Text Box 8">
          <a:extLst>
            <a:ext uri="{FF2B5EF4-FFF2-40B4-BE49-F238E27FC236}">
              <a16:creationId xmlns:a16="http://schemas.microsoft.com/office/drawing/2014/main" id="{00000000-0008-0000-0000-000048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77" name="Text Box 9">
          <a:extLst>
            <a:ext uri="{FF2B5EF4-FFF2-40B4-BE49-F238E27FC236}">
              <a16:creationId xmlns:a16="http://schemas.microsoft.com/office/drawing/2014/main" id="{00000000-0008-0000-0000-000049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78" name="Text Box 8">
          <a:extLst>
            <a:ext uri="{FF2B5EF4-FFF2-40B4-BE49-F238E27FC236}">
              <a16:creationId xmlns:a16="http://schemas.microsoft.com/office/drawing/2014/main" id="{00000000-0008-0000-0000-00004A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79" name="Text Box 9">
          <a:extLst>
            <a:ext uri="{FF2B5EF4-FFF2-40B4-BE49-F238E27FC236}">
              <a16:creationId xmlns:a16="http://schemas.microsoft.com/office/drawing/2014/main" id="{00000000-0008-0000-0000-00004B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80" name="Text Box 8">
          <a:extLst>
            <a:ext uri="{FF2B5EF4-FFF2-40B4-BE49-F238E27FC236}">
              <a16:creationId xmlns:a16="http://schemas.microsoft.com/office/drawing/2014/main" id="{00000000-0008-0000-0000-00004C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81" name="Text Box 9">
          <a:extLst>
            <a:ext uri="{FF2B5EF4-FFF2-40B4-BE49-F238E27FC236}">
              <a16:creationId xmlns:a16="http://schemas.microsoft.com/office/drawing/2014/main" id="{00000000-0008-0000-0000-00004D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2" name="Text Box 8">
          <a:extLst>
            <a:ext uri="{FF2B5EF4-FFF2-40B4-BE49-F238E27FC236}">
              <a16:creationId xmlns:a16="http://schemas.microsoft.com/office/drawing/2014/main" id="{00000000-0008-0000-0000-00004E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3" name="Text Box 9">
          <a:extLst>
            <a:ext uri="{FF2B5EF4-FFF2-40B4-BE49-F238E27FC236}">
              <a16:creationId xmlns:a16="http://schemas.microsoft.com/office/drawing/2014/main" id="{00000000-0008-0000-0000-00004F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4" name="Text Box 8">
          <a:extLst>
            <a:ext uri="{FF2B5EF4-FFF2-40B4-BE49-F238E27FC236}">
              <a16:creationId xmlns:a16="http://schemas.microsoft.com/office/drawing/2014/main" id="{00000000-0008-0000-0000-000050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5" name="Text Box 9">
          <a:extLst>
            <a:ext uri="{FF2B5EF4-FFF2-40B4-BE49-F238E27FC236}">
              <a16:creationId xmlns:a16="http://schemas.microsoft.com/office/drawing/2014/main" id="{00000000-0008-0000-0000-000051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6" name="Text Box 8">
          <a:extLst>
            <a:ext uri="{FF2B5EF4-FFF2-40B4-BE49-F238E27FC236}">
              <a16:creationId xmlns:a16="http://schemas.microsoft.com/office/drawing/2014/main" id="{00000000-0008-0000-0000-000052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7" name="Text Box 9">
          <a:extLst>
            <a:ext uri="{FF2B5EF4-FFF2-40B4-BE49-F238E27FC236}">
              <a16:creationId xmlns:a16="http://schemas.microsoft.com/office/drawing/2014/main" id="{00000000-0008-0000-0000-000053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8" name="Text Box 8">
          <a:extLst>
            <a:ext uri="{FF2B5EF4-FFF2-40B4-BE49-F238E27FC236}">
              <a16:creationId xmlns:a16="http://schemas.microsoft.com/office/drawing/2014/main" id="{00000000-0008-0000-0000-000054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89" name="Text Box 9">
          <a:extLst>
            <a:ext uri="{FF2B5EF4-FFF2-40B4-BE49-F238E27FC236}">
              <a16:creationId xmlns:a16="http://schemas.microsoft.com/office/drawing/2014/main" id="{00000000-0008-0000-0000-000055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90" name="Text Box 8">
          <a:extLst>
            <a:ext uri="{FF2B5EF4-FFF2-40B4-BE49-F238E27FC236}">
              <a16:creationId xmlns:a16="http://schemas.microsoft.com/office/drawing/2014/main" id="{00000000-0008-0000-0000-000056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591" name="Text Box 9">
          <a:extLst>
            <a:ext uri="{FF2B5EF4-FFF2-40B4-BE49-F238E27FC236}">
              <a16:creationId xmlns:a16="http://schemas.microsoft.com/office/drawing/2014/main" id="{00000000-0008-0000-0000-000057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92" name="Text Box 8">
          <a:extLst>
            <a:ext uri="{FF2B5EF4-FFF2-40B4-BE49-F238E27FC236}">
              <a16:creationId xmlns:a16="http://schemas.microsoft.com/office/drawing/2014/main" id="{00000000-0008-0000-0000-000058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593" name="Text Box 9">
          <a:extLst>
            <a:ext uri="{FF2B5EF4-FFF2-40B4-BE49-F238E27FC236}">
              <a16:creationId xmlns:a16="http://schemas.microsoft.com/office/drawing/2014/main" id="{00000000-0008-0000-0000-000059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6594" name="Text Box 8">
          <a:extLst>
            <a:ext uri="{FF2B5EF4-FFF2-40B4-BE49-F238E27FC236}">
              <a16:creationId xmlns:a16="http://schemas.microsoft.com/office/drawing/2014/main" id="{00000000-0008-0000-0000-00005A25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6595" name="Text Box 9">
          <a:extLst>
            <a:ext uri="{FF2B5EF4-FFF2-40B4-BE49-F238E27FC236}">
              <a16:creationId xmlns:a16="http://schemas.microsoft.com/office/drawing/2014/main" id="{00000000-0008-0000-0000-00005B25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6596" name="Text Box 8">
          <a:extLst>
            <a:ext uri="{FF2B5EF4-FFF2-40B4-BE49-F238E27FC236}">
              <a16:creationId xmlns:a16="http://schemas.microsoft.com/office/drawing/2014/main" id="{00000000-0008-0000-0000-00005C25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6597" name="Text Box 9">
          <a:extLst>
            <a:ext uri="{FF2B5EF4-FFF2-40B4-BE49-F238E27FC236}">
              <a16:creationId xmlns:a16="http://schemas.microsoft.com/office/drawing/2014/main" id="{00000000-0008-0000-0000-00005D25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98" name="Text Box 8">
          <a:extLst>
            <a:ext uri="{FF2B5EF4-FFF2-40B4-BE49-F238E27FC236}">
              <a16:creationId xmlns:a16="http://schemas.microsoft.com/office/drawing/2014/main" id="{00000000-0008-0000-0000-00005E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599" name="Text Box 9">
          <a:extLst>
            <a:ext uri="{FF2B5EF4-FFF2-40B4-BE49-F238E27FC236}">
              <a16:creationId xmlns:a16="http://schemas.microsoft.com/office/drawing/2014/main" id="{00000000-0008-0000-0000-00005F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600" name="Text Box 8">
          <a:extLst>
            <a:ext uri="{FF2B5EF4-FFF2-40B4-BE49-F238E27FC236}">
              <a16:creationId xmlns:a16="http://schemas.microsoft.com/office/drawing/2014/main" id="{00000000-0008-0000-0000-000060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6601" name="Text Box 9">
          <a:extLst>
            <a:ext uri="{FF2B5EF4-FFF2-40B4-BE49-F238E27FC236}">
              <a16:creationId xmlns:a16="http://schemas.microsoft.com/office/drawing/2014/main" id="{00000000-0008-0000-0000-00006125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602" name="Text Box 8">
          <a:extLst>
            <a:ext uri="{FF2B5EF4-FFF2-40B4-BE49-F238E27FC236}">
              <a16:creationId xmlns:a16="http://schemas.microsoft.com/office/drawing/2014/main" id="{00000000-0008-0000-0000-000062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6603" name="Text Box 9">
          <a:extLst>
            <a:ext uri="{FF2B5EF4-FFF2-40B4-BE49-F238E27FC236}">
              <a16:creationId xmlns:a16="http://schemas.microsoft.com/office/drawing/2014/main" id="{00000000-0008-0000-0000-00006325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604" name="Text Box 8">
          <a:extLst>
            <a:ext uri="{FF2B5EF4-FFF2-40B4-BE49-F238E27FC236}">
              <a16:creationId xmlns:a16="http://schemas.microsoft.com/office/drawing/2014/main" id="{00000000-0008-0000-0000-000064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6605" name="Text Box 9">
          <a:extLst>
            <a:ext uri="{FF2B5EF4-FFF2-40B4-BE49-F238E27FC236}">
              <a16:creationId xmlns:a16="http://schemas.microsoft.com/office/drawing/2014/main" id="{00000000-0008-0000-0000-00006525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06" name="Text Box 3">
          <a:extLst>
            <a:ext uri="{FF2B5EF4-FFF2-40B4-BE49-F238E27FC236}">
              <a16:creationId xmlns:a16="http://schemas.microsoft.com/office/drawing/2014/main" id="{00000000-0008-0000-0000-00006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07" name="Text Box 3">
          <a:extLst>
            <a:ext uri="{FF2B5EF4-FFF2-40B4-BE49-F238E27FC236}">
              <a16:creationId xmlns:a16="http://schemas.microsoft.com/office/drawing/2014/main" id="{00000000-0008-0000-0000-00006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08" name="Text Box 3">
          <a:extLst>
            <a:ext uri="{FF2B5EF4-FFF2-40B4-BE49-F238E27FC236}">
              <a16:creationId xmlns:a16="http://schemas.microsoft.com/office/drawing/2014/main" id="{00000000-0008-0000-0000-00006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09" name="Text Box 3">
          <a:extLst>
            <a:ext uri="{FF2B5EF4-FFF2-40B4-BE49-F238E27FC236}">
              <a16:creationId xmlns:a16="http://schemas.microsoft.com/office/drawing/2014/main" id="{00000000-0008-0000-0000-00006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0" name="Text Box 3">
          <a:extLst>
            <a:ext uri="{FF2B5EF4-FFF2-40B4-BE49-F238E27FC236}">
              <a16:creationId xmlns:a16="http://schemas.microsoft.com/office/drawing/2014/main" id="{00000000-0008-0000-0000-00006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1" name="Text Box 3">
          <a:extLst>
            <a:ext uri="{FF2B5EF4-FFF2-40B4-BE49-F238E27FC236}">
              <a16:creationId xmlns:a16="http://schemas.microsoft.com/office/drawing/2014/main" id="{00000000-0008-0000-0000-00006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2" name="Text Box 3">
          <a:extLst>
            <a:ext uri="{FF2B5EF4-FFF2-40B4-BE49-F238E27FC236}">
              <a16:creationId xmlns:a16="http://schemas.microsoft.com/office/drawing/2014/main" id="{00000000-0008-0000-0000-00006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3" name="Text Box 3">
          <a:extLst>
            <a:ext uri="{FF2B5EF4-FFF2-40B4-BE49-F238E27FC236}">
              <a16:creationId xmlns:a16="http://schemas.microsoft.com/office/drawing/2014/main" id="{00000000-0008-0000-0000-00006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4" name="Text Box 3">
          <a:extLst>
            <a:ext uri="{FF2B5EF4-FFF2-40B4-BE49-F238E27FC236}">
              <a16:creationId xmlns:a16="http://schemas.microsoft.com/office/drawing/2014/main" id="{00000000-0008-0000-0000-00006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5" name="Text Box 3">
          <a:extLst>
            <a:ext uri="{FF2B5EF4-FFF2-40B4-BE49-F238E27FC236}">
              <a16:creationId xmlns:a16="http://schemas.microsoft.com/office/drawing/2014/main" id="{00000000-0008-0000-0000-00006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6" name="Text Box 3">
          <a:extLst>
            <a:ext uri="{FF2B5EF4-FFF2-40B4-BE49-F238E27FC236}">
              <a16:creationId xmlns:a16="http://schemas.microsoft.com/office/drawing/2014/main" id="{00000000-0008-0000-0000-00007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7" name="Text Box 3">
          <a:extLst>
            <a:ext uri="{FF2B5EF4-FFF2-40B4-BE49-F238E27FC236}">
              <a16:creationId xmlns:a16="http://schemas.microsoft.com/office/drawing/2014/main" id="{00000000-0008-0000-0000-00007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8" name="Text Box 3">
          <a:extLst>
            <a:ext uri="{FF2B5EF4-FFF2-40B4-BE49-F238E27FC236}">
              <a16:creationId xmlns:a16="http://schemas.microsoft.com/office/drawing/2014/main" id="{00000000-0008-0000-0000-00007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19" name="Text Box 3">
          <a:extLst>
            <a:ext uri="{FF2B5EF4-FFF2-40B4-BE49-F238E27FC236}">
              <a16:creationId xmlns:a16="http://schemas.microsoft.com/office/drawing/2014/main" id="{00000000-0008-0000-0000-00007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0" name="Text Box 3">
          <a:extLst>
            <a:ext uri="{FF2B5EF4-FFF2-40B4-BE49-F238E27FC236}">
              <a16:creationId xmlns:a16="http://schemas.microsoft.com/office/drawing/2014/main" id="{00000000-0008-0000-0000-00007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1" name="Text Box 3">
          <a:extLst>
            <a:ext uri="{FF2B5EF4-FFF2-40B4-BE49-F238E27FC236}">
              <a16:creationId xmlns:a16="http://schemas.microsoft.com/office/drawing/2014/main" id="{00000000-0008-0000-0000-00007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2" name="Text Box 3">
          <a:extLst>
            <a:ext uri="{FF2B5EF4-FFF2-40B4-BE49-F238E27FC236}">
              <a16:creationId xmlns:a16="http://schemas.microsoft.com/office/drawing/2014/main" id="{00000000-0008-0000-0000-00007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3" name="Text Box 3">
          <a:extLst>
            <a:ext uri="{FF2B5EF4-FFF2-40B4-BE49-F238E27FC236}">
              <a16:creationId xmlns:a16="http://schemas.microsoft.com/office/drawing/2014/main" id="{00000000-0008-0000-0000-00007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4" name="Text Box 3">
          <a:extLst>
            <a:ext uri="{FF2B5EF4-FFF2-40B4-BE49-F238E27FC236}">
              <a16:creationId xmlns:a16="http://schemas.microsoft.com/office/drawing/2014/main" id="{00000000-0008-0000-0000-00007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5" name="Text Box 3">
          <a:extLst>
            <a:ext uri="{FF2B5EF4-FFF2-40B4-BE49-F238E27FC236}">
              <a16:creationId xmlns:a16="http://schemas.microsoft.com/office/drawing/2014/main" id="{00000000-0008-0000-0000-00007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6" name="Text Box 3">
          <a:extLst>
            <a:ext uri="{FF2B5EF4-FFF2-40B4-BE49-F238E27FC236}">
              <a16:creationId xmlns:a16="http://schemas.microsoft.com/office/drawing/2014/main" id="{00000000-0008-0000-0000-00007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7" name="Text Box 3">
          <a:extLst>
            <a:ext uri="{FF2B5EF4-FFF2-40B4-BE49-F238E27FC236}">
              <a16:creationId xmlns:a16="http://schemas.microsoft.com/office/drawing/2014/main" id="{00000000-0008-0000-0000-00007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8" name="Text Box 3">
          <a:extLst>
            <a:ext uri="{FF2B5EF4-FFF2-40B4-BE49-F238E27FC236}">
              <a16:creationId xmlns:a16="http://schemas.microsoft.com/office/drawing/2014/main" id="{00000000-0008-0000-0000-00007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29" name="Text Box 3">
          <a:extLst>
            <a:ext uri="{FF2B5EF4-FFF2-40B4-BE49-F238E27FC236}">
              <a16:creationId xmlns:a16="http://schemas.microsoft.com/office/drawing/2014/main" id="{00000000-0008-0000-0000-00007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0" name="Text Box 3">
          <a:extLst>
            <a:ext uri="{FF2B5EF4-FFF2-40B4-BE49-F238E27FC236}">
              <a16:creationId xmlns:a16="http://schemas.microsoft.com/office/drawing/2014/main" id="{00000000-0008-0000-0000-00007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1" name="Text Box 3">
          <a:extLst>
            <a:ext uri="{FF2B5EF4-FFF2-40B4-BE49-F238E27FC236}">
              <a16:creationId xmlns:a16="http://schemas.microsoft.com/office/drawing/2014/main" id="{00000000-0008-0000-0000-00007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2" name="Text Box 3">
          <a:extLst>
            <a:ext uri="{FF2B5EF4-FFF2-40B4-BE49-F238E27FC236}">
              <a16:creationId xmlns:a16="http://schemas.microsoft.com/office/drawing/2014/main" id="{00000000-0008-0000-0000-00008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3" name="Text Box 3">
          <a:extLst>
            <a:ext uri="{FF2B5EF4-FFF2-40B4-BE49-F238E27FC236}">
              <a16:creationId xmlns:a16="http://schemas.microsoft.com/office/drawing/2014/main" id="{00000000-0008-0000-0000-00008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4" name="Text Box 3">
          <a:extLst>
            <a:ext uri="{FF2B5EF4-FFF2-40B4-BE49-F238E27FC236}">
              <a16:creationId xmlns:a16="http://schemas.microsoft.com/office/drawing/2014/main" id="{00000000-0008-0000-0000-00008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5" name="Text Box 3">
          <a:extLst>
            <a:ext uri="{FF2B5EF4-FFF2-40B4-BE49-F238E27FC236}">
              <a16:creationId xmlns:a16="http://schemas.microsoft.com/office/drawing/2014/main" id="{00000000-0008-0000-0000-00008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6" name="Text Box 3">
          <a:extLst>
            <a:ext uri="{FF2B5EF4-FFF2-40B4-BE49-F238E27FC236}">
              <a16:creationId xmlns:a16="http://schemas.microsoft.com/office/drawing/2014/main" id="{00000000-0008-0000-0000-00008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7" name="Text Box 3">
          <a:extLst>
            <a:ext uri="{FF2B5EF4-FFF2-40B4-BE49-F238E27FC236}">
              <a16:creationId xmlns:a16="http://schemas.microsoft.com/office/drawing/2014/main" id="{00000000-0008-0000-0000-00008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8" name="Text Box 3">
          <a:extLst>
            <a:ext uri="{FF2B5EF4-FFF2-40B4-BE49-F238E27FC236}">
              <a16:creationId xmlns:a16="http://schemas.microsoft.com/office/drawing/2014/main" id="{00000000-0008-0000-0000-00008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39" name="Text Box 3">
          <a:extLst>
            <a:ext uri="{FF2B5EF4-FFF2-40B4-BE49-F238E27FC236}">
              <a16:creationId xmlns:a16="http://schemas.microsoft.com/office/drawing/2014/main" id="{00000000-0008-0000-0000-00008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0" name="Text Box 3">
          <a:extLst>
            <a:ext uri="{FF2B5EF4-FFF2-40B4-BE49-F238E27FC236}">
              <a16:creationId xmlns:a16="http://schemas.microsoft.com/office/drawing/2014/main" id="{00000000-0008-0000-0000-00008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1" name="Text Box 3">
          <a:extLst>
            <a:ext uri="{FF2B5EF4-FFF2-40B4-BE49-F238E27FC236}">
              <a16:creationId xmlns:a16="http://schemas.microsoft.com/office/drawing/2014/main" id="{00000000-0008-0000-0000-00008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2" name="Text Box 3">
          <a:extLst>
            <a:ext uri="{FF2B5EF4-FFF2-40B4-BE49-F238E27FC236}">
              <a16:creationId xmlns:a16="http://schemas.microsoft.com/office/drawing/2014/main" id="{00000000-0008-0000-0000-00008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3" name="Text Box 3">
          <a:extLst>
            <a:ext uri="{FF2B5EF4-FFF2-40B4-BE49-F238E27FC236}">
              <a16:creationId xmlns:a16="http://schemas.microsoft.com/office/drawing/2014/main" id="{00000000-0008-0000-0000-00008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4" name="Text Box 3">
          <a:extLst>
            <a:ext uri="{FF2B5EF4-FFF2-40B4-BE49-F238E27FC236}">
              <a16:creationId xmlns:a16="http://schemas.microsoft.com/office/drawing/2014/main" id="{00000000-0008-0000-0000-00008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5" name="Text Box 3">
          <a:extLst>
            <a:ext uri="{FF2B5EF4-FFF2-40B4-BE49-F238E27FC236}">
              <a16:creationId xmlns:a16="http://schemas.microsoft.com/office/drawing/2014/main" id="{00000000-0008-0000-0000-00008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6" name="Text Box 3">
          <a:extLst>
            <a:ext uri="{FF2B5EF4-FFF2-40B4-BE49-F238E27FC236}">
              <a16:creationId xmlns:a16="http://schemas.microsoft.com/office/drawing/2014/main" id="{00000000-0008-0000-0000-00008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7" name="Text Box 3">
          <a:extLst>
            <a:ext uri="{FF2B5EF4-FFF2-40B4-BE49-F238E27FC236}">
              <a16:creationId xmlns:a16="http://schemas.microsoft.com/office/drawing/2014/main" id="{00000000-0008-0000-0000-00008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8" name="Text Box 3">
          <a:extLst>
            <a:ext uri="{FF2B5EF4-FFF2-40B4-BE49-F238E27FC236}">
              <a16:creationId xmlns:a16="http://schemas.microsoft.com/office/drawing/2014/main" id="{00000000-0008-0000-0000-00009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49" name="Text Box 3">
          <a:extLst>
            <a:ext uri="{FF2B5EF4-FFF2-40B4-BE49-F238E27FC236}">
              <a16:creationId xmlns:a16="http://schemas.microsoft.com/office/drawing/2014/main" id="{00000000-0008-0000-0000-00009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0" name="Text Box 3">
          <a:extLst>
            <a:ext uri="{FF2B5EF4-FFF2-40B4-BE49-F238E27FC236}">
              <a16:creationId xmlns:a16="http://schemas.microsoft.com/office/drawing/2014/main" id="{00000000-0008-0000-0000-00009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1" name="Text Box 3">
          <a:extLst>
            <a:ext uri="{FF2B5EF4-FFF2-40B4-BE49-F238E27FC236}">
              <a16:creationId xmlns:a16="http://schemas.microsoft.com/office/drawing/2014/main" id="{00000000-0008-0000-0000-00009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2" name="Text Box 3">
          <a:extLst>
            <a:ext uri="{FF2B5EF4-FFF2-40B4-BE49-F238E27FC236}">
              <a16:creationId xmlns:a16="http://schemas.microsoft.com/office/drawing/2014/main" id="{00000000-0008-0000-0000-00009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3" name="Text Box 3">
          <a:extLst>
            <a:ext uri="{FF2B5EF4-FFF2-40B4-BE49-F238E27FC236}">
              <a16:creationId xmlns:a16="http://schemas.microsoft.com/office/drawing/2014/main" id="{00000000-0008-0000-0000-00009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4" name="Text Box 3">
          <a:extLst>
            <a:ext uri="{FF2B5EF4-FFF2-40B4-BE49-F238E27FC236}">
              <a16:creationId xmlns:a16="http://schemas.microsoft.com/office/drawing/2014/main" id="{00000000-0008-0000-0000-00009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5" name="Text Box 3">
          <a:extLst>
            <a:ext uri="{FF2B5EF4-FFF2-40B4-BE49-F238E27FC236}">
              <a16:creationId xmlns:a16="http://schemas.microsoft.com/office/drawing/2014/main" id="{00000000-0008-0000-0000-00009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6" name="Text Box 3">
          <a:extLst>
            <a:ext uri="{FF2B5EF4-FFF2-40B4-BE49-F238E27FC236}">
              <a16:creationId xmlns:a16="http://schemas.microsoft.com/office/drawing/2014/main" id="{00000000-0008-0000-0000-00009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7" name="Text Box 3">
          <a:extLst>
            <a:ext uri="{FF2B5EF4-FFF2-40B4-BE49-F238E27FC236}">
              <a16:creationId xmlns:a16="http://schemas.microsoft.com/office/drawing/2014/main" id="{00000000-0008-0000-0000-00009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8" name="Text Box 3">
          <a:extLst>
            <a:ext uri="{FF2B5EF4-FFF2-40B4-BE49-F238E27FC236}">
              <a16:creationId xmlns:a16="http://schemas.microsoft.com/office/drawing/2014/main" id="{00000000-0008-0000-0000-00009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59" name="Text Box 3">
          <a:extLst>
            <a:ext uri="{FF2B5EF4-FFF2-40B4-BE49-F238E27FC236}">
              <a16:creationId xmlns:a16="http://schemas.microsoft.com/office/drawing/2014/main" id="{00000000-0008-0000-0000-00009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0" name="Text Box 3">
          <a:extLst>
            <a:ext uri="{FF2B5EF4-FFF2-40B4-BE49-F238E27FC236}">
              <a16:creationId xmlns:a16="http://schemas.microsoft.com/office/drawing/2014/main" id="{00000000-0008-0000-0000-00009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1" name="Text Box 3">
          <a:extLst>
            <a:ext uri="{FF2B5EF4-FFF2-40B4-BE49-F238E27FC236}">
              <a16:creationId xmlns:a16="http://schemas.microsoft.com/office/drawing/2014/main" id="{00000000-0008-0000-0000-00009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2" name="Text Box 3">
          <a:extLst>
            <a:ext uri="{FF2B5EF4-FFF2-40B4-BE49-F238E27FC236}">
              <a16:creationId xmlns:a16="http://schemas.microsoft.com/office/drawing/2014/main" id="{00000000-0008-0000-0000-00009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3" name="Text Box 3">
          <a:extLst>
            <a:ext uri="{FF2B5EF4-FFF2-40B4-BE49-F238E27FC236}">
              <a16:creationId xmlns:a16="http://schemas.microsoft.com/office/drawing/2014/main" id="{00000000-0008-0000-0000-00009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4" name="Text Box 3">
          <a:extLst>
            <a:ext uri="{FF2B5EF4-FFF2-40B4-BE49-F238E27FC236}">
              <a16:creationId xmlns:a16="http://schemas.microsoft.com/office/drawing/2014/main" id="{00000000-0008-0000-0000-0000A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5" name="Text Box 3">
          <a:extLst>
            <a:ext uri="{FF2B5EF4-FFF2-40B4-BE49-F238E27FC236}">
              <a16:creationId xmlns:a16="http://schemas.microsoft.com/office/drawing/2014/main" id="{00000000-0008-0000-0000-0000A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6" name="Text Box 3">
          <a:extLst>
            <a:ext uri="{FF2B5EF4-FFF2-40B4-BE49-F238E27FC236}">
              <a16:creationId xmlns:a16="http://schemas.microsoft.com/office/drawing/2014/main" id="{00000000-0008-0000-0000-0000A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7" name="Text Box 3">
          <a:extLst>
            <a:ext uri="{FF2B5EF4-FFF2-40B4-BE49-F238E27FC236}">
              <a16:creationId xmlns:a16="http://schemas.microsoft.com/office/drawing/2014/main" id="{00000000-0008-0000-0000-0000A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8" name="Text Box 3">
          <a:extLst>
            <a:ext uri="{FF2B5EF4-FFF2-40B4-BE49-F238E27FC236}">
              <a16:creationId xmlns:a16="http://schemas.microsoft.com/office/drawing/2014/main" id="{00000000-0008-0000-0000-0000A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69" name="Text Box 3">
          <a:extLst>
            <a:ext uri="{FF2B5EF4-FFF2-40B4-BE49-F238E27FC236}">
              <a16:creationId xmlns:a16="http://schemas.microsoft.com/office/drawing/2014/main" id="{00000000-0008-0000-0000-0000A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0" name="Text Box 3">
          <a:extLst>
            <a:ext uri="{FF2B5EF4-FFF2-40B4-BE49-F238E27FC236}">
              <a16:creationId xmlns:a16="http://schemas.microsoft.com/office/drawing/2014/main" id="{00000000-0008-0000-0000-0000A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1" name="Text Box 3">
          <a:extLst>
            <a:ext uri="{FF2B5EF4-FFF2-40B4-BE49-F238E27FC236}">
              <a16:creationId xmlns:a16="http://schemas.microsoft.com/office/drawing/2014/main" id="{00000000-0008-0000-0000-0000A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2" name="Text Box 3">
          <a:extLst>
            <a:ext uri="{FF2B5EF4-FFF2-40B4-BE49-F238E27FC236}">
              <a16:creationId xmlns:a16="http://schemas.microsoft.com/office/drawing/2014/main" id="{00000000-0008-0000-0000-0000A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3" name="Text Box 3">
          <a:extLst>
            <a:ext uri="{FF2B5EF4-FFF2-40B4-BE49-F238E27FC236}">
              <a16:creationId xmlns:a16="http://schemas.microsoft.com/office/drawing/2014/main" id="{00000000-0008-0000-0000-0000A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4" name="Text Box 3">
          <a:extLst>
            <a:ext uri="{FF2B5EF4-FFF2-40B4-BE49-F238E27FC236}">
              <a16:creationId xmlns:a16="http://schemas.microsoft.com/office/drawing/2014/main" id="{00000000-0008-0000-0000-0000A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5" name="Text Box 3">
          <a:extLst>
            <a:ext uri="{FF2B5EF4-FFF2-40B4-BE49-F238E27FC236}">
              <a16:creationId xmlns:a16="http://schemas.microsoft.com/office/drawing/2014/main" id="{00000000-0008-0000-0000-0000A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6" name="Text Box 3">
          <a:extLst>
            <a:ext uri="{FF2B5EF4-FFF2-40B4-BE49-F238E27FC236}">
              <a16:creationId xmlns:a16="http://schemas.microsoft.com/office/drawing/2014/main" id="{00000000-0008-0000-0000-0000A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7" name="Text Box 3">
          <a:extLst>
            <a:ext uri="{FF2B5EF4-FFF2-40B4-BE49-F238E27FC236}">
              <a16:creationId xmlns:a16="http://schemas.microsoft.com/office/drawing/2014/main" id="{00000000-0008-0000-0000-0000A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8" name="Text Box 3">
          <a:extLst>
            <a:ext uri="{FF2B5EF4-FFF2-40B4-BE49-F238E27FC236}">
              <a16:creationId xmlns:a16="http://schemas.microsoft.com/office/drawing/2014/main" id="{00000000-0008-0000-0000-0000A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79" name="Text Box 3">
          <a:extLst>
            <a:ext uri="{FF2B5EF4-FFF2-40B4-BE49-F238E27FC236}">
              <a16:creationId xmlns:a16="http://schemas.microsoft.com/office/drawing/2014/main" id="{00000000-0008-0000-0000-0000A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0" name="Text Box 3">
          <a:extLst>
            <a:ext uri="{FF2B5EF4-FFF2-40B4-BE49-F238E27FC236}">
              <a16:creationId xmlns:a16="http://schemas.microsoft.com/office/drawing/2014/main" id="{00000000-0008-0000-0000-0000B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1" name="Text Box 3">
          <a:extLst>
            <a:ext uri="{FF2B5EF4-FFF2-40B4-BE49-F238E27FC236}">
              <a16:creationId xmlns:a16="http://schemas.microsoft.com/office/drawing/2014/main" id="{00000000-0008-0000-0000-0000B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2" name="Text Box 3">
          <a:extLst>
            <a:ext uri="{FF2B5EF4-FFF2-40B4-BE49-F238E27FC236}">
              <a16:creationId xmlns:a16="http://schemas.microsoft.com/office/drawing/2014/main" id="{00000000-0008-0000-0000-0000B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3" name="Text Box 3">
          <a:extLst>
            <a:ext uri="{FF2B5EF4-FFF2-40B4-BE49-F238E27FC236}">
              <a16:creationId xmlns:a16="http://schemas.microsoft.com/office/drawing/2014/main" id="{00000000-0008-0000-0000-0000B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4" name="Text Box 3">
          <a:extLst>
            <a:ext uri="{FF2B5EF4-FFF2-40B4-BE49-F238E27FC236}">
              <a16:creationId xmlns:a16="http://schemas.microsoft.com/office/drawing/2014/main" id="{00000000-0008-0000-0000-0000B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5" name="Text Box 3">
          <a:extLst>
            <a:ext uri="{FF2B5EF4-FFF2-40B4-BE49-F238E27FC236}">
              <a16:creationId xmlns:a16="http://schemas.microsoft.com/office/drawing/2014/main" id="{00000000-0008-0000-0000-0000B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6" name="Text Box 3">
          <a:extLst>
            <a:ext uri="{FF2B5EF4-FFF2-40B4-BE49-F238E27FC236}">
              <a16:creationId xmlns:a16="http://schemas.microsoft.com/office/drawing/2014/main" id="{00000000-0008-0000-0000-0000B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7" name="Text Box 3">
          <a:extLst>
            <a:ext uri="{FF2B5EF4-FFF2-40B4-BE49-F238E27FC236}">
              <a16:creationId xmlns:a16="http://schemas.microsoft.com/office/drawing/2014/main" id="{00000000-0008-0000-0000-0000B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8" name="Text Box 3">
          <a:extLst>
            <a:ext uri="{FF2B5EF4-FFF2-40B4-BE49-F238E27FC236}">
              <a16:creationId xmlns:a16="http://schemas.microsoft.com/office/drawing/2014/main" id="{00000000-0008-0000-0000-0000B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89" name="Text Box 3">
          <a:extLst>
            <a:ext uri="{FF2B5EF4-FFF2-40B4-BE49-F238E27FC236}">
              <a16:creationId xmlns:a16="http://schemas.microsoft.com/office/drawing/2014/main" id="{00000000-0008-0000-0000-0000B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0" name="Text Box 3">
          <a:extLst>
            <a:ext uri="{FF2B5EF4-FFF2-40B4-BE49-F238E27FC236}">
              <a16:creationId xmlns:a16="http://schemas.microsoft.com/office/drawing/2014/main" id="{00000000-0008-0000-0000-0000B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1" name="Text Box 3">
          <a:extLst>
            <a:ext uri="{FF2B5EF4-FFF2-40B4-BE49-F238E27FC236}">
              <a16:creationId xmlns:a16="http://schemas.microsoft.com/office/drawing/2014/main" id="{00000000-0008-0000-0000-0000B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2" name="Text Box 3">
          <a:extLst>
            <a:ext uri="{FF2B5EF4-FFF2-40B4-BE49-F238E27FC236}">
              <a16:creationId xmlns:a16="http://schemas.microsoft.com/office/drawing/2014/main" id="{00000000-0008-0000-0000-0000B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3" name="Text Box 3">
          <a:extLst>
            <a:ext uri="{FF2B5EF4-FFF2-40B4-BE49-F238E27FC236}">
              <a16:creationId xmlns:a16="http://schemas.microsoft.com/office/drawing/2014/main" id="{00000000-0008-0000-0000-0000B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4" name="Text Box 3">
          <a:extLst>
            <a:ext uri="{FF2B5EF4-FFF2-40B4-BE49-F238E27FC236}">
              <a16:creationId xmlns:a16="http://schemas.microsoft.com/office/drawing/2014/main" id="{00000000-0008-0000-0000-0000B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5" name="Text Box 3">
          <a:extLst>
            <a:ext uri="{FF2B5EF4-FFF2-40B4-BE49-F238E27FC236}">
              <a16:creationId xmlns:a16="http://schemas.microsoft.com/office/drawing/2014/main" id="{00000000-0008-0000-0000-0000B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6" name="Text Box 3">
          <a:extLst>
            <a:ext uri="{FF2B5EF4-FFF2-40B4-BE49-F238E27FC236}">
              <a16:creationId xmlns:a16="http://schemas.microsoft.com/office/drawing/2014/main" id="{00000000-0008-0000-0000-0000C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7" name="Text Box 3">
          <a:extLst>
            <a:ext uri="{FF2B5EF4-FFF2-40B4-BE49-F238E27FC236}">
              <a16:creationId xmlns:a16="http://schemas.microsoft.com/office/drawing/2014/main" id="{00000000-0008-0000-0000-0000C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8" name="Text Box 3">
          <a:extLst>
            <a:ext uri="{FF2B5EF4-FFF2-40B4-BE49-F238E27FC236}">
              <a16:creationId xmlns:a16="http://schemas.microsoft.com/office/drawing/2014/main" id="{00000000-0008-0000-0000-0000C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699" name="Text Box 3">
          <a:extLst>
            <a:ext uri="{FF2B5EF4-FFF2-40B4-BE49-F238E27FC236}">
              <a16:creationId xmlns:a16="http://schemas.microsoft.com/office/drawing/2014/main" id="{00000000-0008-0000-0000-0000C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0" name="Text Box 3">
          <a:extLst>
            <a:ext uri="{FF2B5EF4-FFF2-40B4-BE49-F238E27FC236}">
              <a16:creationId xmlns:a16="http://schemas.microsoft.com/office/drawing/2014/main" id="{00000000-0008-0000-0000-0000C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1" name="Text Box 3">
          <a:extLst>
            <a:ext uri="{FF2B5EF4-FFF2-40B4-BE49-F238E27FC236}">
              <a16:creationId xmlns:a16="http://schemas.microsoft.com/office/drawing/2014/main" id="{00000000-0008-0000-0000-0000C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2" name="Text Box 3">
          <a:extLst>
            <a:ext uri="{FF2B5EF4-FFF2-40B4-BE49-F238E27FC236}">
              <a16:creationId xmlns:a16="http://schemas.microsoft.com/office/drawing/2014/main" id="{00000000-0008-0000-0000-0000C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3" name="Text Box 3">
          <a:extLst>
            <a:ext uri="{FF2B5EF4-FFF2-40B4-BE49-F238E27FC236}">
              <a16:creationId xmlns:a16="http://schemas.microsoft.com/office/drawing/2014/main" id="{00000000-0008-0000-0000-0000C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4" name="Text Box 3">
          <a:extLst>
            <a:ext uri="{FF2B5EF4-FFF2-40B4-BE49-F238E27FC236}">
              <a16:creationId xmlns:a16="http://schemas.microsoft.com/office/drawing/2014/main" id="{00000000-0008-0000-0000-0000C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5" name="Text Box 3">
          <a:extLst>
            <a:ext uri="{FF2B5EF4-FFF2-40B4-BE49-F238E27FC236}">
              <a16:creationId xmlns:a16="http://schemas.microsoft.com/office/drawing/2014/main" id="{00000000-0008-0000-0000-0000C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6" name="Text Box 3">
          <a:extLst>
            <a:ext uri="{FF2B5EF4-FFF2-40B4-BE49-F238E27FC236}">
              <a16:creationId xmlns:a16="http://schemas.microsoft.com/office/drawing/2014/main" id="{00000000-0008-0000-0000-0000C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7" name="Text Box 3">
          <a:extLst>
            <a:ext uri="{FF2B5EF4-FFF2-40B4-BE49-F238E27FC236}">
              <a16:creationId xmlns:a16="http://schemas.microsoft.com/office/drawing/2014/main" id="{00000000-0008-0000-0000-0000C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8" name="Text Box 3">
          <a:extLst>
            <a:ext uri="{FF2B5EF4-FFF2-40B4-BE49-F238E27FC236}">
              <a16:creationId xmlns:a16="http://schemas.microsoft.com/office/drawing/2014/main" id="{00000000-0008-0000-0000-0000C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09" name="Text Box 3">
          <a:extLst>
            <a:ext uri="{FF2B5EF4-FFF2-40B4-BE49-F238E27FC236}">
              <a16:creationId xmlns:a16="http://schemas.microsoft.com/office/drawing/2014/main" id="{00000000-0008-0000-0000-0000C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0" name="Text Box 3">
          <a:extLst>
            <a:ext uri="{FF2B5EF4-FFF2-40B4-BE49-F238E27FC236}">
              <a16:creationId xmlns:a16="http://schemas.microsoft.com/office/drawing/2014/main" id="{00000000-0008-0000-0000-0000C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1" name="Text Box 3">
          <a:extLst>
            <a:ext uri="{FF2B5EF4-FFF2-40B4-BE49-F238E27FC236}">
              <a16:creationId xmlns:a16="http://schemas.microsoft.com/office/drawing/2014/main" id="{00000000-0008-0000-0000-0000C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2" name="Text Box 3">
          <a:extLst>
            <a:ext uri="{FF2B5EF4-FFF2-40B4-BE49-F238E27FC236}">
              <a16:creationId xmlns:a16="http://schemas.microsoft.com/office/drawing/2014/main" id="{00000000-0008-0000-0000-0000D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3" name="Text Box 3">
          <a:extLst>
            <a:ext uri="{FF2B5EF4-FFF2-40B4-BE49-F238E27FC236}">
              <a16:creationId xmlns:a16="http://schemas.microsoft.com/office/drawing/2014/main" id="{00000000-0008-0000-0000-0000D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4" name="Text Box 3">
          <a:extLst>
            <a:ext uri="{FF2B5EF4-FFF2-40B4-BE49-F238E27FC236}">
              <a16:creationId xmlns:a16="http://schemas.microsoft.com/office/drawing/2014/main" id="{00000000-0008-0000-0000-0000D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5" name="Text Box 3">
          <a:extLst>
            <a:ext uri="{FF2B5EF4-FFF2-40B4-BE49-F238E27FC236}">
              <a16:creationId xmlns:a16="http://schemas.microsoft.com/office/drawing/2014/main" id="{00000000-0008-0000-0000-0000D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6" name="Text Box 3">
          <a:extLst>
            <a:ext uri="{FF2B5EF4-FFF2-40B4-BE49-F238E27FC236}">
              <a16:creationId xmlns:a16="http://schemas.microsoft.com/office/drawing/2014/main" id="{00000000-0008-0000-0000-0000D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7" name="Text Box 3">
          <a:extLst>
            <a:ext uri="{FF2B5EF4-FFF2-40B4-BE49-F238E27FC236}">
              <a16:creationId xmlns:a16="http://schemas.microsoft.com/office/drawing/2014/main" id="{00000000-0008-0000-0000-0000D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8" name="Text Box 3">
          <a:extLst>
            <a:ext uri="{FF2B5EF4-FFF2-40B4-BE49-F238E27FC236}">
              <a16:creationId xmlns:a16="http://schemas.microsoft.com/office/drawing/2014/main" id="{00000000-0008-0000-0000-0000D6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19" name="Text Box 3">
          <a:extLst>
            <a:ext uri="{FF2B5EF4-FFF2-40B4-BE49-F238E27FC236}">
              <a16:creationId xmlns:a16="http://schemas.microsoft.com/office/drawing/2014/main" id="{00000000-0008-0000-0000-0000D7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0" name="Text Box 3">
          <a:extLst>
            <a:ext uri="{FF2B5EF4-FFF2-40B4-BE49-F238E27FC236}">
              <a16:creationId xmlns:a16="http://schemas.microsoft.com/office/drawing/2014/main" id="{00000000-0008-0000-0000-0000D8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1" name="Text Box 3">
          <a:extLst>
            <a:ext uri="{FF2B5EF4-FFF2-40B4-BE49-F238E27FC236}">
              <a16:creationId xmlns:a16="http://schemas.microsoft.com/office/drawing/2014/main" id="{00000000-0008-0000-0000-0000D9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2" name="Text Box 3">
          <a:extLst>
            <a:ext uri="{FF2B5EF4-FFF2-40B4-BE49-F238E27FC236}">
              <a16:creationId xmlns:a16="http://schemas.microsoft.com/office/drawing/2014/main" id="{00000000-0008-0000-0000-0000DA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3" name="Text Box 3">
          <a:extLst>
            <a:ext uri="{FF2B5EF4-FFF2-40B4-BE49-F238E27FC236}">
              <a16:creationId xmlns:a16="http://schemas.microsoft.com/office/drawing/2014/main" id="{00000000-0008-0000-0000-0000DB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4" name="Text Box 3">
          <a:extLst>
            <a:ext uri="{FF2B5EF4-FFF2-40B4-BE49-F238E27FC236}">
              <a16:creationId xmlns:a16="http://schemas.microsoft.com/office/drawing/2014/main" id="{00000000-0008-0000-0000-0000DC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5" name="Text Box 3">
          <a:extLst>
            <a:ext uri="{FF2B5EF4-FFF2-40B4-BE49-F238E27FC236}">
              <a16:creationId xmlns:a16="http://schemas.microsoft.com/office/drawing/2014/main" id="{00000000-0008-0000-0000-0000DD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6" name="Text Box 3">
          <a:extLst>
            <a:ext uri="{FF2B5EF4-FFF2-40B4-BE49-F238E27FC236}">
              <a16:creationId xmlns:a16="http://schemas.microsoft.com/office/drawing/2014/main" id="{00000000-0008-0000-0000-0000DE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7" name="Text Box 3">
          <a:extLst>
            <a:ext uri="{FF2B5EF4-FFF2-40B4-BE49-F238E27FC236}">
              <a16:creationId xmlns:a16="http://schemas.microsoft.com/office/drawing/2014/main" id="{00000000-0008-0000-0000-0000DF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8" name="Text Box 3">
          <a:extLst>
            <a:ext uri="{FF2B5EF4-FFF2-40B4-BE49-F238E27FC236}">
              <a16:creationId xmlns:a16="http://schemas.microsoft.com/office/drawing/2014/main" id="{00000000-0008-0000-0000-0000E0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29" name="Text Box 3">
          <a:extLst>
            <a:ext uri="{FF2B5EF4-FFF2-40B4-BE49-F238E27FC236}">
              <a16:creationId xmlns:a16="http://schemas.microsoft.com/office/drawing/2014/main" id="{00000000-0008-0000-0000-0000E1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30" name="Text Box 3">
          <a:extLst>
            <a:ext uri="{FF2B5EF4-FFF2-40B4-BE49-F238E27FC236}">
              <a16:creationId xmlns:a16="http://schemas.microsoft.com/office/drawing/2014/main" id="{00000000-0008-0000-0000-0000E2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31" name="Text Box 3">
          <a:extLst>
            <a:ext uri="{FF2B5EF4-FFF2-40B4-BE49-F238E27FC236}">
              <a16:creationId xmlns:a16="http://schemas.microsoft.com/office/drawing/2014/main" id="{00000000-0008-0000-0000-0000E3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32" name="Text Box 3">
          <a:extLst>
            <a:ext uri="{FF2B5EF4-FFF2-40B4-BE49-F238E27FC236}">
              <a16:creationId xmlns:a16="http://schemas.microsoft.com/office/drawing/2014/main" id="{00000000-0008-0000-0000-0000E4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1711</xdr:row>
      <xdr:rowOff>0</xdr:rowOff>
    </xdr:from>
    <xdr:to>
      <xdr:col>1</xdr:col>
      <xdr:colOff>2438400</xdr:colOff>
      <xdr:row>1711</xdr:row>
      <xdr:rowOff>123825</xdr:rowOff>
    </xdr:to>
    <xdr:sp macro="" textlink="">
      <xdr:nvSpPr>
        <xdr:cNvPr id="6733" name="Text Box 3">
          <a:extLst>
            <a:ext uri="{FF2B5EF4-FFF2-40B4-BE49-F238E27FC236}">
              <a16:creationId xmlns:a16="http://schemas.microsoft.com/office/drawing/2014/main" id="{00000000-0008-0000-0000-0000E5250000}"/>
            </a:ext>
          </a:extLst>
        </xdr:cNvPr>
        <xdr:cNvSpPr txBox="1">
          <a:spLocks noChangeArrowheads="1"/>
        </xdr:cNvSpPr>
      </xdr:nvSpPr>
      <xdr:spPr bwMode="auto">
        <a:xfrm>
          <a:off x="3028950" y="3827145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4" name="Text Box 8">
          <a:extLst>
            <a:ext uri="{FF2B5EF4-FFF2-40B4-BE49-F238E27FC236}">
              <a16:creationId xmlns:a16="http://schemas.microsoft.com/office/drawing/2014/main" id="{00000000-0008-0000-0000-0000E6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5" name="Text Box 9">
          <a:extLst>
            <a:ext uri="{FF2B5EF4-FFF2-40B4-BE49-F238E27FC236}">
              <a16:creationId xmlns:a16="http://schemas.microsoft.com/office/drawing/2014/main" id="{00000000-0008-0000-0000-0000E7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6" name="Text Box 8">
          <a:extLst>
            <a:ext uri="{FF2B5EF4-FFF2-40B4-BE49-F238E27FC236}">
              <a16:creationId xmlns:a16="http://schemas.microsoft.com/office/drawing/2014/main" id="{00000000-0008-0000-0000-0000E8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7" name="Text Box 9">
          <a:extLst>
            <a:ext uri="{FF2B5EF4-FFF2-40B4-BE49-F238E27FC236}">
              <a16:creationId xmlns:a16="http://schemas.microsoft.com/office/drawing/2014/main" id="{00000000-0008-0000-0000-0000E9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8" name="Text Box 8">
          <a:extLst>
            <a:ext uri="{FF2B5EF4-FFF2-40B4-BE49-F238E27FC236}">
              <a16:creationId xmlns:a16="http://schemas.microsoft.com/office/drawing/2014/main" id="{00000000-0008-0000-0000-0000EA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39" name="Text Box 9">
          <a:extLst>
            <a:ext uri="{FF2B5EF4-FFF2-40B4-BE49-F238E27FC236}">
              <a16:creationId xmlns:a16="http://schemas.microsoft.com/office/drawing/2014/main" id="{00000000-0008-0000-0000-0000EB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0" name="Text Box 8">
          <a:extLst>
            <a:ext uri="{FF2B5EF4-FFF2-40B4-BE49-F238E27FC236}">
              <a16:creationId xmlns:a16="http://schemas.microsoft.com/office/drawing/2014/main" id="{00000000-0008-0000-0000-0000EC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1" name="Text Box 9">
          <a:extLst>
            <a:ext uri="{FF2B5EF4-FFF2-40B4-BE49-F238E27FC236}">
              <a16:creationId xmlns:a16="http://schemas.microsoft.com/office/drawing/2014/main" id="{00000000-0008-0000-0000-0000ED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42" name="Text Box 8">
          <a:extLst>
            <a:ext uri="{FF2B5EF4-FFF2-40B4-BE49-F238E27FC236}">
              <a16:creationId xmlns:a16="http://schemas.microsoft.com/office/drawing/2014/main" id="{00000000-0008-0000-0000-0000EE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43" name="Text Box 9">
          <a:extLst>
            <a:ext uri="{FF2B5EF4-FFF2-40B4-BE49-F238E27FC236}">
              <a16:creationId xmlns:a16="http://schemas.microsoft.com/office/drawing/2014/main" id="{00000000-0008-0000-0000-0000EF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44" name="Text Box 8">
          <a:extLst>
            <a:ext uri="{FF2B5EF4-FFF2-40B4-BE49-F238E27FC236}">
              <a16:creationId xmlns:a16="http://schemas.microsoft.com/office/drawing/2014/main" id="{00000000-0008-0000-0000-0000F0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45" name="Text Box 9">
          <a:extLst>
            <a:ext uri="{FF2B5EF4-FFF2-40B4-BE49-F238E27FC236}">
              <a16:creationId xmlns:a16="http://schemas.microsoft.com/office/drawing/2014/main" id="{00000000-0008-0000-0000-0000F1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6" name="Text Box 8">
          <a:extLst>
            <a:ext uri="{FF2B5EF4-FFF2-40B4-BE49-F238E27FC236}">
              <a16:creationId xmlns:a16="http://schemas.microsoft.com/office/drawing/2014/main" id="{00000000-0008-0000-0000-0000F2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7" name="Text Box 9">
          <a:extLst>
            <a:ext uri="{FF2B5EF4-FFF2-40B4-BE49-F238E27FC236}">
              <a16:creationId xmlns:a16="http://schemas.microsoft.com/office/drawing/2014/main" id="{00000000-0008-0000-0000-0000F3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8" name="Text Box 8">
          <a:extLst>
            <a:ext uri="{FF2B5EF4-FFF2-40B4-BE49-F238E27FC236}">
              <a16:creationId xmlns:a16="http://schemas.microsoft.com/office/drawing/2014/main" id="{00000000-0008-0000-0000-0000F4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49" name="Text Box 9">
          <a:extLst>
            <a:ext uri="{FF2B5EF4-FFF2-40B4-BE49-F238E27FC236}">
              <a16:creationId xmlns:a16="http://schemas.microsoft.com/office/drawing/2014/main" id="{00000000-0008-0000-0000-0000F5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0" name="Text Box 8">
          <a:extLst>
            <a:ext uri="{FF2B5EF4-FFF2-40B4-BE49-F238E27FC236}">
              <a16:creationId xmlns:a16="http://schemas.microsoft.com/office/drawing/2014/main" id="{00000000-0008-0000-0000-0000F6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1" name="Text Box 9">
          <a:extLst>
            <a:ext uri="{FF2B5EF4-FFF2-40B4-BE49-F238E27FC236}">
              <a16:creationId xmlns:a16="http://schemas.microsoft.com/office/drawing/2014/main" id="{00000000-0008-0000-0000-0000F7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2" name="Text Box 8">
          <a:extLst>
            <a:ext uri="{FF2B5EF4-FFF2-40B4-BE49-F238E27FC236}">
              <a16:creationId xmlns:a16="http://schemas.microsoft.com/office/drawing/2014/main" id="{00000000-0008-0000-0000-0000F8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3" name="Text Box 9">
          <a:extLst>
            <a:ext uri="{FF2B5EF4-FFF2-40B4-BE49-F238E27FC236}">
              <a16:creationId xmlns:a16="http://schemas.microsoft.com/office/drawing/2014/main" id="{00000000-0008-0000-0000-0000F9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54" name="Text Box 8">
          <a:extLst>
            <a:ext uri="{FF2B5EF4-FFF2-40B4-BE49-F238E27FC236}">
              <a16:creationId xmlns:a16="http://schemas.microsoft.com/office/drawing/2014/main" id="{00000000-0008-0000-0000-0000FA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55" name="Text Box 9">
          <a:extLst>
            <a:ext uri="{FF2B5EF4-FFF2-40B4-BE49-F238E27FC236}">
              <a16:creationId xmlns:a16="http://schemas.microsoft.com/office/drawing/2014/main" id="{00000000-0008-0000-0000-0000FB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56" name="Text Box 8">
          <a:extLst>
            <a:ext uri="{FF2B5EF4-FFF2-40B4-BE49-F238E27FC236}">
              <a16:creationId xmlns:a16="http://schemas.microsoft.com/office/drawing/2014/main" id="{00000000-0008-0000-0000-0000FC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57" name="Text Box 9">
          <a:extLst>
            <a:ext uri="{FF2B5EF4-FFF2-40B4-BE49-F238E27FC236}">
              <a16:creationId xmlns:a16="http://schemas.microsoft.com/office/drawing/2014/main" id="{00000000-0008-0000-0000-0000FD25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8" name="Text Box 8">
          <a:extLst>
            <a:ext uri="{FF2B5EF4-FFF2-40B4-BE49-F238E27FC236}">
              <a16:creationId xmlns:a16="http://schemas.microsoft.com/office/drawing/2014/main" id="{00000000-0008-0000-0000-0000FE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59" name="Text Box 9">
          <a:extLst>
            <a:ext uri="{FF2B5EF4-FFF2-40B4-BE49-F238E27FC236}">
              <a16:creationId xmlns:a16="http://schemas.microsoft.com/office/drawing/2014/main" id="{00000000-0008-0000-0000-0000FF25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0" name="Text Box 8">
          <a:extLst>
            <a:ext uri="{FF2B5EF4-FFF2-40B4-BE49-F238E27FC236}">
              <a16:creationId xmlns:a16="http://schemas.microsoft.com/office/drawing/2014/main" id="{00000000-0008-0000-0000-000000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1" name="Text Box 9">
          <a:extLst>
            <a:ext uri="{FF2B5EF4-FFF2-40B4-BE49-F238E27FC236}">
              <a16:creationId xmlns:a16="http://schemas.microsoft.com/office/drawing/2014/main" id="{00000000-0008-0000-0000-000001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2" name="Text Box 8">
          <a:extLst>
            <a:ext uri="{FF2B5EF4-FFF2-40B4-BE49-F238E27FC236}">
              <a16:creationId xmlns:a16="http://schemas.microsoft.com/office/drawing/2014/main" id="{00000000-0008-0000-0000-000002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3" name="Text Box 9">
          <a:extLst>
            <a:ext uri="{FF2B5EF4-FFF2-40B4-BE49-F238E27FC236}">
              <a16:creationId xmlns:a16="http://schemas.microsoft.com/office/drawing/2014/main" id="{00000000-0008-0000-0000-000003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4" name="Text Box 8">
          <a:extLst>
            <a:ext uri="{FF2B5EF4-FFF2-40B4-BE49-F238E27FC236}">
              <a16:creationId xmlns:a16="http://schemas.microsoft.com/office/drawing/2014/main" id="{00000000-0008-0000-0000-000004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65" name="Text Box 9">
          <a:extLst>
            <a:ext uri="{FF2B5EF4-FFF2-40B4-BE49-F238E27FC236}">
              <a16:creationId xmlns:a16="http://schemas.microsoft.com/office/drawing/2014/main" id="{00000000-0008-0000-0000-000005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66" name="Text Box 8">
          <a:extLst>
            <a:ext uri="{FF2B5EF4-FFF2-40B4-BE49-F238E27FC236}">
              <a16:creationId xmlns:a16="http://schemas.microsoft.com/office/drawing/2014/main" id="{00000000-0008-0000-0000-000006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67" name="Text Box 9">
          <a:extLst>
            <a:ext uri="{FF2B5EF4-FFF2-40B4-BE49-F238E27FC236}">
              <a16:creationId xmlns:a16="http://schemas.microsoft.com/office/drawing/2014/main" id="{00000000-0008-0000-0000-000007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68" name="Text Box 8">
          <a:extLst>
            <a:ext uri="{FF2B5EF4-FFF2-40B4-BE49-F238E27FC236}">
              <a16:creationId xmlns:a16="http://schemas.microsoft.com/office/drawing/2014/main" id="{00000000-0008-0000-0000-000008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69" name="Text Box 9">
          <a:extLst>
            <a:ext uri="{FF2B5EF4-FFF2-40B4-BE49-F238E27FC236}">
              <a16:creationId xmlns:a16="http://schemas.microsoft.com/office/drawing/2014/main" id="{00000000-0008-0000-0000-000009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0" name="Text Box 8">
          <a:extLst>
            <a:ext uri="{FF2B5EF4-FFF2-40B4-BE49-F238E27FC236}">
              <a16:creationId xmlns:a16="http://schemas.microsoft.com/office/drawing/2014/main" id="{00000000-0008-0000-0000-00000A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1" name="Text Box 9">
          <a:extLst>
            <a:ext uri="{FF2B5EF4-FFF2-40B4-BE49-F238E27FC236}">
              <a16:creationId xmlns:a16="http://schemas.microsoft.com/office/drawing/2014/main" id="{00000000-0008-0000-0000-00000B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2" name="Text Box 8">
          <a:extLst>
            <a:ext uri="{FF2B5EF4-FFF2-40B4-BE49-F238E27FC236}">
              <a16:creationId xmlns:a16="http://schemas.microsoft.com/office/drawing/2014/main" id="{00000000-0008-0000-0000-00000C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3" name="Text Box 9">
          <a:extLst>
            <a:ext uri="{FF2B5EF4-FFF2-40B4-BE49-F238E27FC236}">
              <a16:creationId xmlns:a16="http://schemas.microsoft.com/office/drawing/2014/main" id="{00000000-0008-0000-0000-00000D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4" name="Text Box 8">
          <a:extLst>
            <a:ext uri="{FF2B5EF4-FFF2-40B4-BE49-F238E27FC236}">
              <a16:creationId xmlns:a16="http://schemas.microsoft.com/office/drawing/2014/main" id="{00000000-0008-0000-0000-00000E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5" name="Text Box 9">
          <a:extLst>
            <a:ext uri="{FF2B5EF4-FFF2-40B4-BE49-F238E27FC236}">
              <a16:creationId xmlns:a16="http://schemas.microsoft.com/office/drawing/2014/main" id="{00000000-0008-0000-0000-00000F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6" name="Text Box 8">
          <a:extLst>
            <a:ext uri="{FF2B5EF4-FFF2-40B4-BE49-F238E27FC236}">
              <a16:creationId xmlns:a16="http://schemas.microsoft.com/office/drawing/2014/main" id="{00000000-0008-0000-0000-000010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77" name="Text Box 9">
          <a:extLst>
            <a:ext uri="{FF2B5EF4-FFF2-40B4-BE49-F238E27FC236}">
              <a16:creationId xmlns:a16="http://schemas.microsoft.com/office/drawing/2014/main" id="{00000000-0008-0000-0000-000011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78" name="Text Box 8">
          <a:extLst>
            <a:ext uri="{FF2B5EF4-FFF2-40B4-BE49-F238E27FC236}">
              <a16:creationId xmlns:a16="http://schemas.microsoft.com/office/drawing/2014/main" id="{00000000-0008-0000-0000-000012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79" name="Text Box 9">
          <a:extLst>
            <a:ext uri="{FF2B5EF4-FFF2-40B4-BE49-F238E27FC236}">
              <a16:creationId xmlns:a16="http://schemas.microsoft.com/office/drawing/2014/main" id="{00000000-0008-0000-0000-000013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80" name="Text Box 8">
          <a:extLst>
            <a:ext uri="{FF2B5EF4-FFF2-40B4-BE49-F238E27FC236}">
              <a16:creationId xmlns:a16="http://schemas.microsoft.com/office/drawing/2014/main" id="{00000000-0008-0000-0000-000014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81" name="Text Box 9">
          <a:extLst>
            <a:ext uri="{FF2B5EF4-FFF2-40B4-BE49-F238E27FC236}">
              <a16:creationId xmlns:a16="http://schemas.microsoft.com/office/drawing/2014/main" id="{00000000-0008-0000-0000-000015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2" name="Text Box 8">
          <a:extLst>
            <a:ext uri="{FF2B5EF4-FFF2-40B4-BE49-F238E27FC236}">
              <a16:creationId xmlns:a16="http://schemas.microsoft.com/office/drawing/2014/main" id="{00000000-0008-0000-0000-000016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3" name="Text Box 9">
          <a:extLst>
            <a:ext uri="{FF2B5EF4-FFF2-40B4-BE49-F238E27FC236}">
              <a16:creationId xmlns:a16="http://schemas.microsoft.com/office/drawing/2014/main" id="{00000000-0008-0000-0000-000017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4" name="Text Box 8">
          <a:extLst>
            <a:ext uri="{FF2B5EF4-FFF2-40B4-BE49-F238E27FC236}">
              <a16:creationId xmlns:a16="http://schemas.microsoft.com/office/drawing/2014/main" id="{00000000-0008-0000-0000-000018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5" name="Text Box 9">
          <a:extLst>
            <a:ext uri="{FF2B5EF4-FFF2-40B4-BE49-F238E27FC236}">
              <a16:creationId xmlns:a16="http://schemas.microsoft.com/office/drawing/2014/main" id="{00000000-0008-0000-0000-000019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6" name="Text Box 8">
          <a:extLst>
            <a:ext uri="{FF2B5EF4-FFF2-40B4-BE49-F238E27FC236}">
              <a16:creationId xmlns:a16="http://schemas.microsoft.com/office/drawing/2014/main" id="{00000000-0008-0000-0000-00001A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7" name="Text Box 9">
          <a:extLst>
            <a:ext uri="{FF2B5EF4-FFF2-40B4-BE49-F238E27FC236}">
              <a16:creationId xmlns:a16="http://schemas.microsoft.com/office/drawing/2014/main" id="{00000000-0008-0000-0000-00001B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8" name="Text Box 8">
          <a:extLst>
            <a:ext uri="{FF2B5EF4-FFF2-40B4-BE49-F238E27FC236}">
              <a16:creationId xmlns:a16="http://schemas.microsoft.com/office/drawing/2014/main" id="{00000000-0008-0000-0000-00001C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89" name="Text Box 9">
          <a:extLst>
            <a:ext uri="{FF2B5EF4-FFF2-40B4-BE49-F238E27FC236}">
              <a16:creationId xmlns:a16="http://schemas.microsoft.com/office/drawing/2014/main" id="{00000000-0008-0000-0000-00001D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90" name="Text Box 8">
          <a:extLst>
            <a:ext uri="{FF2B5EF4-FFF2-40B4-BE49-F238E27FC236}">
              <a16:creationId xmlns:a16="http://schemas.microsoft.com/office/drawing/2014/main" id="{00000000-0008-0000-0000-00001E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91" name="Text Box 9">
          <a:extLst>
            <a:ext uri="{FF2B5EF4-FFF2-40B4-BE49-F238E27FC236}">
              <a16:creationId xmlns:a16="http://schemas.microsoft.com/office/drawing/2014/main" id="{00000000-0008-0000-0000-00001F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92" name="Text Box 8">
          <a:extLst>
            <a:ext uri="{FF2B5EF4-FFF2-40B4-BE49-F238E27FC236}">
              <a16:creationId xmlns:a16="http://schemas.microsoft.com/office/drawing/2014/main" id="{00000000-0008-0000-0000-000020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793" name="Text Box 9">
          <a:extLst>
            <a:ext uri="{FF2B5EF4-FFF2-40B4-BE49-F238E27FC236}">
              <a16:creationId xmlns:a16="http://schemas.microsoft.com/office/drawing/2014/main" id="{00000000-0008-0000-0000-000021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4" name="Text Box 8">
          <a:extLst>
            <a:ext uri="{FF2B5EF4-FFF2-40B4-BE49-F238E27FC236}">
              <a16:creationId xmlns:a16="http://schemas.microsoft.com/office/drawing/2014/main" id="{00000000-0008-0000-0000-000022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5" name="Text Box 9">
          <a:extLst>
            <a:ext uri="{FF2B5EF4-FFF2-40B4-BE49-F238E27FC236}">
              <a16:creationId xmlns:a16="http://schemas.microsoft.com/office/drawing/2014/main" id="{00000000-0008-0000-0000-000023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6" name="Text Box 8">
          <a:extLst>
            <a:ext uri="{FF2B5EF4-FFF2-40B4-BE49-F238E27FC236}">
              <a16:creationId xmlns:a16="http://schemas.microsoft.com/office/drawing/2014/main" id="{00000000-0008-0000-0000-000024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7" name="Text Box 9">
          <a:extLst>
            <a:ext uri="{FF2B5EF4-FFF2-40B4-BE49-F238E27FC236}">
              <a16:creationId xmlns:a16="http://schemas.microsoft.com/office/drawing/2014/main" id="{00000000-0008-0000-0000-000025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8" name="Text Box 8">
          <a:extLst>
            <a:ext uri="{FF2B5EF4-FFF2-40B4-BE49-F238E27FC236}">
              <a16:creationId xmlns:a16="http://schemas.microsoft.com/office/drawing/2014/main" id="{00000000-0008-0000-0000-000026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799" name="Text Box 9">
          <a:extLst>
            <a:ext uri="{FF2B5EF4-FFF2-40B4-BE49-F238E27FC236}">
              <a16:creationId xmlns:a16="http://schemas.microsoft.com/office/drawing/2014/main" id="{00000000-0008-0000-0000-000027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800" name="Text Box 8">
          <a:extLst>
            <a:ext uri="{FF2B5EF4-FFF2-40B4-BE49-F238E27FC236}">
              <a16:creationId xmlns:a16="http://schemas.microsoft.com/office/drawing/2014/main" id="{00000000-0008-0000-0000-000028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95250</xdr:rowOff>
    </xdr:to>
    <xdr:sp macro="" textlink="">
      <xdr:nvSpPr>
        <xdr:cNvPr id="6801" name="Text Box 9">
          <a:extLst>
            <a:ext uri="{FF2B5EF4-FFF2-40B4-BE49-F238E27FC236}">
              <a16:creationId xmlns:a16="http://schemas.microsoft.com/office/drawing/2014/main" id="{00000000-0008-0000-0000-000029260000}"/>
            </a:ext>
          </a:extLst>
        </xdr:cNvPr>
        <xdr:cNvSpPr txBox="1">
          <a:spLocks noChangeArrowheads="1"/>
        </xdr:cNvSpPr>
      </xdr:nvSpPr>
      <xdr:spPr bwMode="auto">
        <a:xfrm>
          <a:off x="1895475" y="382714500"/>
          <a:ext cx="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802" name="Text Box 8">
          <a:extLst>
            <a:ext uri="{FF2B5EF4-FFF2-40B4-BE49-F238E27FC236}">
              <a16:creationId xmlns:a16="http://schemas.microsoft.com/office/drawing/2014/main" id="{00000000-0008-0000-0000-00002A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803" name="Text Box 9">
          <a:extLst>
            <a:ext uri="{FF2B5EF4-FFF2-40B4-BE49-F238E27FC236}">
              <a16:creationId xmlns:a16="http://schemas.microsoft.com/office/drawing/2014/main" id="{00000000-0008-0000-0000-00002B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804" name="Text Box 8">
          <a:extLst>
            <a:ext uri="{FF2B5EF4-FFF2-40B4-BE49-F238E27FC236}">
              <a16:creationId xmlns:a16="http://schemas.microsoft.com/office/drawing/2014/main" id="{00000000-0008-0000-0000-00002C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1711</xdr:row>
      <xdr:rowOff>0</xdr:rowOff>
    </xdr:from>
    <xdr:to>
      <xdr:col>1</xdr:col>
      <xdr:colOff>1304925</xdr:colOff>
      <xdr:row>1711</xdr:row>
      <xdr:rowOff>85725</xdr:rowOff>
    </xdr:to>
    <xdr:sp macro="" textlink="">
      <xdr:nvSpPr>
        <xdr:cNvPr id="6805" name="Text Box 9">
          <a:extLst>
            <a:ext uri="{FF2B5EF4-FFF2-40B4-BE49-F238E27FC236}">
              <a16:creationId xmlns:a16="http://schemas.microsoft.com/office/drawing/2014/main" id="{00000000-0008-0000-0000-00002D260000}"/>
            </a:ext>
          </a:extLst>
        </xdr:cNvPr>
        <xdr:cNvSpPr txBox="1">
          <a:spLocks noChangeArrowheads="1"/>
        </xdr:cNvSpPr>
      </xdr:nvSpPr>
      <xdr:spPr bwMode="auto">
        <a:xfrm>
          <a:off x="1895475" y="382714500"/>
          <a:ext cx="0"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06" name="Text Box 3">
          <a:extLst>
            <a:ext uri="{FF2B5EF4-FFF2-40B4-BE49-F238E27FC236}">
              <a16:creationId xmlns:a16="http://schemas.microsoft.com/office/drawing/2014/main" id="{00000000-0008-0000-0000-00002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07" name="Text Box 3">
          <a:extLst>
            <a:ext uri="{FF2B5EF4-FFF2-40B4-BE49-F238E27FC236}">
              <a16:creationId xmlns:a16="http://schemas.microsoft.com/office/drawing/2014/main" id="{00000000-0008-0000-0000-00002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08" name="Text Box 3">
          <a:extLst>
            <a:ext uri="{FF2B5EF4-FFF2-40B4-BE49-F238E27FC236}">
              <a16:creationId xmlns:a16="http://schemas.microsoft.com/office/drawing/2014/main" id="{00000000-0008-0000-0000-00003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09" name="Text Box 3">
          <a:extLst>
            <a:ext uri="{FF2B5EF4-FFF2-40B4-BE49-F238E27FC236}">
              <a16:creationId xmlns:a16="http://schemas.microsoft.com/office/drawing/2014/main" id="{00000000-0008-0000-0000-00003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0" name="Text Box 3">
          <a:extLst>
            <a:ext uri="{FF2B5EF4-FFF2-40B4-BE49-F238E27FC236}">
              <a16:creationId xmlns:a16="http://schemas.microsoft.com/office/drawing/2014/main" id="{00000000-0008-0000-0000-00003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1" name="Text Box 3">
          <a:extLst>
            <a:ext uri="{FF2B5EF4-FFF2-40B4-BE49-F238E27FC236}">
              <a16:creationId xmlns:a16="http://schemas.microsoft.com/office/drawing/2014/main" id="{00000000-0008-0000-0000-00003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2" name="Text Box 3">
          <a:extLst>
            <a:ext uri="{FF2B5EF4-FFF2-40B4-BE49-F238E27FC236}">
              <a16:creationId xmlns:a16="http://schemas.microsoft.com/office/drawing/2014/main" id="{00000000-0008-0000-0000-00003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3" name="Text Box 3">
          <a:extLst>
            <a:ext uri="{FF2B5EF4-FFF2-40B4-BE49-F238E27FC236}">
              <a16:creationId xmlns:a16="http://schemas.microsoft.com/office/drawing/2014/main" id="{00000000-0008-0000-0000-00003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4" name="Text Box 3">
          <a:extLst>
            <a:ext uri="{FF2B5EF4-FFF2-40B4-BE49-F238E27FC236}">
              <a16:creationId xmlns:a16="http://schemas.microsoft.com/office/drawing/2014/main" id="{00000000-0008-0000-0000-00003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5" name="Text Box 3">
          <a:extLst>
            <a:ext uri="{FF2B5EF4-FFF2-40B4-BE49-F238E27FC236}">
              <a16:creationId xmlns:a16="http://schemas.microsoft.com/office/drawing/2014/main" id="{00000000-0008-0000-0000-00003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6" name="Text Box 3">
          <a:extLst>
            <a:ext uri="{FF2B5EF4-FFF2-40B4-BE49-F238E27FC236}">
              <a16:creationId xmlns:a16="http://schemas.microsoft.com/office/drawing/2014/main" id="{00000000-0008-0000-0000-00003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7" name="Text Box 3">
          <a:extLst>
            <a:ext uri="{FF2B5EF4-FFF2-40B4-BE49-F238E27FC236}">
              <a16:creationId xmlns:a16="http://schemas.microsoft.com/office/drawing/2014/main" id="{00000000-0008-0000-0000-00003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8" name="Text Box 3">
          <a:extLst>
            <a:ext uri="{FF2B5EF4-FFF2-40B4-BE49-F238E27FC236}">
              <a16:creationId xmlns:a16="http://schemas.microsoft.com/office/drawing/2014/main" id="{00000000-0008-0000-0000-00003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19" name="Text Box 3">
          <a:extLst>
            <a:ext uri="{FF2B5EF4-FFF2-40B4-BE49-F238E27FC236}">
              <a16:creationId xmlns:a16="http://schemas.microsoft.com/office/drawing/2014/main" id="{00000000-0008-0000-0000-00003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0" name="Text Box 3">
          <a:extLst>
            <a:ext uri="{FF2B5EF4-FFF2-40B4-BE49-F238E27FC236}">
              <a16:creationId xmlns:a16="http://schemas.microsoft.com/office/drawing/2014/main" id="{00000000-0008-0000-0000-00003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1" name="Text Box 3">
          <a:extLst>
            <a:ext uri="{FF2B5EF4-FFF2-40B4-BE49-F238E27FC236}">
              <a16:creationId xmlns:a16="http://schemas.microsoft.com/office/drawing/2014/main" id="{00000000-0008-0000-0000-00003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2" name="Text Box 3">
          <a:extLst>
            <a:ext uri="{FF2B5EF4-FFF2-40B4-BE49-F238E27FC236}">
              <a16:creationId xmlns:a16="http://schemas.microsoft.com/office/drawing/2014/main" id="{00000000-0008-0000-0000-00003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3" name="Text Box 3">
          <a:extLst>
            <a:ext uri="{FF2B5EF4-FFF2-40B4-BE49-F238E27FC236}">
              <a16:creationId xmlns:a16="http://schemas.microsoft.com/office/drawing/2014/main" id="{00000000-0008-0000-0000-00003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4" name="Text Box 3">
          <a:extLst>
            <a:ext uri="{FF2B5EF4-FFF2-40B4-BE49-F238E27FC236}">
              <a16:creationId xmlns:a16="http://schemas.microsoft.com/office/drawing/2014/main" id="{00000000-0008-0000-0000-00004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5" name="Text Box 3">
          <a:extLst>
            <a:ext uri="{FF2B5EF4-FFF2-40B4-BE49-F238E27FC236}">
              <a16:creationId xmlns:a16="http://schemas.microsoft.com/office/drawing/2014/main" id="{00000000-0008-0000-0000-00004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6" name="Text Box 3">
          <a:extLst>
            <a:ext uri="{FF2B5EF4-FFF2-40B4-BE49-F238E27FC236}">
              <a16:creationId xmlns:a16="http://schemas.microsoft.com/office/drawing/2014/main" id="{00000000-0008-0000-0000-00004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7" name="Text Box 3">
          <a:extLst>
            <a:ext uri="{FF2B5EF4-FFF2-40B4-BE49-F238E27FC236}">
              <a16:creationId xmlns:a16="http://schemas.microsoft.com/office/drawing/2014/main" id="{00000000-0008-0000-0000-00004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8" name="Text Box 3">
          <a:extLst>
            <a:ext uri="{FF2B5EF4-FFF2-40B4-BE49-F238E27FC236}">
              <a16:creationId xmlns:a16="http://schemas.microsoft.com/office/drawing/2014/main" id="{00000000-0008-0000-0000-00004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29" name="Text Box 3">
          <a:extLst>
            <a:ext uri="{FF2B5EF4-FFF2-40B4-BE49-F238E27FC236}">
              <a16:creationId xmlns:a16="http://schemas.microsoft.com/office/drawing/2014/main" id="{00000000-0008-0000-0000-00004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0" name="Text Box 3">
          <a:extLst>
            <a:ext uri="{FF2B5EF4-FFF2-40B4-BE49-F238E27FC236}">
              <a16:creationId xmlns:a16="http://schemas.microsoft.com/office/drawing/2014/main" id="{00000000-0008-0000-0000-00004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1" name="Text Box 3">
          <a:extLst>
            <a:ext uri="{FF2B5EF4-FFF2-40B4-BE49-F238E27FC236}">
              <a16:creationId xmlns:a16="http://schemas.microsoft.com/office/drawing/2014/main" id="{00000000-0008-0000-0000-00004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2" name="Text Box 3">
          <a:extLst>
            <a:ext uri="{FF2B5EF4-FFF2-40B4-BE49-F238E27FC236}">
              <a16:creationId xmlns:a16="http://schemas.microsoft.com/office/drawing/2014/main" id="{00000000-0008-0000-0000-00004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3" name="Text Box 3">
          <a:extLst>
            <a:ext uri="{FF2B5EF4-FFF2-40B4-BE49-F238E27FC236}">
              <a16:creationId xmlns:a16="http://schemas.microsoft.com/office/drawing/2014/main" id="{00000000-0008-0000-0000-00004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4" name="Text Box 3">
          <a:extLst>
            <a:ext uri="{FF2B5EF4-FFF2-40B4-BE49-F238E27FC236}">
              <a16:creationId xmlns:a16="http://schemas.microsoft.com/office/drawing/2014/main" id="{00000000-0008-0000-0000-00004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5" name="Text Box 3">
          <a:extLst>
            <a:ext uri="{FF2B5EF4-FFF2-40B4-BE49-F238E27FC236}">
              <a16:creationId xmlns:a16="http://schemas.microsoft.com/office/drawing/2014/main" id="{00000000-0008-0000-0000-00004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6" name="Text Box 3">
          <a:extLst>
            <a:ext uri="{FF2B5EF4-FFF2-40B4-BE49-F238E27FC236}">
              <a16:creationId xmlns:a16="http://schemas.microsoft.com/office/drawing/2014/main" id="{00000000-0008-0000-0000-00004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7" name="Text Box 3">
          <a:extLst>
            <a:ext uri="{FF2B5EF4-FFF2-40B4-BE49-F238E27FC236}">
              <a16:creationId xmlns:a16="http://schemas.microsoft.com/office/drawing/2014/main" id="{00000000-0008-0000-0000-00004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8" name="Text Box 3">
          <a:extLst>
            <a:ext uri="{FF2B5EF4-FFF2-40B4-BE49-F238E27FC236}">
              <a16:creationId xmlns:a16="http://schemas.microsoft.com/office/drawing/2014/main" id="{00000000-0008-0000-0000-00004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39" name="Text Box 3">
          <a:extLst>
            <a:ext uri="{FF2B5EF4-FFF2-40B4-BE49-F238E27FC236}">
              <a16:creationId xmlns:a16="http://schemas.microsoft.com/office/drawing/2014/main" id="{00000000-0008-0000-0000-00004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0" name="Text Box 3">
          <a:extLst>
            <a:ext uri="{FF2B5EF4-FFF2-40B4-BE49-F238E27FC236}">
              <a16:creationId xmlns:a16="http://schemas.microsoft.com/office/drawing/2014/main" id="{00000000-0008-0000-0000-00005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1" name="Text Box 3">
          <a:extLst>
            <a:ext uri="{FF2B5EF4-FFF2-40B4-BE49-F238E27FC236}">
              <a16:creationId xmlns:a16="http://schemas.microsoft.com/office/drawing/2014/main" id="{00000000-0008-0000-0000-00005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2" name="Text Box 3">
          <a:extLst>
            <a:ext uri="{FF2B5EF4-FFF2-40B4-BE49-F238E27FC236}">
              <a16:creationId xmlns:a16="http://schemas.microsoft.com/office/drawing/2014/main" id="{00000000-0008-0000-0000-00005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3" name="Text Box 3">
          <a:extLst>
            <a:ext uri="{FF2B5EF4-FFF2-40B4-BE49-F238E27FC236}">
              <a16:creationId xmlns:a16="http://schemas.microsoft.com/office/drawing/2014/main" id="{00000000-0008-0000-0000-00005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4" name="Text Box 3">
          <a:extLst>
            <a:ext uri="{FF2B5EF4-FFF2-40B4-BE49-F238E27FC236}">
              <a16:creationId xmlns:a16="http://schemas.microsoft.com/office/drawing/2014/main" id="{00000000-0008-0000-0000-00005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5" name="Text Box 3">
          <a:extLst>
            <a:ext uri="{FF2B5EF4-FFF2-40B4-BE49-F238E27FC236}">
              <a16:creationId xmlns:a16="http://schemas.microsoft.com/office/drawing/2014/main" id="{00000000-0008-0000-0000-00005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6" name="Text Box 3">
          <a:extLst>
            <a:ext uri="{FF2B5EF4-FFF2-40B4-BE49-F238E27FC236}">
              <a16:creationId xmlns:a16="http://schemas.microsoft.com/office/drawing/2014/main" id="{00000000-0008-0000-0000-00005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7" name="Text Box 3">
          <a:extLst>
            <a:ext uri="{FF2B5EF4-FFF2-40B4-BE49-F238E27FC236}">
              <a16:creationId xmlns:a16="http://schemas.microsoft.com/office/drawing/2014/main" id="{00000000-0008-0000-0000-00005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8" name="Text Box 3">
          <a:extLst>
            <a:ext uri="{FF2B5EF4-FFF2-40B4-BE49-F238E27FC236}">
              <a16:creationId xmlns:a16="http://schemas.microsoft.com/office/drawing/2014/main" id="{00000000-0008-0000-0000-00005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49" name="Text Box 3">
          <a:extLst>
            <a:ext uri="{FF2B5EF4-FFF2-40B4-BE49-F238E27FC236}">
              <a16:creationId xmlns:a16="http://schemas.microsoft.com/office/drawing/2014/main" id="{00000000-0008-0000-0000-00005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0" name="Text Box 3">
          <a:extLst>
            <a:ext uri="{FF2B5EF4-FFF2-40B4-BE49-F238E27FC236}">
              <a16:creationId xmlns:a16="http://schemas.microsoft.com/office/drawing/2014/main" id="{00000000-0008-0000-0000-00005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1" name="Text Box 3">
          <a:extLst>
            <a:ext uri="{FF2B5EF4-FFF2-40B4-BE49-F238E27FC236}">
              <a16:creationId xmlns:a16="http://schemas.microsoft.com/office/drawing/2014/main" id="{00000000-0008-0000-0000-00005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2" name="Text Box 3">
          <a:extLst>
            <a:ext uri="{FF2B5EF4-FFF2-40B4-BE49-F238E27FC236}">
              <a16:creationId xmlns:a16="http://schemas.microsoft.com/office/drawing/2014/main" id="{00000000-0008-0000-0000-00005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3" name="Text Box 3">
          <a:extLst>
            <a:ext uri="{FF2B5EF4-FFF2-40B4-BE49-F238E27FC236}">
              <a16:creationId xmlns:a16="http://schemas.microsoft.com/office/drawing/2014/main" id="{00000000-0008-0000-0000-00005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4" name="Text Box 3">
          <a:extLst>
            <a:ext uri="{FF2B5EF4-FFF2-40B4-BE49-F238E27FC236}">
              <a16:creationId xmlns:a16="http://schemas.microsoft.com/office/drawing/2014/main" id="{00000000-0008-0000-0000-00005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5" name="Text Box 3">
          <a:extLst>
            <a:ext uri="{FF2B5EF4-FFF2-40B4-BE49-F238E27FC236}">
              <a16:creationId xmlns:a16="http://schemas.microsoft.com/office/drawing/2014/main" id="{00000000-0008-0000-0000-00005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6" name="Text Box 3">
          <a:extLst>
            <a:ext uri="{FF2B5EF4-FFF2-40B4-BE49-F238E27FC236}">
              <a16:creationId xmlns:a16="http://schemas.microsoft.com/office/drawing/2014/main" id="{00000000-0008-0000-0000-00006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7" name="Text Box 3">
          <a:extLst>
            <a:ext uri="{FF2B5EF4-FFF2-40B4-BE49-F238E27FC236}">
              <a16:creationId xmlns:a16="http://schemas.microsoft.com/office/drawing/2014/main" id="{00000000-0008-0000-0000-00006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8" name="Text Box 3">
          <a:extLst>
            <a:ext uri="{FF2B5EF4-FFF2-40B4-BE49-F238E27FC236}">
              <a16:creationId xmlns:a16="http://schemas.microsoft.com/office/drawing/2014/main" id="{00000000-0008-0000-0000-00006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59" name="Text Box 3">
          <a:extLst>
            <a:ext uri="{FF2B5EF4-FFF2-40B4-BE49-F238E27FC236}">
              <a16:creationId xmlns:a16="http://schemas.microsoft.com/office/drawing/2014/main" id="{00000000-0008-0000-0000-00006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0" name="Text Box 3">
          <a:extLst>
            <a:ext uri="{FF2B5EF4-FFF2-40B4-BE49-F238E27FC236}">
              <a16:creationId xmlns:a16="http://schemas.microsoft.com/office/drawing/2014/main" id="{00000000-0008-0000-0000-00006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1" name="Text Box 3">
          <a:extLst>
            <a:ext uri="{FF2B5EF4-FFF2-40B4-BE49-F238E27FC236}">
              <a16:creationId xmlns:a16="http://schemas.microsoft.com/office/drawing/2014/main" id="{00000000-0008-0000-0000-00006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2" name="Text Box 3">
          <a:extLst>
            <a:ext uri="{FF2B5EF4-FFF2-40B4-BE49-F238E27FC236}">
              <a16:creationId xmlns:a16="http://schemas.microsoft.com/office/drawing/2014/main" id="{00000000-0008-0000-0000-00006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3" name="Text Box 3">
          <a:extLst>
            <a:ext uri="{FF2B5EF4-FFF2-40B4-BE49-F238E27FC236}">
              <a16:creationId xmlns:a16="http://schemas.microsoft.com/office/drawing/2014/main" id="{00000000-0008-0000-0000-00006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4" name="Text Box 3">
          <a:extLst>
            <a:ext uri="{FF2B5EF4-FFF2-40B4-BE49-F238E27FC236}">
              <a16:creationId xmlns:a16="http://schemas.microsoft.com/office/drawing/2014/main" id="{00000000-0008-0000-0000-00006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5" name="Text Box 3">
          <a:extLst>
            <a:ext uri="{FF2B5EF4-FFF2-40B4-BE49-F238E27FC236}">
              <a16:creationId xmlns:a16="http://schemas.microsoft.com/office/drawing/2014/main" id="{00000000-0008-0000-0000-00006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6" name="Text Box 3">
          <a:extLst>
            <a:ext uri="{FF2B5EF4-FFF2-40B4-BE49-F238E27FC236}">
              <a16:creationId xmlns:a16="http://schemas.microsoft.com/office/drawing/2014/main" id="{00000000-0008-0000-0000-00006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7" name="Text Box 3">
          <a:extLst>
            <a:ext uri="{FF2B5EF4-FFF2-40B4-BE49-F238E27FC236}">
              <a16:creationId xmlns:a16="http://schemas.microsoft.com/office/drawing/2014/main" id="{00000000-0008-0000-0000-00006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8" name="Text Box 3">
          <a:extLst>
            <a:ext uri="{FF2B5EF4-FFF2-40B4-BE49-F238E27FC236}">
              <a16:creationId xmlns:a16="http://schemas.microsoft.com/office/drawing/2014/main" id="{00000000-0008-0000-0000-00006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69" name="Text Box 3">
          <a:extLst>
            <a:ext uri="{FF2B5EF4-FFF2-40B4-BE49-F238E27FC236}">
              <a16:creationId xmlns:a16="http://schemas.microsoft.com/office/drawing/2014/main" id="{00000000-0008-0000-0000-00006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0" name="Text Box 3">
          <a:extLst>
            <a:ext uri="{FF2B5EF4-FFF2-40B4-BE49-F238E27FC236}">
              <a16:creationId xmlns:a16="http://schemas.microsoft.com/office/drawing/2014/main" id="{00000000-0008-0000-0000-00006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1" name="Text Box 3">
          <a:extLst>
            <a:ext uri="{FF2B5EF4-FFF2-40B4-BE49-F238E27FC236}">
              <a16:creationId xmlns:a16="http://schemas.microsoft.com/office/drawing/2014/main" id="{00000000-0008-0000-0000-00006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2" name="Text Box 3">
          <a:extLst>
            <a:ext uri="{FF2B5EF4-FFF2-40B4-BE49-F238E27FC236}">
              <a16:creationId xmlns:a16="http://schemas.microsoft.com/office/drawing/2014/main" id="{00000000-0008-0000-0000-00007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3" name="Text Box 3">
          <a:extLst>
            <a:ext uri="{FF2B5EF4-FFF2-40B4-BE49-F238E27FC236}">
              <a16:creationId xmlns:a16="http://schemas.microsoft.com/office/drawing/2014/main" id="{00000000-0008-0000-0000-00007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4" name="Text Box 3">
          <a:extLst>
            <a:ext uri="{FF2B5EF4-FFF2-40B4-BE49-F238E27FC236}">
              <a16:creationId xmlns:a16="http://schemas.microsoft.com/office/drawing/2014/main" id="{00000000-0008-0000-0000-00007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5" name="Text Box 3">
          <a:extLst>
            <a:ext uri="{FF2B5EF4-FFF2-40B4-BE49-F238E27FC236}">
              <a16:creationId xmlns:a16="http://schemas.microsoft.com/office/drawing/2014/main" id="{00000000-0008-0000-0000-00007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6" name="Text Box 3">
          <a:extLst>
            <a:ext uri="{FF2B5EF4-FFF2-40B4-BE49-F238E27FC236}">
              <a16:creationId xmlns:a16="http://schemas.microsoft.com/office/drawing/2014/main" id="{00000000-0008-0000-0000-00007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7" name="Text Box 3">
          <a:extLst>
            <a:ext uri="{FF2B5EF4-FFF2-40B4-BE49-F238E27FC236}">
              <a16:creationId xmlns:a16="http://schemas.microsoft.com/office/drawing/2014/main" id="{00000000-0008-0000-0000-00007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8" name="Text Box 3">
          <a:extLst>
            <a:ext uri="{FF2B5EF4-FFF2-40B4-BE49-F238E27FC236}">
              <a16:creationId xmlns:a16="http://schemas.microsoft.com/office/drawing/2014/main" id="{00000000-0008-0000-0000-00007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79" name="Text Box 3">
          <a:extLst>
            <a:ext uri="{FF2B5EF4-FFF2-40B4-BE49-F238E27FC236}">
              <a16:creationId xmlns:a16="http://schemas.microsoft.com/office/drawing/2014/main" id="{00000000-0008-0000-0000-00007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0" name="Text Box 3">
          <a:extLst>
            <a:ext uri="{FF2B5EF4-FFF2-40B4-BE49-F238E27FC236}">
              <a16:creationId xmlns:a16="http://schemas.microsoft.com/office/drawing/2014/main" id="{00000000-0008-0000-0000-00007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1" name="Text Box 3">
          <a:extLst>
            <a:ext uri="{FF2B5EF4-FFF2-40B4-BE49-F238E27FC236}">
              <a16:creationId xmlns:a16="http://schemas.microsoft.com/office/drawing/2014/main" id="{00000000-0008-0000-0000-00007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2" name="Text Box 3">
          <a:extLst>
            <a:ext uri="{FF2B5EF4-FFF2-40B4-BE49-F238E27FC236}">
              <a16:creationId xmlns:a16="http://schemas.microsoft.com/office/drawing/2014/main" id="{00000000-0008-0000-0000-00007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3" name="Text Box 3">
          <a:extLst>
            <a:ext uri="{FF2B5EF4-FFF2-40B4-BE49-F238E27FC236}">
              <a16:creationId xmlns:a16="http://schemas.microsoft.com/office/drawing/2014/main" id="{00000000-0008-0000-0000-00007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4" name="Text Box 3">
          <a:extLst>
            <a:ext uri="{FF2B5EF4-FFF2-40B4-BE49-F238E27FC236}">
              <a16:creationId xmlns:a16="http://schemas.microsoft.com/office/drawing/2014/main" id="{00000000-0008-0000-0000-00007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5" name="Text Box 3">
          <a:extLst>
            <a:ext uri="{FF2B5EF4-FFF2-40B4-BE49-F238E27FC236}">
              <a16:creationId xmlns:a16="http://schemas.microsoft.com/office/drawing/2014/main" id="{00000000-0008-0000-0000-00007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6" name="Text Box 3">
          <a:extLst>
            <a:ext uri="{FF2B5EF4-FFF2-40B4-BE49-F238E27FC236}">
              <a16:creationId xmlns:a16="http://schemas.microsoft.com/office/drawing/2014/main" id="{00000000-0008-0000-0000-00007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7" name="Text Box 3">
          <a:extLst>
            <a:ext uri="{FF2B5EF4-FFF2-40B4-BE49-F238E27FC236}">
              <a16:creationId xmlns:a16="http://schemas.microsoft.com/office/drawing/2014/main" id="{00000000-0008-0000-0000-00007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8" name="Text Box 3">
          <a:extLst>
            <a:ext uri="{FF2B5EF4-FFF2-40B4-BE49-F238E27FC236}">
              <a16:creationId xmlns:a16="http://schemas.microsoft.com/office/drawing/2014/main" id="{00000000-0008-0000-0000-00008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89" name="Text Box 3">
          <a:extLst>
            <a:ext uri="{FF2B5EF4-FFF2-40B4-BE49-F238E27FC236}">
              <a16:creationId xmlns:a16="http://schemas.microsoft.com/office/drawing/2014/main" id="{00000000-0008-0000-0000-00008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0" name="Text Box 3">
          <a:extLst>
            <a:ext uri="{FF2B5EF4-FFF2-40B4-BE49-F238E27FC236}">
              <a16:creationId xmlns:a16="http://schemas.microsoft.com/office/drawing/2014/main" id="{00000000-0008-0000-0000-00008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1" name="Text Box 3">
          <a:extLst>
            <a:ext uri="{FF2B5EF4-FFF2-40B4-BE49-F238E27FC236}">
              <a16:creationId xmlns:a16="http://schemas.microsoft.com/office/drawing/2014/main" id="{00000000-0008-0000-0000-00008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2" name="Text Box 3">
          <a:extLst>
            <a:ext uri="{FF2B5EF4-FFF2-40B4-BE49-F238E27FC236}">
              <a16:creationId xmlns:a16="http://schemas.microsoft.com/office/drawing/2014/main" id="{00000000-0008-0000-0000-00008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3" name="Text Box 3">
          <a:extLst>
            <a:ext uri="{FF2B5EF4-FFF2-40B4-BE49-F238E27FC236}">
              <a16:creationId xmlns:a16="http://schemas.microsoft.com/office/drawing/2014/main" id="{00000000-0008-0000-0000-00008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4" name="Text Box 3">
          <a:extLst>
            <a:ext uri="{FF2B5EF4-FFF2-40B4-BE49-F238E27FC236}">
              <a16:creationId xmlns:a16="http://schemas.microsoft.com/office/drawing/2014/main" id="{00000000-0008-0000-0000-00008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5" name="Text Box 3">
          <a:extLst>
            <a:ext uri="{FF2B5EF4-FFF2-40B4-BE49-F238E27FC236}">
              <a16:creationId xmlns:a16="http://schemas.microsoft.com/office/drawing/2014/main" id="{00000000-0008-0000-0000-00008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6" name="Text Box 3">
          <a:extLst>
            <a:ext uri="{FF2B5EF4-FFF2-40B4-BE49-F238E27FC236}">
              <a16:creationId xmlns:a16="http://schemas.microsoft.com/office/drawing/2014/main" id="{00000000-0008-0000-0000-00008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7" name="Text Box 3">
          <a:extLst>
            <a:ext uri="{FF2B5EF4-FFF2-40B4-BE49-F238E27FC236}">
              <a16:creationId xmlns:a16="http://schemas.microsoft.com/office/drawing/2014/main" id="{00000000-0008-0000-0000-00008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8" name="Text Box 3">
          <a:extLst>
            <a:ext uri="{FF2B5EF4-FFF2-40B4-BE49-F238E27FC236}">
              <a16:creationId xmlns:a16="http://schemas.microsoft.com/office/drawing/2014/main" id="{00000000-0008-0000-0000-00008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899" name="Text Box 3">
          <a:extLst>
            <a:ext uri="{FF2B5EF4-FFF2-40B4-BE49-F238E27FC236}">
              <a16:creationId xmlns:a16="http://schemas.microsoft.com/office/drawing/2014/main" id="{00000000-0008-0000-0000-00008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0" name="Text Box 3">
          <a:extLst>
            <a:ext uri="{FF2B5EF4-FFF2-40B4-BE49-F238E27FC236}">
              <a16:creationId xmlns:a16="http://schemas.microsoft.com/office/drawing/2014/main" id="{00000000-0008-0000-0000-00008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1" name="Text Box 3">
          <a:extLst>
            <a:ext uri="{FF2B5EF4-FFF2-40B4-BE49-F238E27FC236}">
              <a16:creationId xmlns:a16="http://schemas.microsoft.com/office/drawing/2014/main" id="{00000000-0008-0000-0000-00008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2" name="Text Box 3">
          <a:extLst>
            <a:ext uri="{FF2B5EF4-FFF2-40B4-BE49-F238E27FC236}">
              <a16:creationId xmlns:a16="http://schemas.microsoft.com/office/drawing/2014/main" id="{00000000-0008-0000-0000-00008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3" name="Text Box 3">
          <a:extLst>
            <a:ext uri="{FF2B5EF4-FFF2-40B4-BE49-F238E27FC236}">
              <a16:creationId xmlns:a16="http://schemas.microsoft.com/office/drawing/2014/main" id="{00000000-0008-0000-0000-00008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4" name="Text Box 3">
          <a:extLst>
            <a:ext uri="{FF2B5EF4-FFF2-40B4-BE49-F238E27FC236}">
              <a16:creationId xmlns:a16="http://schemas.microsoft.com/office/drawing/2014/main" id="{00000000-0008-0000-0000-00009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5" name="Text Box 3">
          <a:extLst>
            <a:ext uri="{FF2B5EF4-FFF2-40B4-BE49-F238E27FC236}">
              <a16:creationId xmlns:a16="http://schemas.microsoft.com/office/drawing/2014/main" id="{00000000-0008-0000-0000-00009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6" name="Text Box 3">
          <a:extLst>
            <a:ext uri="{FF2B5EF4-FFF2-40B4-BE49-F238E27FC236}">
              <a16:creationId xmlns:a16="http://schemas.microsoft.com/office/drawing/2014/main" id="{00000000-0008-0000-0000-00009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7" name="Text Box 3">
          <a:extLst>
            <a:ext uri="{FF2B5EF4-FFF2-40B4-BE49-F238E27FC236}">
              <a16:creationId xmlns:a16="http://schemas.microsoft.com/office/drawing/2014/main" id="{00000000-0008-0000-0000-00009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8" name="Text Box 3">
          <a:extLst>
            <a:ext uri="{FF2B5EF4-FFF2-40B4-BE49-F238E27FC236}">
              <a16:creationId xmlns:a16="http://schemas.microsoft.com/office/drawing/2014/main" id="{00000000-0008-0000-0000-00009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09" name="Text Box 3">
          <a:extLst>
            <a:ext uri="{FF2B5EF4-FFF2-40B4-BE49-F238E27FC236}">
              <a16:creationId xmlns:a16="http://schemas.microsoft.com/office/drawing/2014/main" id="{00000000-0008-0000-0000-00009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0" name="Text Box 3">
          <a:extLst>
            <a:ext uri="{FF2B5EF4-FFF2-40B4-BE49-F238E27FC236}">
              <a16:creationId xmlns:a16="http://schemas.microsoft.com/office/drawing/2014/main" id="{00000000-0008-0000-0000-00009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1" name="Text Box 3">
          <a:extLst>
            <a:ext uri="{FF2B5EF4-FFF2-40B4-BE49-F238E27FC236}">
              <a16:creationId xmlns:a16="http://schemas.microsoft.com/office/drawing/2014/main" id="{00000000-0008-0000-0000-00009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2" name="Text Box 3">
          <a:extLst>
            <a:ext uri="{FF2B5EF4-FFF2-40B4-BE49-F238E27FC236}">
              <a16:creationId xmlns:a16="http://schemas.microsoft.com/office/drawing/2014/main" id="{00000000-0008-0000-0000-00009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3" name="Text Box 3">
          <a:extLst>
            <a:ext uri="{FF2B5EF4-FFF2-40B4-BE49-F238E27FC236}">
              <a16:creationId xmlns:a16="http://schemas.microsoft.com/office/drawing/2014/main" id="{00000000-0008-0000-0000-00009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4" name="Text Box 3">
          <a:extLst>
            <a:ext uri="{FF2B5EF4-FFF2-40B4-BE49-F238E27FC236}">
              <a16:creationId xmlns:a16="http://schemas.microsoft.com/office/drawing/2014/main" id="{00000000-0008-0000-0000-00009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5" name="Text Box 3">
          <a:extLst>
            <a:ext uri="{FF2B5EF4-FFF2-40B4-BE49-F238E27FC236}">
              <a16:creationId xmlns:a16="http://schemas.microsoft.com/office/drawing/2014/main" id="{00000000-0008-0000-0000-00009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6" name="Text Box 3">
          <a:extLst>
            <a:ext uri="{FF2B5EF4-FFF2-40B4-BE49-F238E27FC236}">
              <a16:creationId xmlns:a16="http://schemas.microsoft.com/office/drawing/2014/main" id="{00000000-0008-0000-0000-00009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7" name="Text Box 3">
          <a:extLst>
            <a:ext uri="{FF2B5EF4-FFF2-40B4-BE49-F238E27FC236}">
              <a16:creationId xmlns:a16="http://schemas.microsoft.com/office/drawing/2014/main" id="{00000000-0008-0000-0000-00009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8" name="Text Box 3">
          <a:extLst>
            <a:ext uri="{FF2B5EF4-FFF2-40B4-BE49-F238E27FC236}">
              <a16:creationId xmlns:a16="http://schemas.microsoft.com/office/drawing/2014/main" id="{00000000-0008-0000-0000-00009E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19" name="Text Box 3">
          <a:extLst>
            <a:ext uri="{FF2B5EF4-FFF2-40B4-BE49-F238E27FC236}">
              <a16:creationId xmlns:a16="http://schemas.microsoft.com/office/drawing/2014/main" id="{00000000-0008-0000-0000-00009F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0" name="Text Box 3">
          <a:extLst>
            <a:ext uri="{FF2B5EF4-FFF2-40B4-BE49-F238E27FC236}">
              <a16:creationId xmlns:a16="http://schemas.microsoft.com/office/drawing/2014/main" id="{00000000-0008-0000-0000-0000A0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1" name="Text Box 3">
          <a:extLst>
            <a:ext uri="{FF2B5EF4-FFF2-40B4-BE49-F238E27FC236}">
              <a16:creationId xmlns:a16="http://schemas.microsoft.com/office/drawing/2014/main" id="{00000000-0008-0000-0000-0000A1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2" name="Text Box 3">
          <a:extLst>
            <a:ext uri="{FF2B5EF4-FFF2-40B4-BE49-F238E27FC236}">
              <a16:creationId xmlns:a16="http://schemas.microsoft.com/office/drawing/2014/main" id="{00000000-0008-0000-0000-0000A2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3" name="Text Box 3">
          <a:extLst>
            <a:ext uri="{FF2B5EF4-FFF2-40B4-BE49-F238E27FC236}">
              <a16:creationId xmlns:a16="http://schemas.microsoft.com/office/drawing/2014/main" id="{00000000-0008-0000-0000-0000A3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4" name="Text Box 3">
          <a:extLst>
            <a:ext uri="{FF2B5EF4-FFF2-40B4-BE49-F238E27FC236}">
              <a16:creationId xmlns:a16="http://schemas.microsoft.com/office/drawing/2014/main" id="{00000000-0008-0000-0000-0000A4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5" name="Text Box 3">
          <a:extLst>
            <a:ext uri="{FF2B5EF4-FFF2-40B4-BE49-F238E27FC236}">
              <a16:creationId xmlns:a16="http://schemas.microsoft.com/office/drawing/2014/main" id="{00000000-0008-0000-0000-0000A5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6" name="Text Box 3">
          <a:extLst>
            <a:ext uri="{FF2B5EF4-FFF2-40B4-BE49-F238E27FC236}">
              <a16:creationId xmlns:a16="http://schemas.microsoft.com/office/drawing/2014/main" id="{00000000-0008-0000-0000-0000A6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7" name="Text Box 3">
          <a:extLst>
            <a:ext uri="{FF2B5EF4-FFF2-40B4-BE49-F238E27FC236}">
              <a16:creationId xmlns:a16="http://schemas.microsoft.com/office/drawing/2014/main" id="{00000000-0008-0000-0000-0000A7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8" name="Text Box 3">
          <a:extLst>
            <a:ext uri="{FF2B5EF4-FFF2-40B4-BE49-F238E27FC236}">
              <a16:creationId xmlns:a16="http://schemas.microsoft.com/office/drawing/2014/main" id="{00000000-0008-0000-0000-0000A8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29" name="Text Box 3">
          <a:extLst>
            <a:ext uri="{FF2B5EF4-FFF2-40B4-BE49-F238E27FC236}">
              <a16:creationId xmlns:a16="http://schemas.microsoft.com/office/drawing/2014/main" id="{00000000-0008-0000-0000-0000A9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30" name="Text Box 3">
          <a:extLst>
            <a:ext uri="{FF2B5EF4-FFF2-40B4-BE49-F238E27FC236}">
              <a16:creationId xmlns:a16="http://schemas.microsoft.com/office/drawing/2014/main" id="{00000000-0008-0000-0000-0000AA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31" name="Text Box 3">
          <a:extLst>
            <a:ext uri="{FF2B5EF4-FFF2-40B4-BE49-F238E27FC236}">
              <a16:creationId xmlns:a16="http://schemas.microsoft.com/office/drawing/2014/main" id="{00000000-0008-0000-0000-0000AB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32" name="Text Box 3">
          <a:extLst>
            <a:ext uri="{FF2B5EF4-FFF2-40B4-BE49-F238E27FC236}">
              <a16:creationId xmlns:a16="http://schemas.microsoft.com/office/drawing/2014/main" id="{00000000-0008-0000-0000-0000AC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1744</xdr:row>
      <xdr:rowOff>0</xdr:rowOff>
    </xdr:from>
    <xdr:to>
      <xdr:col>1</xdr:col>
      <xdr:colOff>2438400</xdr:colOff>
      <xdr:row>1746</xdr:row>
      <xdr:rowOff>152401</xdr:rowOff>
    </xdr:to>
    <xdr:sp macro="" textlink="">
      <xdr:nvSpPr>
        <xdr:cNvPr id="6933" name="Text Box 3">
          <a:extLst>
            <a:ext uri="{FF2B5EF4-FFF2-40B4-BE49-F238E27FC236}">
              <a16:creationId xmlns:a16="http://schemas.microsoft.com/office/drawing/2014/main" id="{00000000-0008-0000-0000-0000AD260000}"/>
            </a:ext>
          </a:extLst>
        </xdr:cNvPr>
        <xdr:cNvSpPr txBox="1">
          <a:spLocks noChangeArrowheads="1"/>
        </xdr:cNvSpPr>
      </xdr:nvSpPr>
      <xdr:spPr bwMode="auto">
        <a:xfrm>
          <a:off x="3028950" y="390296400"/>
          <a:ext cx="0" cy="476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4" name="Text Box 8">
          <a:extLst>
            <a:ext uri="{FF2B5EF4-FFF2-40B4-BE49-F238E27FC236}">
              <a16:creationId xmlns:a16="http://schemas.microsoft.com/office/drawing/2014/main" id="{00000000-0008-0000-0000-0000AE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5" name="Text Box 9">
          <a:extLst>
            <a:ext uri="{FF2B5EF4-FFF2-40B4-BE49-F238E27FC236}">
              <a16:creationId xmlns:a16="http://schemas.microsoft.com/office/drawing/2014/main" id="{00000000-0008-0000-0000-0000AF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6" name="Text Box 8">
          <a:extLst>
            <a:ext uri="{FF2B5EF4-FFF2-40B4-BE49-F238E27FC236}">
              <a16:creationId xmlns:a16="http://schemas.microsoft.com/office/drawing/2014/main" id="{00000000-0008-0000-0000-0000B0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7" name="Text Box 9">
          <a:extLst>
            <a:ext uri="{FF2B5EF4-FFF2-40B4-BE49-F238E27FC236}">
              <a16:creationId xmlns:a16="http://schemas.microsoft.com/office/drawing/2014/main" id="{00000000-0008-0000-0000-0000B1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8" name="Text Box 8">
          <a:extLst>
            <a:ext uri="{FF2B5EF4-FFF2-40B4-BE49-F238E27FC236}">
              <a16:creationId xmlns:a16="http://schemas.microsoft.com/office/drawing/2014/main" id="{00000000-0008-0000-0000-0000B2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39" name="Text Box 9">
          <a:extLst>
            <a:ext uri="{FF2B5EF4-FFF2-40B4-BE49-F238E27FC236}">
              <a16:creationId xmlns:a16="http://schemas.microsoft.com/office/drawing/2014/main" id="{00000000-0008-0000-0000-0000B3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0" name="Text Box 8">
          <a:extLst>
            <a:ext uri="{FF2B5EF4-FFF2-40B4-BE49-F238E27FC236}">
              <a16:creationId xmlns:a16="http://schemas.microsoft.com/office/drawing/2014/main" id="{00000000-0008-0000-0000-0000B4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1" name="Text Box 9">
          <a:extLst>
            <a:ext uri="{FF2B5EF4-FFF2-40B4-BE49-F238E27FC236}">
              <a16:creationId xmlns:a16="http://schemas.microsoft.com/office/drawing/2014/main" id="{00000000-0008-0000-0000-0000B5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2" name="Text Box 8">
          <a:extLst>
            <a:ext uri="{FF2B5EF4-FFF2-40B4-BE49-F238E27FC236}">
              <a16:creationId xmlns:a16="http://schemas.microsoft.com/office/drawing/2014/main" id="{00000000-0008-0000-0000-0000B6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3" name="Text Box 9">
          <a:extLst>
            <a:ext uri="{FF2B5EF4-FFF2-40B4-BE49-F238E27FC236}">
              <a16:creationId xmlns:a16="http://schemas.microsoft.com/office/drawing/2014/main" id="{00000000-0008-0000-0000-0000B7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4" name="Text Box 8">
          <a:extLst>
            <a:ext uri="{FF2B5EF4-FFF2-40B4-BE49-F238E27FC236}">
              <a16:creationId xmlns:a16="http://schemas.microsoft.com/office/drawing/2014/main" id="{00000000-0008-0000-0000-0000B8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5" name="Text Box 9">
          <a:extLst>
            <a:ext uri="{FF2B5EF4-FFF2-40B4-BE49-F238E27FC236}">
              <a16:creationId xmlns:a16="http://schemas.microsoft.com/office/drawing/2014/main" id="{00000000-0008-0000-0000-0000B9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6" name="Text Box 8">
          <a:extLst>
            <a:ext uri="{FF2B5EF4-FFF2-40B4-BE49-F238E27FC236}">
              <a16:creationId xmlns:a16="http://schemas.microsoft.com/office/drawing/2014/main" id="{00000000-0008-0000-0000-0000BA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7" name="Text Box 9">
          <a:extLst>
            <a:ext uri="{FF2B5EF4-FFF2-40B4-BE49-F238E27FC236}">
              <a16:creationId xmlns:a16="http://schemas.microsoft.com/office/drawing/2014/main" id="{00000000-0008-0000-0000-0000BB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8" name="Text Box 8">
          <a:extLst>
            <a:ext uri="{FF2B5EF4-FFF2-40B4-BE49-F238E27FC236}">
              <a16:creationId xmlns:a16="http://schemas.microsoft.com/office/drawing/2014/main" id="{00000000-0008-0000-0000-0000BC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49" name="Text Box 9">
          <a:extLst>
            <a:ext uri="{FF2B5EF4-FFF2-40B4-BE49-F238E27FC236}">
              <a16:creationId xmlns:a16="http://schemas.microsoft.com/office/drawing/2014/main" id="{00000000-0008-0000-0000-0000BD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0" name="Text Box 8">
          <a:extLst>
            <a:ext uri="{FF2B5EF4-FFF2-40B4-BE49-F238E27FC236}">
              <a16:creationId xmlns:a16="http://schemas.microsoft.com/office/drawing/2014/main" id="{00000000-0008-0000-0000-0000BE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1" name="Text Box 9">
          <a:extLst>
            <a:ext uri="{FF2B5EF4-FFF2-40B4-BE49-F238E27FC236}">
              <a16:creationId xmlns:a16="http://schemas.microsoft.com/office/drawing/2014/main" id="{00000000-0008-0000-0000-0000BF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2" name="Text Box 8">
          <a:extLst>
            <a:ext uri="{FF2B5EF4-FFF2-40B4-BE49-F238E27FC236}">
              <a16:creationId xmlns:a16="http://schemas.microsoft.com/office/drawing/2014/main" id="{00000000-0008-0000-0000-0000C0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3" name="Text Box 9">
          <a:extLst>
            <a:ext uri="{FF2B5EF4-FFF2-40B4-BE49-F238E27FC236}">
              <a16:creationId xmlns:a16="http://schemas.microsoft.com/office/drawing/2014/main" id="{00000000-0008-0000-0000-0000C1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4" name="Text Box 8">
          <a:extLst>
            <a:ext uri="{FF2B5EF4-FFF2-40B4-BE49-F238E27FC236}">
              <a16:creationId xmlns:a16="http://schemas.microsoft.com/office/drawing/2014/main" id="{00000000-0008-0000-0000-0000C2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5" name="Text Box 9">
          <a:extLst>
            <a:ext uri="{FF2B5EF4-FFF2-40B4-BE49-F238E27FC236}">
              <a16:creationId xmlns:a16="http://schemas.microsoft.com/office/drawing/2014/main" id="{00000000-0008-0000-0000-0000C3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6" name="Text Box 8">
          <a:extLst>
            <a:ext uri="{FF2B5EF4-FFF2-40B4-BE49-F238E27FC236}">
              <a16:creationId xmlns:a16="http://schemas.microsoft.com/office/drawing/2014/main" id="{00000000-0008-0000-0000-0000C4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7" name="Text Box 9">
          <a:extLst>
            <a:ext uri="{FF2B5EF4-FFF2-40B4-BE49-F238E27FC236}">
              <a16:creationId xmlns:a16="http://schemas.microsoft.com/office/drawing/2014/main" id="{00000000-0008-0000-0000-0000C5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8" name="Text Box 8">
          <a:extLst>
            <a:ext uri="{FF2B5EF4-FFF2-40B4-BE49-F238E27FC236}">
              <a16:creationId xmlns:a16="http://schemas.microsoft.com/office/drawing/2014/main" id="{00000000-0008-0000-0000-0000C6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59" name="Text Box 9">
          <a:extLst>
            <a:ext uri="{FF2B5EF4-FFF2-40B4-BE49-F238E27FC236}">
              <a16:creationId xmlns:a16="http://schemas.microsoft.com/office/drawing/2014/main" id="{00000000-0008-0000-0000-0000C7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0" name="Text Box 8">
          <a:extLst>
            <a:ext uri="{FF2B5EF4-FFF2-40B4-BE49-F238E27FC236}">
              <a16:creationId xmlns:a16="http://schemas.microsoft.com/office/drawing/2014/main" id="{00000000-0008-0000-0000-0000C8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1" name="Text Box 9">
          <a:extLst>
            <a:ext uri="{FF2B5EF4-FFF2-40B4-BE49-F238E27FC236}">
              <a16:creationId xmlns:a16="http://schemas.microsoft.com/office/drawing/2014/main" id="{00000000-0008-0000-0000-0000C9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2" name="Text Box 8">
          <a:extLst>
            <a:ext uri="{FF2B5EF4-FFF2-40B4-BE49-F238E27FC236}">
              <a16:creationId xmlns:a16="http://schemas.microsoft.com/office/drawing/2014/main" id="{00000000-0008-0000-0000-0000CA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3" name="Text Box 9">
          <a:extLst>
            <a:ext uri="{FF2B5EF4-FFF2-40B4-BE49-F238E27FC236}">
              <a16:creationId xmlns:a16="http://schemas.microsoft.com/office/drawing/2014/main" id="{00000000-0008-0000-0000-0000CB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4" name="Text Box 8">
          <a:extLst>
            <a:ext uri="{FF2B5EF4-FFF2-40B4-BE49-F238E27FC236}">
              <a16:creationId xmlns:a16="http://schemas.microsoft.com/office/drawing/2014/main" id="{00000000-0008-0000-0000-0000CC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5" name="Text Box 9">
          <a:extLst>
            <a:ext uri="{FF2B5EF4-FFF2-40B4-BE49-F238E27FC236}">
              <a16:creationId xmlns:a16="http://schemas.microsoft.com/office/drawing/2014/main" id="{00000000-0008-0000-0000-0000CD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6" name="Text Box 8">
          <a:extLst>
            <a:ext uri="{FF2B5EF4-FFF2-40B4-BE49-F238E27FC236}">
              <a16:creationId xmlns:a16="http://schemas.microsoft.com/office/drawing/2014/main" id="{00000000-0008-0000-0000-0000CE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7" name="Text Box 9">
          <a:extLst>
            <a:ext uri="{FF2B5EF4-FFF2-40B4-BE49-F238E27FC236}">
              <a16:creationId xmlns:a16="http://schemas.microsoft.com/office/drawing/2014/main" id="{00000000-0008-0000-0000-0000CF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8" name="Text Box 8">
          <a:extLst>
            <a:ext uri="{FF2B5EF4-FFF2-40B4-BE49-F238E27FC236}">
              <a16:creationId xmlns:a16="http://schemas.microsoft.com/office/drawing/2014/main" id="{00000000-0008-0000-0000-0000D0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69" name="Text Box 9">
          <a:extLst>
            <a:ext uri="{FF2B5EF4-FFF2-40B4-BE49-F238E27FC236}">
              <a16:creationId xmlns:a16="http://schemas.microsoft.com/office/drawing/2014/main" id="{00000000-0008-0000-0000-0000D1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0" name="Text Box 8">
          <a:extLst>
            <a:ext uri="{FF2B5EF4-FFF2-40B4-BE49-F238E27FC236}">
              <a16:creationId xmlns:a16="http://schemas.microsoft.com/office/drawing/2014/main" id="{00000000-0008-0000-0000-0000D2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1" name="Text Box 9">
          <a:extLst>
            <a:ext uri="{FF2B5EF4-FFF2-40B4-BE49-F238E27FC236}">
              <a16:creationId xmlns:a16="http://schemas.microsoft.com/office/drawing/2014/main" id="{00000000-0008-0000-0000-0000D3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2" name="Text Box 8">
          <a:extLst>
            <a:ext uri="{FF2B5EF4-FFF2-40B4-BE49-F238E27FC236}">
              <a16:creationId xmlns:a16="http://schemas.microsoft.com/office/drawing/2014/main" id="{00000000-0008-0000-0000-0000D4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3" name="Text Box 9">
          <a:extLst>
            <a:ext uri="{FF2B5EF4-FFF2-40B4-BE49-F238E27FC236}">
              <a16:creationId xmlns:a16="http://schemas.microsoft.com/office/drawing/2014/main" id="{00000000-0008-0000-0000-0000D5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4" name="Text Box 8">
          <a:extLst>
            <a:ext uri="{FF2B5EF4-FFF2-40B4-BE49-F238E27FC236}">
              <a16:creationId xmlns:a16="http://schemas.microsoft.com/office/drawing/2014/main" id="{00000000-0008-0000-0000-0000D6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5" name="Text Box 9">
          <a:extLst>
            <a:ext uri="{FF2B5EF4-FFF2-40B4-BE49-F238E27FC236}">
              <a16:creationId xmlns:a16="http://schemas.microsoft.com/office/drawing/2014/main" id="{00000000-0008-0000-0000-0000D7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6" name="Text Box 8">
          <a:extLst>
            <a:ext uri="{FF2B5EF4-FFF2-40B4-BE49-F238E27FC236}">
              <a16:creationId xmlns:a16="http://schemas.microsoft.com/office/drawing/2014/main" id="{00000000-0008-0000-0000-0000D8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7" name="Text Box 9">
          <a:extLst>
            <a:ext uri="{FF2B5EF4-FFF2-40B4-BE49-F238E27FC236}">
              <a16:creationId xmlns:a16="http://schemas.microsoft.com/office/drawing/2014/main" id="{00000000-0008-0000-0000-0000D9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8" name="Text Box 8">
          <a:extLst>
            <a:ext uri="{FF2B5EF4-FFF2-40B4-BE49-F238E27FC236}">
              <a16:creationId xmlns:a16="http://schemas.microsoft.com/office/drawing/2014/main" id="{00000000-0008-0000-0000-0000DA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79" name="Text Box 9">
          <a:extLst>
            <a:ext uri="{FF2B5EF4-FFF2-40B4-BE49-F238E27FC236}">
              <a16:creationId xmlns:a16="http://schemas.microsoft.com/office/drawing/2014/main" id="{00000000-0008-0000-0000-0000DB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0" name="Text Box 8">
          <a:extLst>
            <a:ext uri="{FF2B5EF4-FFF2-40B4-BE49-F238E27FC236}">
              <a16:creationId xmlns:a16="http://schemas.microsoft.com/office/drawing/2014/main" id="{00000000-0008-0000-0000-0000DC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1" name="Text Box 9">
          <a:extLst>
            <a:ext uri="{FF2B5EF4-FFF2-40B4-BE49-F238E27FC236}">
              <a16:creationId xmlns:a16="http://schemas.microsoft.com/office/drawing/2014/main" id="{00000000-0008-0000-0000-0000DD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2" name="Text Box 8">
          <a:extLst>
            <a:ext uri="{FF2B5EF4-FFF2-40B4-BE49-F238E27FC236}">
              <a16:creationId xmlns:a16="http://schemas.microsoft.com/office/drawing/2014/main" id="{00000000-0008-0000-0000-0000DE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3" name="Text Box 9">
          <a:extLst>
            <a:ext uri="{FF2B5EF4-FFF2-40B4-BE49-F238E27FC236}">
              <a16:creationId xmlns:a16="http://schemas.microsoft.com/office/drawing/2014/main" id="{00000000-0008-0000-0000-0000DF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4" name="Text Box 8">
          <a:extLst>
            <a:ext uri="{FF2B5EF4-FFF2-40B4-BE49-F238E27FC236}">
              <a16:creationId xmlns:a16="http://schemas.microsoft.com/office/drawing/2014/main" id="{00000000-0008-0000-0000-0000E0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5" name="Text Box 9">
          <a:extLst>
            <a:ext uri="{FF2B5EF4-FFF2-40B4-BE49-F238E27FC236}">
              <a16:creationId xmlns:a16="http://schemas.microsoft.com/office/drawing/2014/main" id="{00000000-0008-0000-0000-0000E1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6" name="Text Box 8">
          <a:extLst>
            <a:ext uri="{FF2B5EF4-FFF2-40B4-BE49-F238E27FC236}">
              <a16:creationId xmlns:a16="http://schemas.microsoft.com/office/drawing/2014/main" id="{00000000-0008-0000-0000-0000E2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7" name="Text Box 9">
          <a:extLst>
            <a:ext uri="{FF2B5EF4-FFF2-40B4-BE49-F238E27FC236}">
              <a16:creationId xmlns:a16="http://schemas.microsoft.com/office/drawing/2014/main" id="{00000000-0008-0000-0000-0000E3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8" name="Text Box 8">
          <a:extLst>
            <a:ext uri="{FF2B5EF4-FFF2-40B4-BE49-F238E27FC236}">
              <a16:creationId xmlns:a16="http://schemas.microsoft.com/office/drawing/2014/main" id="{00000000-0008-0000-0000-0000E4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89" name="Text Box 9">
          <a:extLst>
            <a:ext uri="{FF2B5EF4-FFF2-40B4-BE49-F238E27FC236}">
              <a16:creationId xmlns:a16="http://schemas.microsoft.com/office/drawing/2014/main" id="{00000000-0008-0000-0000-0000E5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0" name="Text Box 8">
          <a:extLst>
            <a:ext uri="{FF2B5EF4-FFF2-40B4-BE49-F238E27FC236}">
              <a16:creationId xmlns:a16="http://schemas.microsoft.com/office/drawing/2014/main" id="{00000000-0008-0000-0000-0000E6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1" name="Text Box 9">
          <a:extLst>
            <a:ext uri="{FF2B5EF4-FFF2-40B4-BE49-F238E27FC236}">
              <a16:creationId xmlns:a16="http://schemas.microsoft.com/office/drawing/2014/main" id="{00000000-0008-0000-0000-0000E7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2" name="Text Box 8">
          <a:extLst>
            <a:ext uri="{FF2B5EF4-FFF2-40B4-BE49-F238E27FC236}">
              <a16:creationId xmlns:a16="http://schemas.microsoft.com/office/drawing/2014/main" id="{00000000-0008-0000-0000-0000E8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3" name="Text Box 9">
          <a:extLst>
            <a:ext uri="{FF2B5EF4-FFF2-40B4-BE49-F238E27FC236}">
              <a16:creationId xmlns:a16="http://schemas.microsoft.com/office/drawing/2014/main" id="{00000000-0008-0000-0000-0000E9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4" name="Text Box 8">
          <a:extLst>
            <a:ext uri="{FF2B5EF4-FFF2-40B4-BE49-F238E27FC236}">
              <a16:creationId xmlns:a16="http://schemas.microsoft.com/office/drawing/2014/main" id="{00000000-0008-0000-0000-0000EA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5" name="Text Box 9">
          <a:extLst>
            <a:ext uri="{FF2B5EF4-FFF2-40B4-BE49-F238E27FC236}">
              <a16:creationId xmlns:a16="http://schemas.microsoft.com/office/drawing/2014/main" id="{00000000-0008-0000-0000-0000EB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6" name="Text Box 8">
          <a:extLst>
            <a:ext uri="{FF2B5EF4-FFF2-40B4-BE49-F238E27FC236}">
              <a16:creationId xmlns:a16="http://schemas.microsoft.com/office/drawing/2014/main" id="{00000000-0008-0000-0000-0000EC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7" name="Text Box 9">
          <a:extLst>
            <a:ext uri="{FF2B5EF4-FFF2-40B4-BE49-F238E27FC236}">
              <a16:creationId xmlns:a16="http://schemas.microsoft.com/office/drawing/2014/main" id="{00000000-0008-0000-0000-0000ED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8" name="Text Box 8">
          <a:extLst>
            <a:ext uri="{FF2B5EF4-FFF2-40B4-BE49-F238E27FC236}">
              <a16:creationId xmlns:a16="http://schemas.microsoft.com/office/drawing/2014/main" id="{00000000-0008-0000-0000-0000EE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6999" name="Text Box 9">
          <a:extLst>
            <a:ext uri="{FF2B5EF4-FFF2-40B4-BE49-F238E27FC236}">
              <a16:creationId xmlns:a16="http://schemas.microsoft.com/office/drawing/2014/main" id="{00000000-0008-0000-0000-0000EF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0" name="Text Box 8">
          <a:extLst>
            <a:ext uri="{FF2B5EF4-FFF2-40B4-BE49-F238E27FC236}">
              <a16:creationId xmlns:a16="http://schemas.microsoft.com/office/drawing/2014/main" id="{00000000-0008-0000-0000-0000F0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1" name="Text Box 9">
          <a:extLst>
            <a:ext uri="{FF2B5EF4-FFF2-40B4-BE49-F238E27FC236}">
              <a16:creationId xmlns:a16="http://schemas.microsoft.com/office/drawing/2014/main" id="{00000000-0008-0000-0000-0000F1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2" name="Text Box 8">
          <a:extLst>
            <a:ext uri="{FF2B5EF4-FFF2-40B4-BE49-F238E27FC236}">
              <a16:creationId xmlns:a16="http://schemas.microsoft.com/office/drawing/2014/main" id="{00000000-0008-0000-0000-0000F2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3" name="Text Box 9">
          <a:extLst>
            <a:ext uri="{FF2B5EF4-FFF2-40B4-BE49-F238E27FC236}">
              <a16:creationId xmlns:a16="http://schemas.microsoft.com/office/drawing/2014/main" id="{00000000-0008-0000-0000-0000F3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4" name="Text Box 8">
          <a:extLst>
            <a:ext uri="{FF2B5EF4-FFF2-40B4-BE49-F238E27FC236}">
              <a16:creationId xmlns:a16="http://schemas.microsoft.com/office/drawing/2014/main" id="{00000000-0008-0000-0000-0000F4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1744</xdr:row>
      <xdr:rowOff>0</xdr:rowOff>
    </xdr:from>
    <xdr:to>
      <xdr:col>1</xdr:col>
      <xdr:colOff>1304925</xdr:colOff>
      <xdr:row>1745</xdr:row>
      <xdr:rowOff>0</xdr:rowOff>
    </xdr:to>
    <xdr:sp macro="" textlink="">
      <xdr:nvSpPr>
        <xdr:cNvPr id="7005" name="Text Box 9">
          <a:extLst>
            <a:ext uri="{FF2B5EF4-FFF2-40B4-BE49-F238E27FC236}">
              <a16:creationId xmlns:a16="http://schemas.microsoft.com/office/drawing/2014/main" id="{00000000-0008-0000-0000-0000F5260000}"/>
            </a:ext>
          </a:extLst>
        </xdr:cNvPr>
        <xdr:cNvSpPr txBox="1">
          <a:spLocks noChangeArrowheads="1"/>
        </xdr:cNvSpPr>
      </xdr:nvSpPr>
      <xdr:spPr bwMode="auto">
        <a:xfrm>
          <a:off x="1895475" y="39029640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06" name="Text Box 3">
          <a:extLst>
            <a:ext uri="{FF2B5EF4-FFF2-40B4-BE49-F238E27FC236}">
              <a16:creationId xmlns:a16="http://schemas.microsoft.com/office/drawing/2014/main" id="{00000000-0008-0000-0000-0000F6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07" name="Text Box 3">
          <a:extLst>
            <a:ext uri="{FF2B5EF4-FFF2-40B4-BE49-F238E27FC236}">
              <a16:creationId xmlns:a16="http://schemas.microsoft.com/office/drawing/2014/main" id="{00000000-0008-0000-0000-0000F7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08" name="Text Box 3">
          <a:extLst>
            <a:ext uri="{FF2B5EF4-FFF2-40B4-BE49-F238E27FC236}">
              <a16:creationId xmlns:a16="http://schemas.microsoft.com/office/drawing/2014/main" id="{00000000-0008-0000-0000-0000F8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09" name="Text Box 3">
          <a:extLst>
            <a:ext uri="{FF2B5EF4-FFF2-40B4-BE49-F238E27FC236}">
              <a16:creationId xmlns:a16="http://schemas.microsoft.com/office/drawing/2014/main" id="{00000000-0008-0000-0000-0000F9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0" name="Text Box 3">
          <a:extLst>
            <a:ext uri="{FF2B5EF4-FFF2-40B4-BE49-F238E27FC236}">
              <a16:creationId xmlns:a16="http://schemas.microsoft.com/office/drawing/2014/main" id="{00000000-0008-0000-0000-0000FA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1" name="Text Box 3">
          <a:extLst>
            <a:ext uri="{FF2B5EF4-FFF2-40B4-BE49-F238E27FC236}">
              <a16:creationId xmlns:a16="http://schemas.microsoft.com/office/drawing/2014/main" id="{00000000-0008-0000-0000-0000FB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2" name="Text Box 3">
          <a:extLst>
            <a:ext uri="{FF2B5EF4-FFF2-40B4-BE49-F238E27FC236}">
              <a16:creationId xmlns:a16="http://schemas.microsoft.com/office/drawing/2014/main" id="{00000000-0008-0000-0000-0000FC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3" name="Text Box 3">
          <a:extLst>
            <a:ext uri="{FF2B5EF4-FFF2-40B4-BE49-F238E27FC236}">
              <a16:creationId xmlns:a16="http://schemas.microsoft.com/office/drawing/2014/main" id="{00000000-0008-0000-0000-0000FD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4" name="Text Box 3">
          <a:extLst>
            <a:ext uri="{FF2B5EF4-FFF2-40B4-BE49-F238E27FC236}">
              <a16:creationId xmlns:a16="http://schemas.microsoft.com/office/drawing/2014/main" id="{00000000-0008-0000-0000-0000FE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5" name="Text Box 3">
          <a:extLst>
            <a:ext uri="{FF2B5EF4-FFF2-40B4-BE49-F238E27FC236}">
              <a16:creationId xmlns:a16="http://schemas.microsoft.com/office/drawing/2014/main" id="{00000000-0008-0000-0000-0000FF26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6" name="Text Box 3">
          <a:extLst>
            <a:ext uri="{FF2B5EF4-FFF2-40B4-BE49-F238E27FC236}">
              <a16:creationId xmlns:a16="http://schemas.microsoft.com/office/drawing/2014/main" id="{00000000-0008-0000-0000-00000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7" name="Text Box 3">
          <a:extLst>
            <a:ext uri="{FF2B5EF4-FFF2-40B4-BE49-F238E27FC236}">
              <a16:creationId xmlns:a16="http://schemas.microsoft.com/office/drawing/2014/main" id="{00000000-0008-0000-0000-00000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8" name="Text Box 3">
          <a:extLst>
            <a:ext uri="{FF2B5EF4-FFF2-40B4-BE49-F238E27FC236}">
              <a16:creationId xmlns:a16="http://schemas.microsoft.com/office/drawing/2014/main" id="{00000000-0008-0000-0000-00000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19" name="Text Box 3">
          <a:extLst>
            <a:ext uri="{FF2B5EF4-FFF2-40B4-BE49-F238E27FC236}">
              <a16:creationId xmlns:a16="http://schemas.microsoft.com/office/drawing/2014/main" id="{00000000-0008-0000-0000-00000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0" name="Text Box 3">
          <a:extLst>
            <a:ext uri="{FF2B5EF4-FFF2-40B4-BE49-F238E27FC236}">
              <a16:creationId xmlns:a16="http://schemas.microsoft.com/office/drawing/2014/main" id="{00000000-0008-0000-0000-00000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1" name="Text Box 3">
          <a:extLst>
            <a:ext uri="{FF2B5EF4-FFF2-40B4-BE49-F238E27FC236}">
              <a16:creationId xmlns:a16="http://schemas.microsoft.com/office/drawing/2014/main" id="{00000000-0008-0000-0000-00000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2" name="Text Box 3">
          <a:extLst>
            <a:ext uri="{FF2B5EF4-FFF2-40B4-BE49-F238E27FC236}">
              <a16:creationId xmlns:a16="http://schemas.microsoft.com/office/drawing/2014/main" id="{00000000-0008-0000-0000-00000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3" name="Text Box 3">
          <a:extLst>
            <a:ext uri="{FF2B5EF4-FFF2-40B4-BE49-F238E27FC236}">
              <a16:creationId xmlns:a16="http://schemas.microsoft.com/office/drawing/2014/main" id="{00000000-0008-0000-0000-00000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4" name="Text Box 3">
          <a:extLst>
            <a:ext uri="{FF2B5EF4-FFF2-40B4-BE49-F238E27FC236}">
              <a16:creationId xmlns:a16="http://schemas.microsoft.com/office/drawing/2014/main" id="{00000000-0008-0000-0000-00000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5" name="Text Box 3">
          <a:extLst>
            <a:ext uri="{FF2B5EF4-FFF2-40B4-BE49-F238E27FC236}">
              <a16:creationId xmlns:a16="http://schemas.microsoft.com/office/drawing/2014/main" id="{00000000-0008-0000-0000-00000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6" name="Text Box 3">
          <a:extLst>
            <a:ext uri="{FF2B5EF4-FFF2-40B4-BE49-F238E27FC236}">
              <a16:creationId xmlns:a16="http://schemas.microsoft.com/office/drawing/2014/main" id="{00000000-0008-0000-0000-00000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7" name="Text Box 3">
          <a:extLst>
            <a:ext uri="{FF2B5EF4-FFF2-40B4-BE49-F238E27FC236}">
              <a16:creationId xmlns:a16="http://schemas.microsoft.com/office/drawing/2014/main" id="{00000000-0008-0000-0000-00000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8" name="Text Box 3">
          <a:extLst>
            <a:ext uri="{FF2B5EF4-FFF2-40B4-BE49-F238E27FC236}">
              <a16:creationId xmlns:a16="http://schemas.microsoft.com/office/drawing/2014/main" id="{00000000-0008-0000-0000-00000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29" name="Text Box 3">
          <a:extLst>
            <a:ext uri="{FF2B5EF4-FFF2-40B4-BE49-F238E27FC236}">
              <a16:creationId xmlns:a16="http://schemas.microsoft.com/office/drawing/2014/main" id="{00000000-0008-0000-0000-00000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0" name="Text Box 3">
          <a:extLst>
            <a:ext uri="{FF2B5EF4-FFF2-40B4-BE49-F238E27FC236}">
              <a16:creationId xmlns:a16="http://schemas.microsoft.com/office/drawing/2014/main" id="{00000000-0008-0000-0000-00000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1" name="Text Box 3">
          <a:extLst>
            <a:ext uri="{FF2B5EF4-FFF2-40B4-BE49-F238E27FC236}">
              <a16:creationId xmlns:a16="http://schemas.microsoft.com/office/drawing/2014/main" id="{00000000-0008-0000-0000-00000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2" name="Text Box 3">
          <a:extLst>
            <a:ext uri="{FF2B5EF4-FFF2-40B4-BE49-F238E27FC236}">
              <a16:creationId xmlns:a16="http://schemas.microsoft.com/office/drawing/2014/main" id="{00000000-0008-0000-0000-00001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3" name="Text Box 3">
          <a:extLst>
            <a:ext uri="{FF2B5EF4-FFF2-40B4-BE49-F238E27FC236}">
              <a16:creationId xmlns:a16="http://schemas.microsoft.com/office/drawing/2014/main" id="{00000000-0008-0000-0000-00001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4" name="Text Box 3">
          <a:extLst>
            <a:ext uri="{FF2B5EF4-FFF2-40B4-BE49-F238E27FC236}">
              <a16:creationId xmlns:a16="http://schemas.microsoft.com/office/drawing/2014/main" id="{00000000-0008-0000-0000-00001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5" name="Text Box 3">
          <a:extLst>
            <a:ext uri="{FF2B5EF4-FFF2-40B4-BE49-F238E27FC236}">
              <a16:creationId xmlns:a16="http://schemas.microsoft.com/office/drawing/2014/main" id="{00000000-0008-0000-0000-00001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6" name="Text Box 3">
          <a:extLst>
            <a:ext uri="{FF2B5EF4-FFF2-40B4-BE49-F238E27FC236}">
              <a16:creationId xmlns:a16="http://schemas.microsoft.com/office/drawing/2014/main" id="{00000000-0008-0000-0000-00001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7" name="Text Box 3">
          <a:extLst>
            <a:ext uri="{FF2B5EF4-FFF2-40B4-BE49-F238E27FC236}">
              <a16:creationId xmlns:a16="http://schemas.microsoft.com/office/drawing/2014/main" id="{00000000-0008-0000-0000-00001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8" name="Text Box 3">
          <a:extLst>
            <a:ext uri="{FF2B5EF4-FFF2-40B4-BE49-F238E27FC236}">
              <a16:creationId xmlns:a16="http://schemas.microsoft.com/office/drawing/2014/main" id="{00000000-0008-0000-0000-00001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39" name="Text Box 3">
          <a:extLst>
            <a:ext uri="{FF2B5EF4-FFF2-40B4-BE49-F238E27FC236}">
              <a16:creationId xmlns:a16="http://schemas.microsoft.com/office/drawing/2014/main" id="{00000000-0008-0000-0000-00001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0" name="Text Box 3">
          <a:extLst>
            <a:ext uri="{FF2B5EF4-FFF2-40B4-BE49-F238E27FC236}">
              <a16:creationId xmlns:a16="http://schemas.microsoft.com/office/drawing/2014/main" id="{00000000-0008-0000-0000-00001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1" name="Text Box 3">
          <a:extLst>
            <a:ext uri="{FF2B5EF4-FFF2-40B4-BE49-F238E27FC236}">
              <a16:creationId xmlns:a16="http://schemas.microsoft.com/office/drawing/2014/main" id="{00000000-0008-0000-0000-00001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2" name="Text Box 3">
          <a:extLst>
            <a:ext uri="{FF2B5EF4-FFF2-40B4-BE49-F238E27FC236}">
              <a16:creationId xmlns:a16="http://schemas.microsoft.com/office/drawing/2014/main" id="{00000000-0008-0000-0000-00001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3" name="Text Box 3">
          <a:extLst>
            <a:ext uri="{FF2B5EF4-FFF2-40B4-BE49-F238E27FC236}">
              <a16:creationId xmlns:a16="http://schemas.microsoft.com/office/drawing/2014/main" id="{00000000-0008-0000-0000-00001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4" name="Text Box 3">
          <a:extLst>
            <a:ext uri="{FF2B5EF4-FFF2-40B4-BE49-F238E27FC236}">
              <a16:creationId xmlns:a16="http://schemas.microsoft.com/office/drawing/2014/main" id="{00000000-0008-0000-0000-00001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5" name="Text Box 3">
          <a:extLst>
            <a:ext uri="{FF2B5EF4-FFF2-40B4-BE49-F238E27FC236}">
              <a16:creationId xmlns:a16="http://schemas.microsoft.com/office/drawing/2014/main" id="{00000000-0008-0000-0000-00001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6" name="Text Box 3">
          <a:extLst>
            <a:ext uri="{FF2B5EF4-FFF2-40B4-BE49-F238E27FC236}">
              <a16:creationId xmlns:a16="http://schemas.microsoft.com/office/drawing/2014/main" id="{00000000-0008-0000-0000-00001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7" name="Text Box 3">
          <a:extLst>
            <a:ext uri="{FF2B5EF4-FFF2-40B4-BE49-F238E27FC236}">
              <a16:creationId xmlns:a16="http://schemas.microsoft.com/office/drawing/2014/main" id="{00000000-0008-0000-0000-00001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8" name="Text Box 3">
          <a:extLst>
            <a:ext uri="{FF2B5EF4-FFF2-40B4-BE49-F238E27FC236}">
              <a16:creationId xmlns:a16="http://schemas.microsoft.com/office/drawing/2014/main" id="{00000000-0008-0000-0000-00002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49" name="Text Box 3">
          <a:extLst>
            <a:ext uri="{FF2B5EF4-FFF2-40B4-BE49-F238E27FC236}">
              <a16:creationId xmlns:a16="http://schemas.microsoft.com/office/drawing/2014/main" id="{00000000-0008-0000-0000-00002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0" name="Text Box 3">
          <a:extLst>
            <a:ext uri="{FF2B5EF4-FFF2-40B4-BE49-F238E27FC236}">
              <a16:creationId xmlns:a16="http://schemas.microsoft.com/office/drawing/2014/main" id="{00000000-0008-0000-0000-00002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1" name="Text Box 3">
          <a:extLst>
            <a:ext uri="{FF2B5EF4-FFF2-40B4-BE49-F238E27FC236}">
              <a16:creationId xmlns:a16="http://schemas.microsoft.com/office/drawing/2014/main" id="{00000000-0008-0000-0000-00002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2" name="Text Box 3">
          <a:extLst>
            <a:ext uri="{FF2B5EF4-FFF2-40B4-BE49-F238E27FC236}">
              <a16:creationId xmlns:a16="http://schemas.microsoft.com/office/drawing/2014/main" id="{00000000-0008-0000-0000-00002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3" name="Text Box 3">
          <a:extLst>
            <a:ext uri="{FF2B5EF4-FFF2-40B4-BE49-F238E27FC236}">
              <a16:creationId xmlns:a16="http://schemas.microsoft.com/office/drawing/2014/main" id="{00000000-0008-0000-0000-00002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4" name="Text Box 3">
          <a:extLst>
            <a:ext uri="{FF2B5EF4-FFF2-40B4-BE49-F238E27FC236}">
              <a16:creationId xmlns:a16="http://schemas.microsoft.com/office/drawing/2014/main" id="{00000000-0008-0000-0000-00002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5" name="Text Box 3">
          <a:extLst>
            <a:ext uri="{FF2B5EF4-FFF2-40B4-BE49-F238E27FC236}">
              <a16:creationId xmlns:a16="http://schemas.microsoft.com/office/drawing/2014/main" id="{00000000-0008-0000-0000-00002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6" name="Text Box 3">
          <a:extLst>
            <a:ext uri="{FF2B5EF4-FFF2-40B4-BE49-F238E27FC236}">
              <a16:creationId xmlns:a16="http://schemas.microsoft.com/office/drawing/2014/main" id="{00000000-0008-0000-0000-00002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7" name="Text Box 3">
          <a:extLst>
            <a:ext uri="{FF2B5EF4-FFF2-40B4-BE49-F238E27FC236}">
              <a16:creationId xmlns:a16="http://schemas.microsoft.com/office/drawing/2014/main" id="{00000000-0008-0000-0000-00002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8" name="Text Box 3">
          <a:extLst>
            <a:ext uri="{FF2B5EF4-FFF2-40B4-BE49-F238E27FC236}">
              <a16:creationId xmlns:a16="http://schemas.microsoft.com/office/drawing/2014/main" id="{00000000-0008-0000-0000-00002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59" name="Text Box 3">
          <a:extLst>
            <a:ext uri="{FF2B5EF4-FFF2-40B4-BE49-F238E27FC236}">
              <a16:creationId xmlns:a16="http://schemas.microsoft.com/office/drawing/2014/main" id="{00000000-0008-0000-0000-00002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0" name="Text Box 3">
          <a:extLst>
            <a:ext uri="{FF2B5EF4-FFF2-40B4-BE49-F238E27FC236}">
              <a16:creationId xmlns:a16="http://schemas.microsoft.com/office/drawing/2014/main" id="{00000000-0008-0000-0000-00002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1" name="Text Box 3">
          <a:extLst>
            <a:ext uri="{FF2B5EF4-FFF2-40B4-BE49-F238E27FC236}">
              <a16:creationId xmlns:a16="http://schemas.microsoft.com/office/drawing/2014/main" id="{00000000-0008-0000-0000-00002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2" name="Text Box 3">
          <a:extLst>
            <a:ext uri="{FF2B5EF4-FFF2-40B4-BE49-F238E27FC236}">
              <a16:creationId xmlns:a16="http://schemas.microsoft.com/office/drawing/2014/main" id="{00000000-0008-0000-0000-00002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3" name="Text Box 3">
          <a:extLst>
            <a:ext uri="{FF2B5EF4-FFF2-40B4-BE49-F238E27FC236}">
              <a16:creationId xmlns:a16="http://schemas.microsoft.com/office/drawing/2014/main" id="{00000000-0008-0000-0000-00002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4" name="Text Box 3">
          <a:extLst>
            <a:ext uri="{FF2B5EF4-FFF2-40B4-BE49-F238E27FC236}">
              <a16:creationId xmlns:a16="http://schemas.microsoft.com/office/drawing/2014/main" id="{00000000-0008-0000-0000-00003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5" name="Text Box 3">
          <a:extLst>
            <a:ext uri="{FF2B5EF4-FFF2-40B4-BE49-F238E27FC236}">
              <a16:creationId xmlns:a16="http://schemas.microsoft.com/office/drawing/2014/main" id="{00000000-0008-0000-0000-00003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6" name="Text Box 3">
          <a:extLst>
            <a:ext uri="{FF2B5EF4-FFF2-40B4-BE49-F238E27FC236}">
              <a16:creationId xmlns:a16="http://schemas.microsoft.com/office/drawing/2014/main" id="{00000000-0008-0000-0000-00003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7" name="Text Box 3">
          <a:extLst>
            <a:ext uri="{FF2B5EF4-FFF2-40B4-BE49-F238E27FC236}">
              <a16:creationId xmlns:a16="http://schemas.microsoft.com/office/drawing/2014/main" id="{00000000-0008-0000-0000-00003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8" name="Text Box 3">
          <a:extLst>
            <a:ext uri="{FF2B5EF4-FFF2-40B4-BE49-F238E27FC236}">
              <a16:creationId xmlns:a16="http://schemas.microsoft.com/office/drawing/2014/main" id="{00000000-0008-0000-0000-00003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69" name="Text Box 3">
          <a:extLst>
            <a:ext uri="{FF2B5EF4-FFF2-40B4-BE49-F238E27FC236}">
              <a16:creationId xmlns:a16="http://schemas.microsoft.com/office/drawing/2014/main" id="{00000000-0008-0000-0000-00003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0" name="Text Box 3">
          <a:extLst>
            <a:ext uri="{FF2B5EF4-FFF2-40B4-BE49-F238E27FC236}">
              <a16:creationId xmlns:a16="http://schemas.microsoft.com/office/drawing/2014/main" id="{00000000-0008-0000-0000-00003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1" name="Text Box 3">
          <a:extLst>
            <a:ext uri="{FF2B5EF4-FFF2-40B4-BE49-F238E27FC236}">
              <a16:creationId xmlns:a16="http://schemas.microsoft.com/office/drawing/2014/main" id="{00000000-0008-0000-0000-00003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2" name="Text Box 3">
          <a:extLst>
            <a:ext uri="{FF2B5EF4-FFF2-40B4-BE49-F238E27FC236}">
              <a16:creationId xmlns:a16="http://schemas.microsoft.com/office/drawing/2014/main" id="{00000000-0008-0000-0000-00003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3" name="Text Box 3">
          <a:extLst>
            <a:ext uri="{FF2B5EF4-FFF2-40B4-BE49-F238E27FC236}">
              <a16:creationId xmlns:a16="http://schemas.microsoft.com/office/drawing/2014/main" id="{00000000-0008-0000-0000-00003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4" name="Text Box 3">
          <a:extLst>
            <a:ext uri="{FF2B5EF4-FFF2-40B4-BE49-F238E27FC236}">
              <a16:creationId xmlns:a16="http://schemas.microsoft.com/office/drawing/2014/main" id="{00000000-0008-0000-0000-00003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5" name="Text Box 3">
          <a:extLst>
            <a:ext uri="{FF2B5EF4-FFF2-40B4-BE49-F238E27FC236}">
              <a16:creationId xmlns:a16="http://schemas.microsoft.com/office/drawing/2014/main" id="{00000000-0008-0000-0000-00003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6" name="Text Box 3">
          <a:extLst>
            <a:ext uri="{FF2B5EF4-FFF2-40B4-BE49-F238E27FC236}">
              <a16:creationId xmlns:a16="http://schemas.microsoft.com/office/drawing/2014/main" id="{00000000-0008-0000-0000-00003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7" name="Text Box 3">
          <a:extLst>
            <a:ext uri="{FF2B5EF4-FFF2-40B4-BE49-F238E27FC236}">
              <a16:creationId xmlns:a16="http://schemas.microsoft.com/office/drawing/2014/main" id="{00000000-0008-0000-0000-00003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8" name="Text Box 3">
          <a:extLst>
            <a:ext uri="{FF2B5EF4-FFF2-40B4-BE49-F238E27FC236}">
              <a16:creationId xmlns:a16="http://schemas.microsoft.com/office/drawing/2014/main" id="{00000000-0008-0000-0000-00003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79" name="Text Box 3">
          <a:extLst>
            <a:ext uri="{FF2B5EF4-FFF2-40B4-BE49-F238E27FC236}">
              <a16:creationId xmlns:a16="http://schemas.microsoft.com/office/drawing/2014/main" id="{00000000-0008-0000-0000-00003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0" name="Text Box 3">
          <a:extLst>
            <a:ext uri="{FF2B5EF4-FFF2-40B4-BE49-F238E27FC236}">
              <a16:creationId xmlns:a16="http://schemas.microsoft.com/office/drawing/2014/main" id="{00000000-0008-0000-0000-00004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1" name="Text Box 3">
          <a:extLst>
            <a:ext uri="{FF2B5EF4-FFF2-40B4-BE49-F238E27FC236}">
              <a16:creationId xmlns:a16="http://schemas.microsoft.com/office/drawing/2014/main" id="{00000000-0008-0000-0000-00004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2" name="Text Box 3">
          <a:extLst>
            <a:ext uri="{FF2B5EF4-FFF2-40B4-BE49-F238E27FC236}">
              <a16:creationId xmlns:a16="http://schemas.microsoft.com/office/drawing/2014/main" id="{00000000-0008-0000-0000-00004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3" name="Text Box 3">
          <a:extLst>
            <a:ext uri="{FF2B5EF4-FFF2-40B4-BE49-F238E27FC236}">
              <a16:creationId xmlns:a16="http://schemas.microsoft.com/office/drawing/2014/main" id="{00000000-0008-0000-0000-00004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4" name="Text Box 3">
          <a:extLst>
            <a:ext uri="{FF2B5EF4-FFF2-40B4-BE49-F238E27FC236}">
              <a16:creationId xmlns:a16="http://schemas.microsoft.com/office/drawing/2014/main" id="{00000000-0008-0000-0000-00004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5" name="Text Box 3">
          <a:extLst>
            <a:ext uri="{FF2B5EF4-FFF2-40B4-BE49-F238E27FC236}">
              <a16:creationId xmlns:a16="http://schemas.microsoft.com/office/drawing/2014/main" id="{00000000-0008-0000-0000-00004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6" name="Text Box 3">
          <a:extLst>
            <a:ext uri="{FF2B5EF4-FFF2-40B4-BE49-F238E27FC236}">
              <a16:creationId xmlns:a16="http://schemas.microsoft.com/office/drawing/2014/main" id="{00000000-0008-0000-0000-00004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7" name="Text Box 3">
          <a:extLst>
            <a:ext uri="{FF2B5EF4-FFF2-40B4-BE49-F238E27FC236}">
              <a16:creationId xmlns:a16="http://schemas.microsoft.com/office/drawing/2014/main" id="{00000000-0008-0000-0000-00004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8" name="Text Box 3">
          <a:extLst>
            <a:ext uri="{FF2B5EF4-FFF2-40B4-BE49-F238E27FC236}">
              <a16:creationId xmlns:a16="http://schemas.microsoft.com/office/drawing/2014/main" id="{00000000-0008-0000-0000-00004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89" name="Text Box 3">
          <a:extLst>
            <a:ext uri="{FF2B5EF4-FFF2-40B4-BE49-F238E27FC236}">
              <a16:creationId xmlns:a16="http://schemas.microsoft.com/office/drawing/2014/main" id="{00000000-0008-0000-0000-00004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0" name="Text Box 3">
          <a:extLst>
            <a:ext uri="{FF2B5EF4-FFF2-40B4-BE49-F238E27FC236}">
              <a16:creationId xmlns:a16="http://schemas.microsoft.com/office/drawing/2014/main" id="{00000000-0008-0000-0000-00004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1" name="Text Box 3">
          <a:extLst>
            <a:ext uri="{FF2B5EF4-FFF2-40B4-BE49-F238E27FC236}">
              <a16:creationId xmlns:a16="http://schemas.microsoft.com/office/drawing/2014/main" id="{00000000-0008-0000-0000-00004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2" name="Text Box 3">
          <a:extLst>
            <a:ext uri="{FF2B5EF4-FFF2-40B4-BE49-F238E27FC236}">
              <a16:creationId xmlns:a16="http://schemas.microsoft.com/office/drawing/2014/main" id="{00000000-0008-0000-0000-00004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3" name="Text Box 3">
          <a:extLst>
            <a:ext uri="{FF2B5EF4-FFF2-40B4-BE49-F238E27FC236}">
              <a16:creationId xmlns:a16="http://schemas.microsoft.com/office/drawing/2014/main" id="{00000000-0008-0000-0000-00004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4" name="Text Box 3">
          <a:extLst>
            <a:ext uri="{FF2B5EF4-FFF2-40B4-BE49-F238E27FC236}">
              <a16:creationId xmlns:a16="http://schemas.microsoft.com/office/drawing/2014/main" id="{00000000-0008-0000-0000-00004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5" name="Text Box 3">
          <a:extLst>
            <a:ext uri="{FF2B5EF4-FFF2-40B4-BE49-F238E27FC236}">
              <a16:creationId xmlns:a16="http://schemas.microsoft.com/office/drawing/2014/main" id="{00000000-0008-0000-0000-00004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6" name="Text Box 3">
          <a:extLst>
            <a:ext uri="{FF2B5EF4-FFF2-40B4-BE49-F238E27FC236}">
              <a16:creationId xmlns:a16="http://schemas.microsoft.com/office/drawing/2014/main" id="{00000000-0008-0000-0000-00005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7" name="Text Box 3">
          <a:extLst>
            <a:ext uri="{FF2B5EF4-FFF2-40B4-BE49-F238E27FC236}">
              <a16:creationId xmlns:a16="http://schemas.microsoft.com/office/drawing/2014/main" id="{00000000-0008-0000-0000-00005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8" name="Text Box 3">
          <a:extLst>
            <a:ext uri="{FF2B5EF4-FFF2-40B4-BE49-F238E27FC236}">
              <a16:creationId xmlns:a16="http://schemas.microsoft.com/office/drawing/2014/main" id="{00000000-0008-0000-0000-00005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099" name="Text Box 3">
          <a:extLst>
            <a:ext uri="{FF2B5EF4-FFF2-40B4-BE49-F238E27FC236}">
              <a16:creationId xmlns:a16="http://schemas.microsoft.com/office/drawing/2014/main" id="{00000000-0008-0000-0000-00005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0" name="Text Box 3">
          <a:extLst>
            <a:ext uri="{FF2B5EF4-FFF2-40B4-BE49-F238E27FC236}">
              <a16:creationId xmlns:a16="http://schemas.microsoft.com/office/drawing/2014/main" id="{00000000-0008-0000-0000-00005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1" name="Text Box 3">
          <a:extLst>
            <a:ext uri="{FF2B5EF4-FFF2-40B4-BE49-F238E27FC236}">
              <a16:creationId xmlns:a16="http://schemas.microsoft.com/office/drawing/2014/main" id="{00000000-0008-0000-0000-00005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2" name="Text Box 3">
          <a:extLst>
            <a:ext uri="{FF2B5EF4-FFF2-40B4-BE49-F238E27FC236}">
              <a16:creationId xmlns:a16="http://schemas.microsoft.com/office/drawing/2014/main" id="{00000000-0008-0000-0000-00005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3" name="Text Box 3">
          <a:extLst>
            <a:ext uri="{FF2B5EF4-FFF2-40B4-BE49-F238E27FC236}">
              <a16:creationId xmlns:a16="http://schemas.microsoft.com/office/drawing/2014/main" id="{00000000-0008-0000-0000-00005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4" name="Text Box 3">
          <a:extLst>
            <a:ext uri="{FF2B5EF4-FFF2-40B4-BE49-F238E27FC236}">
              <a16:creationId xmlns:a16="http://schemas.microsoft.com/office/drawing/2014/main" id="{00000000-0008-0000-0000-00005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5" name="Text Box 3">
          <a:extLst>
            <a:ext uri="{FF2B5EF4-FFF2-40B4-BE49-F238E27FC236}">
              <a16:creationId xmlns:a16="http://schemas.microsoft.com/office/drawing/2014/main" id="{00000000-0008-0000-0000-00005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6" name="Text Box 3">
          <a:extLst>
            <a:ext uri="{FF2B5EF4-FFF2-40B4-BE49-F238E27FC236}">
              <a16:creationId xmlns:a16="http://schemas.microsoft.com/office/drawing/2014/main" id="{00000000-0008-0000-0000-00005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7" name="Text Box 3">
          <a:extLst>
            <a:ext uri="{FF2B5EF4-FFF2-40B4-BE49-F238E27FC236}">
              <a16:creationId xmlns:a16="http://schemas.microsoft.com/office/drawing/2014/main" id="{00000000-0008-0000-0000-00005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8" name="Text Box 3">
          <a:extLst>
            <a:ext uri="{FF2B5EF4-FFF2-40B4-BE49-F238E27FC236}">
              <a16:creationId xmlns:a16="http://schemas.microsoft.com/office/drawing/2014/main" id="{00000000-0008-0000-0000-00005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09" name="Text Box 3">
          <a:extLst>
            <a:ext uri="{FF2B5EF4-FFF2-40B4-BE49-F238E27FC236}">
              <a16:creationId xmlns:a16="http://schemas.microsoft.com/office/drawing/2014/main" id="{00000000-0008-0000-0000-00005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0" name="Text Box 3">
          <a:extLst>
            <a:ext uri="{FF2B5EF4-FFF2-40B4-BE49-F238E27FC236}">
              <a16:creationId xmlns:a16="http://schemas.microsoft.com/office/drawing/2014/main" id="{00000000-0008-0000-0000-00005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1" name="Text Box 3">
          <a:extLst>
            <a:ext uri="{FF2B5EF4-FFF2-40B4-BE49-F238E27FC236}">
              <a16:creationId xmlns:a16="http://schemas.microsoft.com/office/drawing/2014/main" id="{00000000-0008-0000-0000-00005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2" name="Text Box 3">
          <a:extLst>
            <a:ext uri="{FF2B5EF4-FFF2-40B4-BE49-F238E27FC236}">
              <a16:creationId xmlns:a16="http://schemas.microsoft.com/office/drawing/2014/main" id="{00000000-0008-0000-0000-00006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3" name="Text Box 3">
          <a:extLst>
            <a:ext uri="{FF2B5EF4-FFF2-40B4-BE49-F238E27FC236}">
              <a16:creationId xmlns:a16="http://schemas.microsoft.com/office/drawing/2014/main" id="{00000000-0008-0000-0000-00006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4" name="Text Box 3">
          <a:extLst>
            <a:ext uri="{FF2B5EF4-FFF2-40B4-BE49-F238E27FC236}">
              <a16:creationId xmlns:a16="http://schemas.microsoft.com/office/drawing/2014/main" id="{00000000-0008-0000-0000-00006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5" name="Text Box 3">
          <a:extLst>
            <a:ext uri="{FF2B5EF4-FFF2-40B4-BE49-F238E27FC236}">
              <a16:creationId xmlns:a16="http://schemas.microsoft.com/office/drawing/2014/main" id="{00000000-0008-0000-0000-00006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6" name="Text Box 3">
          <a:extLst>
            <a:ext uri="{FF2B5EF4-FFF2-40B4-BE49-F238E27FC236}">
              <a16:creationId xmlns:a16="http://schemas.microsoft.com/office/drawing/2014/main" id="{00000000-0008-0000-0000-00006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7" name="Text Box 3">
          <a:extLst>
            <a:ext uri="{FF2B5EF4-FFF2-40B4-BE49-F238E27FC236}">
              <a16:creationId xmlns:a16="http://schemas.microsoft.com/office/drawing/2014/main" id="{00000000-0008-0000-0000-00006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8" name="Text Box 3">
          <a:extLst>
            <a:ext uri="{FF2B5EF4-FFF2-40B4-BE49-F238E27FC236}">
              <a16:creationId xmlns:a16="http://schemas.microsoft.com/office/drawing/2014/main" id="{00000000-0008-0000-0000-000066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19" name="Text Box 3">
          <a:extLst>
            <a:ext uri="{FF2B5EF4-FFF2-40B4-BE49-F238E27FC236}">
              <a16:creationId xmlns:a16="http://schemas.microsoft.com/office/drawing/2014/main" id="{00000000-0008-0000-0000-000067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0" name="Text Box 3">
          <a:extLst>
            <a:ext uri="{FF2B5EF4-FFF2-40B4-BE49-F238E27FC236}">
              <a16:creationId xmlns:a16="http://schemas.microsoft.com/office/drawing/2014/main" id="{00000000-0008-0000-0000-000068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1" name="Text Box 3">
          <a:extLst>
            <a:ext uri="{FF2B5EF4-FFF2-40B4-BE49-F238E27FC236}">
              <a16:creationId xmlns:a16="http://schemas.microsoft.com/office/drawing/2014/main" id="{00000000-0008-0000-0000-000069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2" name="Text Box 3">
          <a:extLst>
            <a:ext uri="{FF2B5EF4-FFF2-40B4-BE49-F238E27FC236}">
              <a16:creationId xmlns:a16="http://schemas.microsoft.com/office/drawing/2014/main" id="{00000000-0008-0000-0000-00006A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3" name="Text Box 3">
          <a:extLst>
            <a:ext uri="{FF2B5EF4-FFF2-40B4-BE49-F238E27FC236}">
              <a16:creationId xmlns:a16="http://schemas.microsoft.com/office/drawing/2014/main" id="{00000000-0008-0000-0000-00006B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4" name="Text Box 3">
          <a:extLst>
            <a:ext uri="{FF2B5EF4-FFF2-40B4-BE49-F238E27FC236}">
              <a16:creationId xmlns:a16="http://schemas.microsoft.com/office/drawing/2014/main" id="{00000000-0008-0000-0000-00006C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5" name="Text Box 3">
          <a:extLst>
            <a:ext uri="{FF2B5EF4-FFF2-40B4-BE49-F238E27FC236}">
              <a16:creationId xmlns:a16="http://schemas.microsoft.com/office/drawing/2014/main" id="{00000000-0008-0000-0000-00006D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6" name="Text Box 3">
          <a:extLst>
            <a:ext uri="{FF2B5EF4-FFF2-40B4-BE49-F238E27FC236}">
              <a16:creationId xmlns:a16="http://schemas.microsoft.com/office/drawing/2014/main" id="{00000000-0008-0000-0000-00006E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7" name="Text Box 3">
          <a:extLst>
            <a:ext uri="{FF2B5EF4-FFF2-40B4-BE49-F238E27FC236}">
              <a16:creationId xmlns:a16="http://schemas.microsoft.com/office/drawing/2014/main" id="{00000000-0008-0000-0000-00006F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8" name="Text Box 3">
          <a:extLst>
            <a:ext uri="{FF2B5EF4-FFF2-40B4-BE49-F238E27FC236}">
              <a16:creationId xmlns:a16="http://schemas.microsoft.com/office/drawing/2014/main" id="{00000000-0008-0000-0000-000070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29" name="Text Box 3">
          <a:extLst>
            <a:ext uri="{FF2B5EF4-FFF2-40B4-BE49-F238E27FC236}">
              <a16:creationId xmlns:a16="http://schemas.microsoft.com/office/drawing/2014/main" id="{00000000-0008-0000-0000-000071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30" name="Text Box 3">
          <a:extLst>
            <a:ext uri="{FF2B5EF4-FFF2-40B4-BE49-F238E27FC236}">
              <a16:creationId xmlns:a16="http://schemas.microsoft.com/office/drawing/2014/main" id="{00000000-0008-0000-0000-000072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31" name="Text Box 3">
          <a:extLst>
            <a:ext uri="{FF2B5EF4-FFF2-40B4-BE49-F238E27FC236}">
              <a16:creationId xmlns:a16="http://schemas.microsoft.com/office/drawing/2014/main" id="{00000000-0008-0000-0000-000073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32" name="Text Box 3">
          <a:extLst>
            <a:ext uri="{FF2B5EF4-FFF2-40B4-BE49-F238E27FC236}">
              <a16:creationId xmlns:a16="http://schemas.microsoft.com/office/drawing/2014/main" id="{00000000-0008-0000-0000-000074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1714</xdr:row>
      <xdr:rowOff>0</xdr:rowOff>
    </xdr:from>
    <xdr:to>
      <xdr:col>1</xdr:col>
      <xdr:colOff>2438400</xdr:colOff>
      <xdr:row>1716</xdr:row>
      <xdr:rowOff>28576</xdr:rowOff>
    </xdr:to>
    <xdr:sp macro="" textlink="">
      <xdr:nvSpPr>
        <xdr:cNvPr id="7133" name="Text Box 3">
          <a:extLst>
            <a:ext uri="{FF2B5EF4-FFF2-40B4-BE49-F238E27FC236}">
              <a16:creationId xmlns:a16="http://schemas.microsoft.com/office/drawing/2014/main" id="{00000000-0008-0000-0000-000075270000}"/>
            </a:ext>
          </a:extLst>
        </xdr:cNvPr>
        <xdr:cNvSpPr txBox="1">
          <a:spLocks noChangeArrowheads="1"/>
        </xdr:cNvSpPr>
      </xdr:nvSpPr>
      <xdr:spPr bwMode="auto">
        <a:xfrm>
          <a:off x="3028950" y="3834193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4" name="Text Box 8">
          <a:extLst>
            <a:ext uri="{FF2B5EF4-FFF2-40B4-BE49-F238E27FC236}">
              <a16:creationId xmlns:a16="http://schemas.microsoft.com/office/drawing/2014/main" id="{00000000-0008-0000-0000-000076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5" name="Text Box 9">
          <a:extLst>
            <a:ext uri="{FF2B5EF4-FFF2-40B4-BE49-F238E27FC236}">
              <a16:creationId xmlns:a16="http://schemas.microsoft.com/office/drawing/2014/main" id="{00000000-0008-0000-0000-000077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6" name="Text Box 8">
          <a:extLst>
            <a:ext uri="{FF2B5EF4-FFF2-40B4-BE49-F238E27FC236}">
              <a16:creationId xmlns:a16="http://schemas.microsoft.com/office/drawing/2014/main" id="{00000000-0008-0000-0000-000078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7" name="Text Box 9">
          <a:extLst>
            <a:ext uri="{FF2B5EF4-FFF2-40B4-BE49-F238E27FC236}">
              <a16:creationId xmlns:a16="http://schemas.microsoft.com/office/drawing/2014/main" id="{00000000-0008-0000-0000-000079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8" name="Text Box 8">
          <a:extLst>
            <a:ext uri="{FF2B5EF4-FFF2-40B4-BE49-F238E27FC236}">
              <a16:creationId xmlns:a16="http://schemas.microsoft.com/office/drawing/2014/main" id="{00000000-0008-0000-0000-00007A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39" name="Text Box 9">
          <a:extLst>
            <a:ext uri="{FF2B5EF4-FFF2-40B4-BE49-F238E27FC236}">
              <a16:creationId xmlns:a16="http://schemas.microsoft.com/office/drawing/2014/main" id="{00000000-0008-0000-0000-00007B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0" name="Text Box 8">
          <a:extLst>
            <a:ext uri="{FF2B5EF4-FFF2-40B4-BE49-F238E27FC236}">
              <a16:creationId xmlns:a16="http://schemas.microsoft.com/office/drawing/2014/main" id="{00000000-0008-0000-0000-00007C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1" name="Text Box 9">
          <a:extLst>
            <a:ext uri="{FF2B5EF4-FFF2-40B4-BE49-F238E27FC236}">
              <a16:creationId xmlns:a16="http://schemas.microsoft.com/office/drawing/2014/main" id="{00000000-0008-0000-0000-00007D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42" name="Text Box 8">
          <a:extLst>
            <a:ext uri="{FF2B5EF4-FFF2-40B4-BE49-F238E27FC236}">
              <a16:creationId xmlns:a16="http://schemas.microsoft.com/office/drawing/2014/main" id="{00000000-0008-0000-0000-00007E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43" name="Text Box 9">
          <a:extLst>
            <a:ext uri="{FF2B5EF4-FFF2-40B4-BE49-F238E27FC236}">
              <a16:creationId xmlns:a16="http://schemas.microsoft.com/office/drawing/2014/main" id="{00000000-0008-0000-0000-00007F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44" name="Text Box 8">
          <a:extLst>
            <a:ext uri="{FF2B5EF4-FFF2-40B4-BE49-F238E27FC236}">
              <a16:creationId xmlns:a16="http://schemas.microsoft.com/office/drawing/2014/main" id="{00000000-0008-0000-0000-000080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45" name="Text Box 9">
          <a:extLst>
            <a:ext uri="{FF2B5EF4-FFF2-40B4-BE49-F238E27FC236}">
              <a16:creationId xmlns:a16="http://schemas.microsoft.com/office/drawing/2014/main" id="{00000000-0008-0000-0000-000081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6" name="Text Box 8">
          <a:extLst>
            <a:ext uri="{FF2B5EF4-FFF2-40B4-BE49-F238E27FC236}">
              <a16:creationId xmlns:a16="http://schemas.microsoft.com/office/drawing/2014/main" id="{00000000-0008-0000-0000-000082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7" name="Text Box 9">
          <a:extLst>
            <a:ext uri="{FF2B5EF4-FFF2-40B4-BE49-F238E27FC236}">
              <a16:creationId xmlns:a16="http://schemas.microsoft.com/office/drawing/2014/main" id="{00000000-0008-0000-0000-000083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8" name="Text Box 8">
          <a:extLst>
            <a:ext uri="{FF2B5EF4-FFF2-40B4-BE49-F238E27FC236}">
              <a16:creationId xmlns:a16="http://schemas.microsoft.com/office/drawing/2014/main" id="{00000000-0008-0000-0000-000084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49" name="Text Box 9">
          <a:extLst>
            <a:ext uri="{FF2B5EF4-FFF2-40B4-BE49-F238E27FC236}">
              <a16:creationId xmlns:a16="http://schemas.microsoft.com/office/drawing/2014/main" id="{00000000-0008-0000-0000-000085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50" name="Text Box 8">
          <a:extLst>
            <a:ext uri="{FF2B5EF4-FFF2-40B4-BE49-F238E27FC236}">
              <a16:creationId xmlns:a16="http://schemas.microsoft.com/office/drawing/2014/main" id="{00000000-0008-0000-0000-000086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51" name="Text Box 9">
          <a:extLst>
            <a:ext uri="{FF2B5EF4-FFF2-40B4-BE49-F238E27FC236}">
              <a16:creationId xmlns:a16="http://schemas.microsoft.com/office/drawing/2014/main" id="{00000000-0008-0000-0000-000087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52" name="Text Box 8">
          <a:extLst>
            <a:ext uri="{FF2B5EF4-FFF2-40B4-BE49-F238E27FC236}">
              <a16:creationId xmlns:a16="http://schemas.microsoft.com/office/drawing/2014/main" id="{00000000-0008-0000-0000-000088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53" name="Text Box 9">
          <a:extLst>
            <a:ext uri="{FF2B5EF4-FFF2-40B4-BE49-F238E27FC236}">
              <a16:creationId xmlns:a16="http://schemas.microsoft.com/office/drawing/2014/main" id="{00000000-0008-0000-0000-000089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54" name="Text Box 8">
          <a:extLst>
            <a:ext uri="{FF2B5EF4-FFF2-40B4-BE49-F238E27FC236}">
              <a16:creationId xmlns:a16="http://schemas.microsoft.com/office/drawing/2014/main" id="{00000000-0008-0000-0000-00008A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55" name="Text Box 9">
          <a:extLst>
            <a:ext uri="{FF2B5EF4-FFF2-40B4-BE49-F238E27FC236}">
              <a16:creationId xmlns:a16="http://schemas.microsoft.com/office/drawing/2014/main" id="{00000000-0008-0000-0000-00008B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56" name="Text Box 8">
          <a:extLst>
            <a:ext uri="{FF2B5EF4-FFF2-40B4-BE49-F238E27FC236}">
              <a16:creationId xmlns:a16="http://schemas.microsoft.com/office/drawing/2014/main" id="{00000000-0008-0000-0000-00008C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57" name="Text Box 9">
          <a:extLst>
            <a:ext uri="{FF2B5EF4-FFF2-40B4-BE49-F238E27FC236}">
              <a16:creationId xmlns:a16="http://schemas.microsoft.com/office/drawing/2014/main" id="{00000000-0008-0000-0000-00008D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171452</xdr:rowOff>
    </xdr:to>
    <xdr:sp macro="" textlink="">
      <xdr:nvSpPr>
        <xdr:cNvPr id="7158" name="Text Box 8">
          <a:extLst>
            <a:ext uri="{FF2B5EF4-FFF2-40B4-BE49-F238E27FC236}">
              <a16:creationId xmlns:a16="http://schemas.microsoft.com/office/drawing/2014/main" id="{00000000-0008-0000-0000-00008E270000}"/>
            </a:ext>
          </a:extLst>
        </xdr:cNvPr>
        <xdr:cNvSpPr txBox="1">
          <a:spLocks noChangeArrowheads="1"/>
        </xdr:cNvSpPr>
      </xdr:nvSpPr>
      <xdr:spPr bwMode="auto">
        <a:xfrm>
          <a:off x="1895475" y="383419350"/>
          <a:ext cx="0"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171452</xdr:rowOff>
    </xdr:to>
    <xdr:sp macro="" textlink="">
      <xdr:nvSpPr>
        <xdr:cNvPr id="7159" name="Text Box 9">
          <a:extLst>
            <a:ext uri="{FF2B5EF4-FFF2-40B4-BE49-F238E27FC236}">
              <a16:creationId xmlns:a16="http://schemas.microsoft.com/office/drawing/2014/main" id="{00000000-0008-0000-0000-00008F270000}"/>
            </a:ext>
          </a:extLst>
        </xdr:cNvPr>
        <xdr:cNvSpPr txBox="1">
          <a:spLocks noChangeArrowheads="1"/>
        </xdr:cNvSpPr>
      </xdr:nvSpPr>
      <xdr:spPr bwMode="auto">
        <a:xfrm>
          <a:off x="1895475" y="383419350"/>
          <a:ext cx="0"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161927</xdr:rowOff>
    </xdr:to>
    <xdr:sp macro="" textlink="">
      <xdr:nvSpPr>
        <xdr:cNvPr id="7160" name="Text Box 8">
          <a:extLst>
            <a:ext uri="{FF2B5EF4-FFF2-40B4-BE49-F238E27FC236}">
              <a16:creationId xmlns:a16="http://schemas.microsoft.com/office/drawing/2014/main" id="{00000000-0008-0000-0000-000090270000}"/>
            </a:ext>
          </a:extLst>
        </xdr:cNvPr>
        <xdr:cNvSpPr txBox="1">
          <a:spLocks noChangeArrowheads="1"/>
        </xdr:cNvSpPr>
      </xdr:nvSpPr>
      <xdr:spPr bwMode="auto">
        <a:xfrm>
          <a:off x="1895475" y="383419350"/>
          <a:ext cx="0" cy="266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161927</xdr:rowOff>
    </xdr:to>
    <xdr:sp macro="" textlink="">
      <xdr:nvSpPr>
        <xdr:cNvPr id="7161" name="Text Box 9">
          <a:extLst>
            <a:ext uri="{FF2B5EF4-FFF2-40B4-BE49-F238E27FC236}">
              <a16:creationId xmlns:a16="http://schemas.microsoft.com/office/drawing/2014/main" id="{00000000-0008-0000-0000-000091270000}"/>
            </a:ext>
          </a:extLst>
        </xdr:cNvPr>
        <xdr:cNvSpPr txBox="1">
          <a:spLocks noChangeArrowheads="1"/>
        </xdr:cNvSpPr>
      </xdr:nvSpPr>
      <xdr:spPr bwMode="auto">
        <a:xfrm>
          <a:off x="1895475" y="383419350"/>
          <a:ext cx="0" cy="266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62" name="Text Box 8">
          <a:extLst>
            <a:ext uri="{FF2B5EF4-FFF2-40B4-BE49-F238E27FC236}">
              <a16:creationId xmlns:a16="http://schemas.microsoft.com/office/drawing/2014/main" id="{00000000-0008-0000-0000-000092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63" name="Text Box 9">
          <a:extLst>
            <a:ext uri="{FF2B5EF4-FFF2-40B4-BE49-F238E27FC236}">
              <a16:creationId xmlns:a16="http://schemas.microsoft.com/office/drawing/2014/main" id="{00000000-0008-0000-0000-000093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64" name="Text Box 8">
          <a:extLst>
            <a:ext uri="{FF2B5EF4-FFF2-40B4-BE49-F238E27FC236}">
              <a16:creationId xmlns:a16="http://schemas.microsoft.com/office/drawing/2014/main" id="{00000000-0008-0000-0000-000094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65" name="Text Box 9">
          <a:extLst>
            <a:ext uri="{FF2B5EF4-FFF2-40B4-BE49-F238E27FC236}">
              <a16:creationId xmlns:a16="http://schemas.microsoft.com/office/drawing/2014/main" id="{00000000-0008-0000-0000-000095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66" name="Text Box 8">
          <a:extLst>
            <a:ext uri="{FF2B5EF4-FFF2-40B4-BE49-F238E27FC236}">
              <a16:creationId xmlns:a16="http://schemas.microsoft.com/office/drawing/2014/main" id="{00000000-0008-0000-0000-000096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67" name="Text Box 9">
          <a:extLst>
            <a:ext uri="{FF2B5EF4-FFF2-40B4-BE49-F238E27FC236}">
              <a16:creationId xmlns:a16="http://schemas.microsoft.com/office/drawing/2014/main" id="{00000000-0008-0000-0000-000097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68" name="Text Box 8">
          <a:extLst>
            <a:ext uri="{FF2B5EF4-FFF2-40B4-BE49-F238E27FC236}">
              <a16:creationId xmlns:a16="http://schemas.microsoft.com/office/drawing/2014/main" id="{00000000-0008-0000-0000-000098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69" name="Text Box 9">
          <a:extLst>
            <a:ext uri="{FF2B5EF4-FFF2-40B4-BE49-F238E27FC236}">
              <a16:creationId xmlns:a16="http://schemas.microsoft.com/office/drawing/2014/main" id="{00000000-0008-0000-0000-000099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0" name="Text Box 8">
          <a:extLst>
            <a:ext uri="{FF2B5EF4-FFF2-40B4-BE49-F238E27FC236}">
              <a16:creationId xmlns:a16="http://schemas.microsoft.com/office/drawing/2014/main" id="{00000000-0008-0000-0000-00009A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1" name="Text Box 9">
          <a:extLst>
            <a:ext uri="{FF2B5EF4-FFF2-40B4-BE49-F238E27FC236}">
              <a16:creationId xmlns:a16="http://schemas.microsoft.com/office/drawing/2014/main" id="{00000000-0008-0000-0000-00009B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2" name="Text Box 8">
          <a:extLst>
            <a:ext uri="{FF2B5EF4-FFF2-40B4-BE49-F238E27FC236}">
              <a16:creationId xmlns:a16="http://schemas.microsoft.com/office/drawing/2014/main" id="{00000000-0008-0000-0000-00009C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3" name="Text Box 9">
          <a:extLst>
            <a:ext uri="{FF2B5EF4-FFF2-40B4-BE49-F238E27FC236}">
              <a16:creationId xmlns:a16="http://schemas.microsoft.com/office/drawing/2014/main" id="{00000000-0008-0000-0000-00009D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4" name="Text Box 8">
          <a:extLst>
            <a:ext uri="{FF2B5EF4-FFF2-40B4-BE49-F238E27FC236}">
              <a16:creationId xmlns:a16="http://schemas.microsoft.com/office/drawing/2014/main" id="{00000000-0008-0000-0000-00009E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5" name="Text Box 9">
          <a:extLst>
            <a:ext uri="{FF2B5EF4-FFF2-40B4-BE49-F238E27FC236}">
              <a16:creationId xmlns:a16="http://schemas.microsoft.com/office/drawing/2014/main" id="{00000000-0008-0000-0000-00009F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6" name="Text Box 8">
          <a:extLst>
            <a:ext uri="{FF2B5EF4-FFF2-40B4-BE49-F238E27FC236}">
              <a16:creationId xmlns:a16="http://schemas.microsoft.com/office/drawing/2014/main" id="{00000000-0008-0000-0000-0000A0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77" name="Text Box 9">
          <a:extLst>
            <a:ext uri="{FF2B5EF4-FFF2-40B4-BE49-F238E27FC236}">
              <a16:creationId xmlns:a16="http://schemas.microsoft.com/office/drawing/2014/main" id="{00000000-0008-0000-0000-0000A1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78" name="Text Box 8">
          <a:extLst>
            <a:ext uri="{FF2B5EF4-FFF2-40B4-BE49-F238E27FC236}">
              <a16:creationId xmlns:a16="http://schemas.microsoft.com/office/drawing/2014/main" id="{00000000-0008-0000-0000-0000A2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79" name="Text Box 9">
          <a:extLst>
            <a:ext uri="{FF2B5EF4-FFF2-40B4-BE49-F238E27FC236}">
              <a16:creationId xmlns:a16="http://schemas.microsoft.com/office/drawing/2014/main" id="{00000000-0008-0000-0000-0000A3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80" name="Text Box 8">
          <a:extLst>
            <a:ext uri="{FF2B5EF4-FFF2-40B4-BE49-F238E27FC236}">
              <a16:creationId xmlns:a16="http://schemas.microsoft.com/office/drawing/2014/main" id="{00000000-0008-0000-0000-0000A4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81" name="Text Box 9">
          <a:extLst>
            <a:ext uri="{FF2B5EF4-FFF2-40B4-BE49-F238E27FC236}">
              <a16:creationId xmlns:a16="http://schemas.microsoft.com/office/drawing/2014/main" id="{00000000-0008-0000-0000-0000A5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2" name="Text Box 8">
          <a:extLst>
            <a:ext uri="{FF2B5EF4-FFF2-40B4-BE49-F238E27FC236}">
              <a16:creationId xmlns:a16="http://schemas.microsoft.com/office/drawing/2014/main" id="{00000000-0008-0000-0000-0000A6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3" name="Text Box 9">
          <a:extLst>
            <a:ext uri="{FF2B5EF4-FFF2-40B4-BE49-F238E27FC236}">
              <a16:creationId xmlns:a16="http://schemas.microsoft.com/office/drawing/2014/main" id="{00000000-0008-0000-0000-0000A7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4" name="Text Box 8">
          <a:extLst>
            <a:ext uri="{FF2B5EF4-FFF2-40B4-BE49-F238E27FC236}">
              <a16:creationId xmlns:a16="http://schemas.microsoft.com/office/drawing/2014/main" id="{00000000-0008-0000-0000-0000A8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5" name="Text Box 9">
          <a:extLst>
            <a:ext uri="{FF2B5EF4-FFF2-40B4-BE49-F238E27FC236}">
              <a16:creationId xmlns:a16="http://schemas.microsoft.com/office/drawing/2014/main" id="{00000000-0008-0000-0000-0000A9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6" name="Text Box 8">
          <a:extLst>
            <a:ext uri="{FF2B5EF4-FFF2-40B4-BE49-F238E27FC236}">
              <a16:creationId xmlns:a16="http://schemas.microsoft.com/office/drawing/2014/main" id="{00000000-0008-0000-0000-0000AA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7" name="Text Box 9">
          <a:extLst>
            <a:ext uri="{FF2B5EF4-FFF2-40B4-BE49-F238E27FC236}">
              <a16:creationId xmlns:a16="http://schemas.microsoft.com/office/drawing/2014/main" id="{00000000-0008-0000-0000-0000AB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8" name="Text Box 8">
          <a:extLst>
            <a:ext uri="{FF2B5EF4-FFF2-40B4-BE49-F238E27FC236}">
              <a16:creationId xmlns:a16="http://schemas.microsoft.com/office/drawing/2014/main" id="{00000000-0008-0000-0000-0000AC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89" name="Text Box 9">
          <a:extLst>
            <a:ext uri="{FF2B5EF4-FFF2-40B4-BE49-F238E27FC236}">
              <a16:creationId xmlns:a16="http://schemas.microsoft.com/office/drawing/2014/main" id="{00000000-0008-0000-0000-0000AD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90" name="Text Box 8">
          <a:extLst>
            <a:ext uri="{FF2B5EF4-FFF2-40B4-BE49-F238E27FC236}">
              <a16:creationId xmlns:a16="http://schemas.microsoft.com/office/drawing/2014/main" id="{00000000-0008-0000-0000-0000AE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191" name="Text Box 9">
          <a:extLst>
            <a:ext uri="{FF2B5EF4-FFF2-40B4-BE49-F238E27FC236}">
              <a16:creationId xmlns:a16="http://schemas.microsoft.com/office/drawing/2014/main" id="{00000000-0008-0000-0000-0000AF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92" name="Text Box 8">
          <a:extLst>
            <a:ext uri="{FF2B5EF4-FFF2-40B4-BE49-F238E27FC236}">
              <a16:creationId xmlns:a16="http://schemas.microsoft.com/office/drawing/2014/main" id="{00000000-0008-0000-0000-0000B0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193" name="Text Box 9">
          <a:extLst>
            <a:ext uri="{FF2B5EF4-FFF2-40B4-BE49-F238E27FC236}">
              <a16:creationId xmlns:a16="http://schemas.microsoft.com/office/drawing/2014/main" id="{00000000-0008-0000-0000-0000B1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171452</xdr:rowOff>
    </xdr:to>
    <xdr:sp macro="" textlink="">
      <xdr:nvSpPr>
        <xdr:cNvPr id="7194" name="Text Box 8">
          <a:extLst>
            <a:ext uri="{FF2B5EF4-FFF2-40B4-BE49-F238E27FC236}">
              <a16:creationId xmlns:a16="http://schemas.microsoft.com/office/drawing/2014/main" id="{00000000-0008-0000-0000-0000B2270000}"/>
            </a:ext>
          </a:extLst>
        </xdr:cNvPr>
        <xdr:cNvSpPr txBox="1">
          <a:spLocks noChangeArrowheads="1"/>
        </xdr:cNvSpPr>
      </xdr:nvSpPr>
      <xdr:spPr bwMode="auto">
        <a:xfrm>
          <a:off x="1895475" y="383419350"/>
          <a:ext cx="0"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171452</xdr:rowOff>
    </xdr:to>
    <xdr:sp macro="" textlink="">
      <xdr:nvSpPr>
        <xdr:cNvPr id="7195" name="Text Box 9">
          <a:extLst>
            <a:ext uri="{FF2B5EF4-FFF2-40B4-BE49-F238E27FC236}">
              <a16:creationId xmlns:a16="http://schemas.microsoft.com/office/drawing/2014/main" id="{00000000-0008-0000-0000-0000B3270000}"/>
            </a:ext>
          </a:extLst>
        </xdr:cNvPr>
        <xdr:cNvSpPr txBox="1">
          <a:spLocks noChangeArrowheads="1"/>
        </xdr:cNvSpPr>
      </xdr:nvSpPr>
      <xdr:spPr bwMode="auto">
        <a:xfrm>
          <a:off x="1895475" y="383419350"/>
          <a:ext cx="0" cy="276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161927</xdr:rowOff>
    </xdr:to>
    <xdr:sp macro="" textlink="">
      <xdr:nvSpPr>
        <xdr:cNvPr id="7196" name="Text Box 8">
          <a:extLst>
            <a:ext uri="{FF2B5EF4-FFF2-40B4-BE49-F238E27FC236}">
              <a16:creationId xmlns:a16="http://schemas.microsoft.com/office/drawing/2014/main" id="{00000000-0008-0000-0000-0000B4270000}"/>
            </a:ext>
          </a:extLst>
        </xdr:cNvPr>
        <xdr:cNvSpPr txBox="1">
          <a:spLocks noChangeArrowheads="1"/>
        </xdr:cNvSpPr>
      </xdr:nvSpPr>
      <xdr:spPr bwMode="auto">
        <a:xfrm>
          <a:off x="1895475" y="383419350"/>
          <a:ext cx="0" cy="266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161927</xdr:rowOff>
    </xdr:to>
    <xdr:sp macro="" textlink="">
      <xdr:nvSpPr>
        <xdr:cNvPr id="7197" name="Text Box 9">
          <a:extLst>
            <a:ext uri="{FF2B5EF4-FFF2-40B4-BE49-F238E27FC236}">
              <a16:creationId xmlns:a16="http://schemas.microsoft.com/office/drawing/2014/main" id="{00000000-0008-0000-0000-0000B5270000}"/>
            </a:ext>
          </a:extLst>
        </xdr:cNvPr>
        <xdr:cNvSpPr txBox="1">
          <a:spLocks noChangeArrowheads="1"/>
        </xdr:cNvSpPr>
      </xdr:nvSpPr>
      <xdr:spPr bwMode="auto">
        <a:xfrm>
          <a:off x="1895475" y="383419350"/>
          <a:ext cx="0" cy="266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98" name="Text Box 8">
          <a:extLst>
            <a:ext uri="{FF2B5EF4-FFF2-40B4-BE49-F238E27FC236}">
              <a16:creationId xmlns:a16="http://schemas.microsoft.com/office/drawing/2014/main" id="{00000000-0008-0000-0000-0000B6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199" name="Text Box 9">
          <a:extLst>
            <a:ext uri="{FF2B5EF4-FFF2-40B4-BE49-F238E27FC236}">
              <a16:creationId xmlns:a16="http://schemas.microsoft.com/office/drawing/2014/main" id="{00000000-0008-0000-0000-0000B7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200" name="Text Box 8">
          <a:extLst>
            <a:ext uri="{FF2B5EF4-FFF2-40B4-BE49-F238E27FC236}">
              <a16:creationId xmlns:a16="http://schemas.microsoft.com/office/drawing/2014/main" id="{00000000-0008-0000-0000-0000B8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142877</xdr:rowOff>
    </xdr:to>
    <xdr:sp macro="" textlink="">
      <xdr:nvSpPr>
        <xdr:cNvPr id="7201" name="Text Box 9">
          <a:extLst>
            <a:ext uri="{FF2B5EF4-FFF2-40B4-BE49-F238E27FC236}">
              <a16:creationId xmlns:a16="http://schemas.microsoft.com/office/drawing/2014/main" id="{00000000-0008-0000-0000-0000B9270000}"/>
            </a:ext>
          </a:extLst>
        </xdr:cNvPr>
        <xdr:cNvSpPr txBox="1">
          <a:spLocks noChangeArrowheads="1"/>
        </xdr:cNvSpPr>
      </xdr:nvSpPr>
      <xdr:spPr bwMode="auto">
        <a:xfrm>
          <a:off x="1895475" y="383419350"/>
          <a:ext cx="0" cy="247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202" name="Text Box 8">
          <a:extLst>
            <a:ext uri="{FF2B5EF4-FFF2-40B4-BE49-F238E27FC236}">
              <a16:creationId xmlns:a16="http://schemas.microsoft.com/office/drawing/2014/main" id="{00000000-0008-0000-0000-0000BA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133352</xdr:rowOff>
    </xdr:to>
    <xdr:sp macro="" textlink="">
      <xdr:nvSpPr>
        <xdr:cNvPr id="7203" name="Text Box 9">
          <a:extLst>
            <a:ext uri="{FF2B5EF4-FFF2-40B4-BE49-F238E27FC236}">
              <a16:creationId xmlns:a16="http://schemas.microsoft.com/office/drawing/2014/main" id="{00000000-0008-0000-0000-0000BB270000}"/>
            </a:ext>
          </a:extLst>
        </xdr:cNvPr>
        <xdr:cNvSpPr txBox="1">
          <a:spLocks noChangeArrowheads="1"/>
        </xdr:cNvSpPr>
      </xdr:nvSpPr>
      <xdr:spPr bwMode="auto">
        <a:xfrm>
          <a:off x="1895475" y="383419350"/>
          <a:ext cx="0" cy="2381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204" name="Text Box 8">
          <a:extLst>
            <a:ext uri="{FF2B5EF4-FFF2-40B4-BE49-F238E27FC236}">
              <a16:creationId xmlns:a16="http://schemas.microsoft.com/office/drawing/2014/main" id="{00000000-0008-0000-0000-0000BC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1714</xdr:row>
      <xdr:rowOff>0</xdr:rowOff>
    </xdr:from>
    <xdr:to>
      <xdr:col>1</xdr:col>
      <xdr:colOff>1304925</xdr:colOff>
      <xdr:row>1715</xdr:row>
      <xdr:rowOff>123827</xdr:rowOff>
    </xdr:to>
    <xdr:sp macro="" textlink="">
      <xdr:nvSpPr>
        <xdr:cNvPr id="7205" name="Text Box 9">
          <a:extLst>
            <a:ext uri="{FF2B5EF4-FFF2-40B4-BE49-F238E27FC236}">
              <a16:creationId xmlns:a16="http://schemas.microsoft.com/office/drawing/2014/main" id="{00000000-0008-0000-0000-0000BD270000}"/>
            </a:ext>
          </a:extLst>
        </xdr:cNvPr>
        <xdr:cNvSpPr txBox="1">
          <a:spLocks noChangeArrowheads="1"/>
        </xdr:cNvSpPr>
      </xdr:nvSpPr>
      <xdr:spPr bwMode="auto">
        <a:xfrm>
          <a:off x="1895475" y="383419350"/>
          <a:ext cx="0" cy="2286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06" name="Text Box 3">
          <a:extLst>
            <a:ext uri="{FF2B5EF4-FFF2-40B4-BE49-F238E27FC236}">
              <a16:creationId xmlns:a16="http://schemas.microsoft.com/office/drawing/2014/main" id="{00000000-0008-0000-0000-0000BE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07" name="Text Box 3">
          <a:extLst>
            <a:ext uri="{FF2B5EF4-FFF2-40B4-BE49-F238E27FC236}">
              <a16:creationId xmlns:a16="http://schemas.microsoft.com/office/drawing/2014/main" id="{00000000-0008-0000-0000-0000BF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08" name="Text Box 3">
          <a:extLst>
            <a:ext uri="{FF2B5EF4-FFF2-40B4-BE49-F238E27FC236}">
              <a16:creationId xmlns:a16="http://schemas.microsoft.com/office/drawing/2014/main" id="{00000000-0008-0000-0000-0000C0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09" name="Text Box 3">
          <a:extLst>
            <a:ext uri="{FF2B5EF4-FFF2-40B4-BE49-F238E27FC236}">
              <a16:creationId xmlns:a16="http://schemas.microsoft.com/office/drawing/2014/main" id="{00000000-0008-0000-0000-0000C1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0" name="Text Box 3">
          <a:extLst>
            <a:ext uri="{FF2B5EF4-FFF2-40B4-BE49-F238E27FC236}">
              <a16:creationId xmlns:a16="http://schemas.microsoft.com/office/drawing/2014/main" id="{00000000-0008-0000-0000-0000C2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1" name="Text Box 3">
          <a:extLst>
            <a:ext uri="{FF2B5EF4-FFF2-40B4-BE49-F238E27FC236}">
              <a16:creationId xmlns:a16="http://schemas.microsoft.com/office/drawing/2014/main" id="{00000000-0008-0000-0000-0000C3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2" name="Text Box 3">
          <a:extLst>
            <a:ext uri="{FF2B5EF4-FFF2-40B4-BE49-F238E27FC236}">
              <a16:creationId xmlns:a16="http://schemas.microsoft.com/office/drawing/2014/main" id="{00000000-0008-0000-0000-0000C4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3" name="Text Box 3">
          <a:extLst>
            <a:ext uri="{FF2B5EF4-FFF2-40B4-BE49-F238E27FC236}">
              <a16:creationId xmlns:a16="http://schemas.microsoft.com/office/drawing/2014/main" id="{00000000-0008-0000-0000-0000C5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4" name="Text Box 3">
          <a:extLst>
            <a:ext uri="{FF2B5EF4-FFF2-40B4-BE49-F238E27FC236}">
              <a16:creationId xmlns:a16="http://schemas.microsoft.com/office/drawing/2014/main" id="{00000000-0008-0000-0000-0000C6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5" name="Text Box 3">
          <a:extLst>
            <a:ext uri="{FF2B5EF4-FFF2-40B4-BE49-F238E27FC236}">
              <a16:creationId xmlns:a16="http://schemas.microsoft.com/office/drawing/2014/main" id="{00000000-0008-0000-0000-0000C7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6" name="Text Box 3">
          <a:extLst>
            <a:ext uri="{FF2B5EF4-FFF2-40B4-BE49-F238E27FC236}">
              <a16:creationId xmlns:a16="http://schemas.microsoft.com/office/drawing/2014/main" id="{00000000-0008-0000-0000-0000C8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7" name="Text Box 3">
          <a:extLst>
            <a:ext uri="{FF2B5EF4-FFF2-40B4-BE49-F238E27FC236}">
              <a16:creationId xmlns:a16="http://schemas.microsoft.com/office/drawing/2014/main" id="{00000000-0008-0000-0000-0000C9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8" name="Text Box 3">
          <a:extLst>
            <a:ext uri="{FF2B5EF4-FFF2-40B4-BE49-F238E27FC236}">
              <a16:creationId xmlns:a16="http://schemas.microsoft.com/office/drawing/2014/main" id="{00000000-0008-0000-0000-0000CA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19" name="Text Box 3">
          <a:extLst>
            <a:ext uri="{FF2B5EF4-FFF2-40B4-BE49-F238E27FC236}">
              <a16:creationId xmlns:a16="http://schemas.microsoft.com/office/drawing/2014/main" id="{00000000-0008-0000-0000-0000CB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0" name="Text Box 3">
          <a:extLst>
            <a:ext uri="{FF2B5EF4-FFF2-40B4-BE49-F238E27FC236}">
              <a16:creationId xmlns:a16="http://schemas.microsoft.com/office/drawing/2014/main" id="{00000000-0008-0000-0000-0000CC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1" name="Text Box 3">
          <a:extLst>
            <a:ext uri="{FF2B5EF4-FFF2-40B4-BE49-F238E27FC236}">
              <a16:creationId xmlns:a16="http://schemas.microsoft.com/office/drawing/2014/main" id="{00000000-0008-0000-0000-0000CD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2" name="Text Box 3">
          <a:extLst>
            <a:ext uri="{FF2B5EF4-FFF2-40B4-BE49-F238E27FC236}">
              <a16:creationId xmlns:a16="http://schemas.microsoft.com/office/drawing/2014/main" id="{00000000-0008-0000-0000-0000CE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3" name="Text Box 3">
          <a:extLst>
            <a:ext uri="{FF2B5EF4-FFF2-40B4-BE49-F238E27FC236}">
              <a16:creationId xmlns:a16="http://schemas.microsoft.com/office/drawing/2014/main" id="{00000000-0008-0000-0000-0000CF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4" name="Text Box 3">
          <a:extLst>
            <a:ext uri="{FF2B5EF4-FFF2-40B4-BE49-F238E27FC236}">
              <a16:creationId xmlns:a16="http://schemas.microsoft.com/office/drawing/2014/main" id="{00000000-0008-0000-0000-0000D0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5" name="Text Box 3">
          <a:extLst>
            <a:ext uri="{FF2B5EF4-FFF2-40B4-BE49-F238E27FC236}">
              <a16:creationId xmlns:a16="http://schemas.microsoft.com/office/drawing/2014/main" id="{00000000-0008-0000-0000-0000D1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6" name="Text Box 3">
          <a:extLst>
            <a:ext uri="{FF2B5EF4-FFF2-40B4-BE49-F238E27FC236}">
              <a16:creationId xmlns:a16="http://schemas.microsoft.com/office/drawing/2014/main" id="{00000000-0008-0000-0000-0000D2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7" name="Text Box 3">
          <a:extLst>
            <a:ext uri="{FF2B5EF4-FFF2-40B4-BE49-F238E27FC236}">
              <a16:creationId xmlns:a16="http://schemas.microsoft.com/office/drawing/2014/main" id="{00000000-0008-0000-0000-0000D3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8" name="Text Box 3">
          <a:extLst>
            <a:ext uri="{FF2B5EF4-FFF2-40B4-BE49-F238E27FC236}">
              <a16:creationId xmlns:a16="http://schemas.microsoft.com/office/drawing/2014/main" id="{00000000-0008-0000-0000-0000D4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29" name="Text Box 3">
          <a:extLst>
            <a:ext uri="{FF2B5EF4-FFF2-40B4-BE49-F238E27FC236}">
              <a16:creationId xmlns:a16="http://schemas.microsoft.com/office/drawing/2014/main" id="{00000000-0008-0000-0000-0000D5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0" name="Text Box 3">
          <a:extLst>
            <a:ext uri="{FF2B5EF4-FFF2-40B4-BE49-F238E27FC236}">
              <a16:creationId xmlns:a16="http://schemas.microsoft.com/office/drawing/2014/main" id="{00000000-0008-0000-0000-0000D6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1" name="Text Box 3">
          <a:extLst>
            <a:ext uri="{FF2B5EF4-FFF2-40B4-BE49-F238E27FC236}">
              <a16:creationId xmlns:a16="http://schemas.microsoft.com/office/drawing/2014/main" id="{00000000-0008-0000-0000-0000D7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2" name="Text Box 3">
          <a:extLst>
            <a:ext uri="{FF2B5EF4-FFF2-40B4-BE49-F238E27FC236}">
              <a16:creationId xmlns:a16="http://schemas.microsoft.com/office/drawing/2014/main" id="{00000000-0008-0000-0000-0000D8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3" name="Text Box 3">
          <a:extLst>
            <a:ext uri="{FF2B5EF4-FFF2-40B4-BE49-F238E27FC236}">
              <a16:creationId xmlns:a16="http://schemas.microsoft.com/office/drawing/2014/main" id="{00000000-0008-0000-0000-0000D9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4" name="Text Box 3">
          <a:extLst>
            <a:ext uri="{FF2B5EF4-FFF2-40B4-BE49-F238E27FC236}">
              <a16:creationId xmlns:a16="http://schemas.microsoft.com/office/drawing/2014/main" id="{00000000-0008-0000-0000-0000DA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5" name="Text Box 3">
          <a:extLst>
            <a:ext uri="{FF2B5EF4-FFF2-40B4-BE49-F238E27FC236}">
              <a16:creationId xmlns:a16="http://schemas.microsoft.com/office/drawing/2014/main" id="{00000000-0008-0000-0000-0000DB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6" name="Text Box 3">
          <a:extLst>
            <a:ext uri="{FF2B5EF4-FFF2-40B4-BE49-F238E27FC236}">
              <a16:creationId xmlns:a16="http://schemas.microsoft.com/office/drawing/2014/main" id="{00000000-0008-0000-0000-0000DC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7" name="Text Box 3">
          <a:extLst>
            <a:ext uri="{FF2B5EF4-FFF2-40B4-BE49-F238E27FC236}">
              <a16:creationId xmlns:a16="http://schemas.microsoft.com/office/drawing/2014/main" id="{00000000-0008-0000-0000-0000DD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8" name="Text Box 3">
          <a:extLst>
            <a:ext uri="{FF2B5EF4-FFF2-40B4-BE49-F238E27FC236}">
              <a16:creationId xmlns:a16="http://schemas.microsoft.com/office/drawing/2014/main" id="{00000000-0008-0000-0000-0000DE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39" name="Text Box 3">
          <a:extLst>
            <a:ext uri="{FF2B5EF4-FFF2-40B4-BE49-F238E27FC236}">
              <a16:creationId xmlns:a16="http://schemas.microsoft.com/office/drawing/2014/main" id="{00000000-0008-0000-0000-0000DF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0" name="Text Box 3">
          <a:extLst>
            <a:ext uri="{FF2B5EF4-FFF2-40B4-BE49-F238E27FC236}">
              <a16:creationId xmlns:a16="http://schemas.microsoft.com/office/drawing/2014/main" id="{00000000-0008-0000-0000-0000E0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1" name="Text Box 3">
          <a:extLst>
            <a:ext uri="{FF2B5EF4-FFF2-40B4-BE49-F238E27FC236}">
              <a16:creationId xmlns:a16="http://schemas.microsoft.com/office/drawing/2014/main" id="{00000000-0008-0000-0000-0000E1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2" name="Text Box 3">
          <a:extLst>
            <a:ext uri="{FF2B5EF4-FFF2-40B4-BE49-F238E27FC236}">
              <a16:creationId xmlns:a16="http://schemas.microsoft.com/office/drawing/2014/main" id="{00000000-0008-0000-0000-0000E2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3" name="Text Box 3">
          <a:extLst>
            <a:ext uri="{FF2B5EF4-FFF2-40B4-BE49-F238E27FC236}">
              <a16:creationId xmlns:a16="http://schemas.microsoft.com/office/drawing/2014/main" id="{00000000-0008-0000-0000-0000E3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4" name="Text Box 3">
          <a:extLst>
            <a:ext uri="{FF2B5EF4-FFF2-40B4-BE49-F238E27FC236}">
              <a16:creationId xmlns:a16="http://schemas.microsoft.com/office/drawing/2014/main" id="{00000000-0008-0000-0000-0000E4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5" name="Text Box 3">
          <a:extLst>
            <a:ext uri="{FF2B5EF4-FFF2-40B4-BE49-F238E27FC236}">
              <a16:creationId xmlns:a16="http://schemas.microsoft.com/office/drawing/2014/main" id="{00000000-0008-0000-0000-0000E5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6" name="Text Box 3">
          <a:extLst>
            <a:ext uri="{FF2B5EF4-FFF2-40B4-BE49-F238E27FC236}">
              <a16:creationId xmlns:a16="http://schemas.microsoft.com/office/drawing/2014/main" id="{00000000-0008-0000-0000-0000E6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7" name="Text Box 3">
          <a:extLst>
            <a:ext uri="{FF2B5EF4-FFF2-40B4-BE49-F238E27FC236}">
              <a16:creationId xmlns:a16="http://schemas.microsoft.com/office/drawing/2014/main" id="{00000000-0008-0000-0000-0000E7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8" name="Text Box 3">
          <a:extLst>
            <a:ext uri="{FF2B5EF4-FFF2-40B4-BE49-F238E27FC236}">
              <a16:creationId xmlns:a16="http://schemas.microsoft.com/office/drawing/2014/main" id="{00000000-0008-0000-0000-0000E8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49" name="Text Box 3">
          <a:extLst>
            <a:ext uri="{FF2B5EF4-FFF2-40B4-BE49-F238E27FC236}">
              <a16:creationId xmlns:a16="http://schemas.microsoft.com/office/drawing/2014/main" id="{00000000-0008-0000-0000-0000E9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0" name="Text Box 3">
          <a:extLst>
            <a:ext uri="{FF2B5EF4-FFF2-40B4-BE49-F238E27FC236}">
              <a16:creationId xmlns:a16="http://schemas.microsoft.com/office/drawing/2014/main" id="{00000000-0008-0000-0000-0000EA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1" name="Text Box 3">
          <a:extLst>
            <a:ext uri="{FF2B5EF4-FFF2-40B4-BE49-F238E27FC236}">
              <a16:creationId xmlns:a16="http://schemas.microsoft.com/office/drawing/2014/main" id="{00000000-0008-0000-0000-0000EB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2" name="Text Box 3">
          <a:extLst>
            <a:ext uri="{FF2B5EF4-FFF2-40B4-BE49-F238E27FC236}">
              <a16:creationId xmlns:a16="http://schemas.microsoft.com/office/drawing/2014/main" id="{00000000-0008-0000-0000-0000EC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3" name="Text Box 3">
          <a:extLst>
            <a:ext uri="{FF2B5EF4-FFF2-40B4-BE49-F238E27FC236}">
              <a16:creationId xmlns:a16="http://schemas.microsoft.com/office/drawing/2014/main" id="{00000000-0008-0000-0000-0000ED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4" name="Text Box 3">
          <a:extLst>
            <a:ext uri="{FF2B5EF4-FFF2-40B4-BE49-F238E27FC236}">
              <a16:creationId xmlns:a16="http://schemas.microsoft.com/office/drawing/2014/main" id="{00000000-0008-0000-0000-0000EE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5" name="Text Box 3">
          <a:extLst>
            <a:ext uri="{FF2B5EF4-FFF2-40B4-BE49-F238E27FC236}">
              <a16:creationId xmlns:a16="http://schemas.microsoft.com/office/drawing/2014/main" id="{00000000-0008-0000-0000-0000EF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6" name="Text Box 3">
          <a:extLst>
            <a:ext uri="{FF2B5EF4-FFF2-40B4-BE49-F238E27FC236}">
              <a16:creationId xmlns:a16="http://schemas.microsoft.com/office/drawing/2014/main" id="{00000000-0008-0000-0000-0000F0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7" name="Text Box 3">
          <a:extLst>
            <a:ext uri="{FF2B5EF4-FFF2-40B4-BE49-F238E27FC236}">
              <a16:creationId xmlns:a16="http://schemas.microsoft.com/office/drawing/2014/main" id="{00000000-0008-0000-0000-0000F1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8" name="Text Box 3">
          <a:extLst>
            <a:ext uri="{FF2B5EF4-FFF2-40B4-BE49-F238E27FC236}">
              <a16:creationId xmlns:a16="http://schemas.microsoft.com/office/drawing/2014/main" id="{00000000-0008-0000-0000-0000F2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59" name="Text Box 3">
          <a:extLst>
            <a:ext uri="{FF2B5EF4-FFF2-40B4-BE49-F238E27FC236}">
              <a16:creationId xmlns:a16="http://schemas.microsoft.com/office/drawing/2014/main" id="{00000000-0008-0000-0000-0000F3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0" name="Text Box 3">
          <a:extLst>
            <a:ext uri="{FF2B5EF4-FFF2-40B4-BE49-F238E27FC236}">
              <a16:creationId xmlns:a16="http://schemas.microsoft.com/office/drawing/2014/main" id="{00000000-0008-0000-0000-0000F4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1" name="Text Box 3">
          <a:extLst>
            <a:ext uri="{FF2B5EF4-FFF2-40B4-BE49-F238E27FC236}">
              <a16:creationId xmlns:a16="http://schemas.microsoft.com/office/drawing/2014/main" id="{00000000-0008-0000-0000-0000F5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2" name="Text Box 3">
          <a:extLst>
            <a:ext uri="{FF2B5EF4-FFF2-40B4-BE49-F238E27FC236}">
              <a16:creationId xmlns:a16="http://schemas.microsoft.com/office/drawing/2014/main" id="{00000000-0008-0000-0000-0000F6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3" name="Text Box 3">
          <a:extLst>
            <a:ext uri="{FF2B5EF4-FFF2-40B4-BE49-F238E27FC236}">
              <a16:creationId xmlns:a16="http://schemas.microsoft.com/office/drawing/2014/main" id="{00000000-0008-0000-0000-0000F7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4" name="Text Box 3">
          <a:extLst>
            <a:ext uri="{FF2B5EF4-FFF2-40B4-BE49-F238E27FC236}">
              <a16:creationId xmlns:a16="http://schemas.microsoft.com/office/drawing/2014/main" id="{00000000-0008-0000-0000-0000F8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5" name="Text Box 3">
          <a:extLst>
            <a:ext uri="{FF2B5EF4-FFF2-40B4-BE49-F238E27FC236}">
              <a16:creationId xmlns:a16="http://schemas.microsoft.com/office/drawing/2014/main" id="{00000000-0008-0000-0000-0000F9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6" name="Text Box 3">
          <a:extLst>
            <a:ext uri="{FF2B5EF4-FFF2-40B4-BE49-F238E27FC236}">
              <a16:creationId xmlns:a16="http://schemas.microsoft.com/office/drawing/2014/main" id="{00000000-0008-0000-0000-0000FA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7" name="Text Box 3">
          <a:extLst>
            <a:ext uri="{FF2B5EF4-FFF2-40B4-BE49-F238E27FC236}">
              <a16:creationId xmlns:a16="http://schemas.microsoft.com/office/drawing/2014/main" id="{00000000-0008-0000-0000-0000FB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8" name="Text Box 3">
          <a:extLst>
            <a:ext uri="{FF2B5EF4-FFF2-40B4-BE49-F238E27FC236}">
              <a16:creationId xmlns:a16="http://schemas.microsoft.com/office/drawing/2014/main" id="{00000000-0008-0000-0000-0000FC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69" name="Text Box 3">
          <a:extLst>
            <a:ext uri="{FF2B5EF4-FFF2-40B4-BE49-F238E27FC236}">
              <a16:creationId xmlns:a16="http://schemas.microsoft.com/office/drawing/2014/main" id="{00000000-0008-0000-0000-0000FD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0" name="Text Box 3">
          <a:extLst>
            <a:ext uri="{FF2B5EF4-FFF2-40B4-BE49-F238E27FC236}">
              <a16:creationId xmlns:a16="http://schemas.microsoft.com/office/drawing/2014/main" id="{00000000-0008-0000-0000-0000FE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1" name="Text Box 3">
          <a:extLst>
            <a:ext uri="{FF2B5EF4-FFF2-40B4-BE49-F238E27FC236}">
              <a16:creationId xmlns:a16="http://schemas.microsoft.com/office/drawing/2014/main" id="{00000000-0008-0000-0000-0000FF27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2" name="Text Box 3">
          <a:extLst>
            <a:ext uri="{FF2B5EF4-FFF2-40B4-BE49-F238E27FC236}">
              <a16:creationId xmlns:a16="http://schemas.microsoft.com/office/drawing/2014/main" id="{00000000-0008-0000-0000-000000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3" name="Text Box 3">
          <a:extLst>
            <a:ext uri="{FF2B5EF4-FFF2-40B4-BE49-F238E27FC236}">
              <a16:creationId xmlns:a16="http://schemas.microsoft.com/office/drawing/2014/main" id="{00000000-0008-0000-0000-000001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4" name="Text Box 3">
          <a:extLst>
            <a:ext uri="{FF2B5EF4-FFF2-40B4-BE49-F238E27FC236}">
              <a16:creationId xmlns:a16="http://schemas.microsoft.com/office/drawing/2014/main" id="{00000000-0008-0000-0000-000002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5" name="Text Box 3">
          <a:extLst>
            <a:ext uri="{FF2B5EF4-FFF2-40B4-BE49-F238E27FC236}">
              <a16:creationId xmlns:a16="http://schemas.microsoft.com/office/drawing/2014/main" id="{00000000-0008-0000-0000-000003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6" name="Text Box 3">
          <a:extLst>
            <a:ext uri="{FF2B5EF4-FFF2-40B4-BE49-F238E27FC236}">
              <a16:creationId xmlns:a16="http://schemas.microsoft.com/office/drawing/2014/main" id="{00000000-0008-0000-0000-000004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7" name="Text Box 3">
          <a:extLst>
            <a:ext uri="{FF2B5EF4-FFF2-40B4-BE49-F238E27FC236}">
              <a16:creationId xmlns:a16="http://schemas.microsoft.com/office/drawing/2014/main" id="{00000000-0008-0000-0000-000005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8" name="Text Box 3">
          <a:extLst>
            <a:ext uri="{FF2B5EF4-FFF2-40B4-BE49-F238E27FC236}">
              <a16:creationId xmlns:a16="http://schemas.microsoft.com/office/drawing/2014/main" id="{00000000-0008-0000-0000-000006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79" name="Text Box 3">
          <a:extLst>
            <a:ext uri="{FF2B5EF4-FFF2-40B4-BE49-F238E27FC236}">
              <a16:creationId xmlns:a16="http://schemas.microsoft.com/office/drawing/2014/main" id="{00000000-0008-0000-0000-000007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0" name="Text Box 3">
          <a:extLst>
            <a:ext uri="{FF2B5EF4-FFF2-40B4-BE49-F238E27FC236}">
              <a16:creationId xmlns:a16="http://schemas.microsoft.com/office/drawing/2014/main" id="{00000000-0008-0000-0000-000008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1" name="Text Box 3">
          <a:extLst>
            <a:ext uri="{FF2B5EF4-FFF2-40B4-BE49-F238E27FC236}">
              <a16:creationId xmlns:a16="http://schemas.microsoft.com/office/drawing/2014/main" id="{00000000-0008-0000-0000-000009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2" name="Text Box 3">
          <a:extLst>
            <a:ext uri="{FF2B5EF4-FFF2-40B4-BE49-F238E27FC236}">
              <a16:creationId xmlns:a16="http://schemas.microsoft.com/office/drawing/2014/main" id="{00000000-0008-0000-0000-00000A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3" name="Text Box 3">
          <a:extLst>
            <a:ext uri="{FF2B5EF4-FFF2-40B4-BE49-F238E27FC236}">
              <a16:creationId xmlns:a16="http://schemas.microsoft.com/office/drawing/2014/main" id="{00000000-0008-0000-0000-00000B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4" name="Text Box 3">
          <a:extLst>
            <a:ext uri="{FF2B5EF4-FFF2-40B4-BE49-F238E27FC236}">
              <a16:creationId xmlns:a16="http://schemas.microsoft.com/office/drawing/2014/main" id="{00000000-0008-0000-0000-00000C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5" name="Text Box 3">
          <a:extLst>
            <a:ext uri="{FF2B5EF4-FFF2-40B4-BE49-F238E27FC236}">
              <a16:creationId xmlns:a16="http://schemas.microsoft.com/office/drawing/2014/main" id="{00000000-0008-0000-0000-00000D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6" name="Text Box 3">
          <a:extLst>
            <a:ext uri="{FF2B5EF4-FFF2-40B4-BE49-F238E27FC236}">
              <a16:creationId xmlns:a16="http://schemas.microsoft.com/office/drawing/2014/main" id="{00000000-0008-0000-0000-00000E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7" name="Text Box 3">
          <a:extLst>
            <a:ext uri="{FF2B5EF4-FFF2-40B4-BE49-F238E27FC236}">
              <a16:creationId xmlns:a16="http://schemas.microsoft.com/office/drawing/2014/main" id="{00000000-0008-0000-0000-00000F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8" name="Text Box 3">
          <a:extLst>
            <a:ext uri="{FF2B5EF4-FFF2-40B4-BE49-F238E27FC236}">
              <a16:creationId xmlns:a16="http://schemas.microsoft.com/office/drawing/2014/main" id="{00000000-0008-0000-0000-000010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89" name="Text Box 3">
          <a:extLst>
            <a:ext uri="{FF2B5EF4-FFF2-40B4-BE49-F238E27FC236}">
              <a16:creationId xmlns:a16="http://schemas.microsoft.com/office/drawing/2014/main" id="{00000000-0008-0000-0000-000011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0" name="Text Box 3">
          <a:extLst>
            <a:ext uri="{FF2B5EF4-FFF2-40B4-BE49-F238E27FC236}">
              <a16:creationId xmlns:a16="http://schemas.microsoft.com/office/drawing/2014/main" id="{00000000-0008-0000-0000-000012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1" name="Text Box 3">
          <a:extLst>
            <a:ext uri="{FF2B5EF4-FFF2-40B4-BE49-F238E27FC236}">
              <a16:creationId xmlns:a16="http://schemas.microsoft.com/office/drawing/2014/main" id="{00000000-0008-0000-0000-000013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2" name="Text Box 3">
          <a:extLst>
            <a:ext uri="{FF2B5EF4-FFF2-40B4-BE49-F238E27FC236}">
              <a16:creationId xmlns:a16="http://schemas.microsoft.com/office/drawing/2014/main" id="{00000000-0008-0000-0000-000014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3" name="Text Box 3">
          <a:extLst>
            <a:ext uri="{FF2B5EF4-FFF2-40B4-BE49-F238E27FC236}">
              <a16:creationId xmlns:a16="http://schemas.microsoft.com/office/drawing/2014/main" id="{00000000-0008-0000-0000-000015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4" name="Text Box 3">
          <a:extLst>
            <a:ext uri="{FF2B5EF4-FFF2-40B4-BE49-F238E27FC236}">
              <a16:creationId xmlns:a16="http://schemas.microsoft.com/office/drawing/2014/main" id="{00000000-0008-0000-0000-000016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5" name="Text Box 3">
          <a:extLst>
            <a:ext uri="{FF2B5EF4-FFF2-40B4-BE49-F238E27FC236}">
              <a16:creationId xmlns:a16="http://schemas.microsoft.com/office/drawing/2014/main" id="{00000000-0008-0000-0000-000017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6" name="Text Box 3">
          <a:extLst>
            <a:ext uri="{FF2B5EF4-FFF2-40B4-BE49-F238E27FC236}">
              <a16:creationId xmlns:a16="http://schemas.microsoft.com/office/drawing/2014/main" id="{00000000-0008-0000-0000-000018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7" name="Text Box 3">
          <a:extLst>
            <a:ext uri="{FF2B5EF4-FFF2-40B4-BE49-F238E27FC236}">
              <a16:creationId xmlns:a16="http://schemas.microsoft.com/office/drawing/2014/main" id="{00000000-0008-0000-0000-000019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8" name="Text Box 3">
          <a:extLst>
            <a:ext uri="{FF2B5EF4-FFF2-40B4-BE49-F238E27FC236}">
              <a16:creationId xmlns:a16="http://schemas.microsoft.com/office/drawing/2014/main" id="{00000000-0008-0000-0000-00001A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299" name="Text Box 3">
          <a:extLst>
            <a:ext uri="{FF2B5EF4-FFF2-40B4-BE49-F238E27FC236}">
              <a16:creationId xmlns:a16="http://schemas.microsoft.com/office/drawing/2014/main" id="{00000000-0008-0000-0000-00001B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0" name="Text Box 3">
          <a:extLst>
            <a:ext uri="{FF2B5EF4-FFF2-40B4-BE49-F238E27FC236}">
              <a16:creationId xmlns:a16="http://schemas.microsoft.com/office/drawing/2014/main" id="{00000000-0008-0000-0000-00001C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1" name="Text Box 3">
          <a:extLst>
            <a:ext uri="{FF2B5EF4-FFF2-40B4-BE49-F238E27FC236}">
              <a16:creationId xmlns:a16="http://schemas.microsoft.com/office/drawing/2014/main" id="{00000000-0008-0000-0000-00001D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2" name="Text Box 3">
          <a:extLst>
            <a:ext uri="{FF2B5EF4-FFF2-40B4-BE49-F238E27FC236}">
              <a16:creationId xmlns:a16="http://schemas.microsoft.com/office/drawing/2014/main" id="{00000000-0008-0000-0000-00001E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3" name="Text Box 3">
          <a:extLst>
            <a:ext uri="{FF2B5EF4-FFF2-40B4-BE49-F238E27FC236}">
              <a16:creationId xmlns:a16="http://schemas.microsoft.com/office/drawing/2014/main" id="{00000000-0008-0000-0000-00001F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4" name="Text Box 3">
          <a:extLst>
            <a:ext uri="{FF2B5EF4-FFF2-40B4-BE49-F238E27FC236}">
              <a16:creationId xmlns:a16="http://schemas.microsoft.com/office/drawing/2014/main" id="{00000000-0008-0000-0000-000020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5" name="Text Box 3">
          <a:extLst>
            <a:ext uri="{FF2B5EF4-FFF2-40B4-BE49-F238E27FC236}">
              <a16:creationId xmlns:a16="http://schemas.microsoft.com/office/drawing/2014/main" id="{00000000-0008-0000-0000-000021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6" name="Text Box 3">
          <a:extLst>
            <a:ext uri="{FF2B5EF4-FFF2-40B4-BE49-F238E27FC236}">
              <a16:creationId xmlns:a16="http://schemas.microsoft.com/office/drawing/2014/main" id="{00000000-0008-0000-0000-000022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7" name="Text Box 3">
          <a:extLst>
            <a:ext uri="{FF2B5EF4-FFF2-40B4-BE49-F238E27FC236}">
              <a16:creationId xmlns:a16="http://schemas.microsoft.com/office/drawing/2014/main" id="{00000000-0008-0000-0000-000023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8" name="Text Box 3">
          <a:extLst>
            <a:ext uri="{FF2B5EF4-FFF2-40B4-BE49-F238E27FC236}">
              <a16:creationId xmlns:a16="http://schemas.microsoft.com/office/drawing/2014/main" id="{00000000-0008-0000-0000-000024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09" name="Text Box 3">
          <a:extLst>
            <a:ext uri="{FF2B5EF4-FFF2-40B4-BE49-F238E27FC236}">
              <a16:creationId xmlns:a16="http://schemas.microsoft.com/office/drawing/2014/main" id="{00000000-0008-0000-0000-000025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0" name="Text Box 3">
          <a:extLst>
            <a:ext uri="{FF2B5EF4-FFF2-40B4-BE49-F238E27FC236}">
              <a16:creationId xmlns:a16="http://schemas.microsoft.com/office/drawing/2014/main" id="{00000000-0008-0000-0000-000026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1" name="Text Box 3">
          <a:extLst>
            <a:ext uri="{FF2B5EF4-FFF2-40B4-BE49-F238E27FC236}">
              <a16:creationId xmlns:a16="http://schemas.microsoft.com/office/drawing/2014/main" id="{00000000-0008-0000-0000-000027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2" name="Text Box 3">
          <a:extLst>
            <a:ext uri="{FF2B5EF4-FFF2-40B4-BE49-F238E27FC236}">
              <a16:creationId xmlns:a16="http://schemas.microsoft.com/office/drawing/2014/main" id="{00000000-0008-0000-0000-000028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3" name="Text Box 3">
          <a:extLst>
            <a:ext uri="{FF2B5EF4-FFF2-40B4-BE49-F238E27FC236}">
              <a16:creationId xmlns:a16="http://schemas.microsoft.com/office/drawing/2014/main" id="{00000000-0008-0000-0000-000029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4" name="Text Box 3">
          <a:extLst>
            <a:ext uri="{FF2B5EF4-FFF2-40B4-BE49-F238E27FC236}">
              <a16:creationId xmlns:a16="http://schemas.microsoft.com/office/drawing/2014/main" id="{00000000-0008-0000-0000-00002A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5" name="Text Box 3">
          <a:extLst>
            <a:ext uri="{FF2B5EF4-FFF2-40B4-BE49-F238E27FC236}">
              <a16:creationId xmlns:a16="http://schemas.microsoft.com/office/drawing/2014/main" id="{00000000-0008-0000-0000-00002B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6" name="Text Box 3">
          <a:extLst>
            <a:ext uri="{FF2B5EF4-FFF2-40B4-BE49-F238E27FC236}">
              <a16:creationId xmlns:a16="http://schemas.microsoft.com/office/drawing/2014/main" id="{00000000-0008-0000-0000-00002C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7" name="Text Box 3">
          <a:extLst>
            <a:ext uri="{FF2B5EF4-FFF2-40B4-BE49-F238E27FC236}">
              <a16:creationId xmlns:a16="http://schemas.microsoft.com/office/drawing/2014/main" id="{00000000-0008-0000-0000-00002D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8" name="Text Box 3">
          <a:extLst>
            <a:ext uri="{FF2B5EF4-FFF2-40B4-BE49-F238E27FC236}">
              <a16:creationId xmlns:a16="http://schemas.microsoft.com/office/drawing/2014/main" id="{00000000-0008-0000-0000-00002E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19" name="Text Box 3">
          <a:extLst>
            <a:ext uri="{FF2B5EF4-FFF2-40B4-BE49-F238E27FC236}">
              <a16:creationId xmlns:a16="http://schemas.microsoft.com/office/drawing/2014/main" id="{00000000-0008-0000-0000-00002F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0" name="Text Box 3">
          <a:extLst>
            <a:ext uri="{FF2B5EF4-FFF2-40B4-BE49-F238E27FC236}">
              <a16:creationId xmlns:a16="http://schemas.microsoft.com/office/drawing/2014/main" id="{00000000-0008-0000-0000-000030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1" name="Text Box 3">
          <a:extLst>
            <a:ext uri="{FF2B5EF4-FFF2-40B4-BE49-F238E27FC236}">
              <a16:creationId xmlns:a16="http://schemas.microsoft.com/office/drawing/2014/main" id="{00000000-0008-0000-0000-000031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2" name="Text Box 3">
          <a:extLst>
            <a:ext uri="{FF2B5EF4-FFF2-40B4-BE49-F238E27FC236}">
              <a16:creationId xmlns:a16="http://schemas.microsoft.com/office/drawing/2014/main" id="{00000000-0008-0000-0000-000032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3" name="Text Box 3">
          <a:extLst>
            <a:ext uri="{FF2B5EF4-FFF2-40B4-BE49-F238E27FC236}">
              <a16:creationId xmlns:a16="http://schemas.microsoft.com/office/drawing/2014/main" id="{00000000-0008-0000-0000-000033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4" name="Text Box 3">
          <a:extLst>
            <a:ext uri="{FF2B5EF4-FFF2-40B4-BE49-F238E27FC236}">
              <a16:creationId xmlns:a16="http://schemas.microsoft.com/office/drawing/2014/main" id="{00000000-0008-0000-0000-000034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5" name="Text Box 3">
          <a:extLst>
            <a:ext uri="{FF2B5EF4-FFF2-40B4-BE49-F238E27FC236}">
              <a16:creationId xmlns:a16="http://schemas.microsoft.com/office/drawing/2014/main" id="{00000000-0008-0000-0000-000035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6" name="Text Box 3">
          <a:extLst>
            <a:ext uri="{FF2B5EF4-FFF2-40B4-BE49-F238E27FC236}">
              <a16:creationId xmlns:a16="http://schemas.microsoft.com/office/drawing/2014/main" id="{00000000-0008-0000-0000-000036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7" name="Text Box 3">
          <a:extLst>
            <a:ext uri="{FF2B5EF4-FFF2-40B4-BE49-F238E27FC236}">
              <a16:creationId xmlns:a16="http://schemas.microsoft.com/office/drawing/2014/main" id="{00000000-0008-0000-0000-000037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8" name="Text Box 3">
          <a:extLst>
            <a:ext uri="{FF2B5EF4-FFF2-40B4-BE49-F238E27FC236}">
              <a16:creationId xmlns:a16="http://schemas.microsoft.com/office/drawing/2014/main" id="{00000000-0008-0000-0000-000038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29" name="Text Box 3">
          <a:extLst>
            <a:ext uri="{FF2B5EF4-FFF2-40B4-BE49-F238E27FC236}">
              <a16:creationId xmlns:a16="http://schemas.microsoft.com/office/drawing/2014/main" id="{00000000-0008-0000-0000-000039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30" name="Text Box 3">
          <a:extLst>
            <a:ext uri="{FF2B5EF4-FFF2-40B4-BE49-F238E27FC236}">
              <a16:creationId xmlns:a16="http://schemas.microsoft.com/office/drawing/2014/main" id="{00000000-0008-0000-0000-00003A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31" name="Text Box 3">
          <a:extLst>
            <a:ext uri="{FF2B5EF4-FFF2-40B4-BE49-F238E27FC236}">
              <a16:creationId xmlns:a16="http://schemas.microsoft.com/office/drawing/2014/main" id="{00000000-0008-0000-0000-00003B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32" name="Text Box 3">
          <a:extLst>
            <a:ext uri="{FF2B5EF4-FFF2-40B4-BE49-F238E27FC236}">
              <a16:creationId xmlns:a16="http://schemas.microsoft.com/office/drawing/2014/main" id="{00000000-0008-0000-0000-00003C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2438400</xdr:colOff>
      <xdr:row>1638</xdr:row>
      <xdr:rowOff>0</xdr:rowOff>
    </xdr:from>
    <xdr:to>
      <xdr:col>1</xdr:col>
      <xdr:colOff>2438400</xdr:colOff>
      <xdr:row>1640</xdr:row>
      <xdr:rowOff>19050</xdr:rowOff>
    </xdr:to>
    <xdr:sp macro="" textlink="">
      <xdr:nvSpPr>
        <xdr:cNvPr id="7333" name="Text Box 3">
          <a:extLst>
            <a:ext uri="{FF2B5EF4-FFF2-40B4-BE49-F238E27FC236}">
              <a16:creationId xmlns:a16="http://schemas.microsoft.com/office/drawing/2014/main" id="{00000000-0008-0000-0000-00003D280000}"/>
            </a:ext>
          </a:extLst>
        </xdr:cNvPr>
        <xdr:cNvSpPr txBox="1">
          <a:spLocks noChangeArrowheads="1"/>
        </xdr:cNvSpPr>
      </xdr:nvSpPr>
      <xdr:spPr bwMode="auto">
        <a:xfrm>
          <a:off x="3028950" y="3672554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4" name="Text Box 8">
          <a:extLst>
            <a:ext uri="{FF2B5EF4-FFF2-40B4-BE49-F238E27FC236}">
              <a16:creationId xmlns:a16="http://schemas.microsoft.com/office/drawing/2014/main" id="{00000000-0008-0000-0000-00003E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5" name="Text Box 9">
          <a:extLst>
            <a:ext uri="{FF2B5EF4-FFF2-40B4-BE49-F238E27FC236}">
              <a16:creationId xmlns:a16="http://schemas.microsoft.com/office/drawing/2014/main" id="{00000000-0008-0000-0000-00003F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6" name="Text Box 8">
          <a:extLst>
            <a:ext uri="{FF2B5EF4-FFF2-40B4-BE49-F238E27FC236}">
              <a16:creationId xmlns:a16="http://schemas.microsoft.com/office/drawing/2014/main" id="{00000000-0008-0000-0000-000040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7" name="Text Box 9">
          <a:extLst>
            <a:ext uri="{FF2B5EF4-FFF2-40B4-BE49-F238E27FC236}">
              <a16:creationId xmlns:a16="http://schemas.microsoft.com/office/drawing/2014/main" id="{00000000-0008-0000-0000-000041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8" name="Text Box 8">
          <a:extLst>
            <a:ext uri="{FF2B5EF4-FFF2-40B4-BE49-F238E27FC236}">
              <a16:creationId xmlns:a16="http://schemas.microsoft.com/office/drawing/2014/main" id="{00000000-0008-0000-0000-000042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39" name="Text Box 9">
          <a:extLst>
            <a:ext uri="{FF2B5EF4-FFF2-40B4-BE49-F238E27FC236}">
              <a16:creationId xmlns:a16="http://schemas.microsoft.com/office/drawing/2014/main" id="{00000000-0008-0000-0000-000043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0" name="Text Box 8">
          <a:extLst>
            <a:ext uri="{FF2B5EF4-FFF2-40B4-BE49-F238E27FC236}">
              <a16:creationId xmlns:a16="http://schemas.microsoft.com/office/drawing/2014/main" id="{00000000-0008-0000-0000-000044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1" name="Text Box 9">
          <a:extLst>
            <a:ext uri="{FF2B5EF4-FFF2-40B4-BE49-F238E27FC236}">
              <a16:creationId xmlns:a16="http://schemas.microsoft.com/office/drawing/2014/main" id="{00000000-0008-0000-0000-000045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42" name="Text Box 8">
          <a:extLst>
            <a:ext uri="{FF2B5EF4-FFF2-40B4-BE49-F238E27FC236}">
              <a16:creationId xmlns:a16="http://schemas.microsoft.com/office/drawing/2014/main" id="{00000000-0008-0000-0000-000046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43" name="Text Box 9">
          <a:extLst>
            <a:ext uri="{FF2B5EF4-FFF2-40B4-BE49-F238E27FC236}">
              <a16:creationId xmlns:a16="http://schemas.microsoft.com/office/drawing/2014/main" id="{00000000-0008-0000-0000-000047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44" name="Text Box 8">
          <a:extLst>
            <a:ext uri="{FF2B5EF4-FFF2-40B4-BE49-F238E27FC236}">
              <a16:creationId xmlns:a16="http://schemas.microsoft.com/office/drawing/2014/main" id="{00000000-0008-0000-0000-000048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45" name="Text Box 9">
          <a:extLst>
            <a:ext uri="{FF2B5EF4-FFF2-40B4-BE49-F238E27FC236}">
              <a16:creationId xmlns:a16="http://schemas.microsoft.com/office/drawing/2014/main" id="{00000000-0008-0000-0000-000049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6" name="Text Box 8">
          <a:extLst>
            <a:ext uri="{FF2B5EF4-FFF2-40B4-BE49-F238E27FC236}">
              <a16:creationId xmlns:a16="http://schemas.microsoft.com/office/drawing/2014/main" id="{00000000-0008-0000-0000-00004A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7" name="Text Box 9">
          <a:extLst>
            <a:ext uri="{FF2B5EF4-FFF2-40B4-BE49-F238E27FC236}">
              <a16:creationId xmlns:a16="http://schemas.microsoft.com/office/drawing/2014/main" id="{00000000-0008-0000-0000-00004B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8" name="Text Box 8">
          <a:extLst>
            <a:ext uri="{FF2B5EF4-FFF2-40B4-BE49-F238E27FC236}">
              <a16:creationId xmlns:a16="http://schemas.microsoft.com/office/drawing/2014/main" id="{00000000-0008-0000-0000-00004C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49" name="Text Box 9">
          <a:extLst>
            <a:ext uri="{FF2B5EF4-FFF2-40B4-BE49-F238E27FC236}">
              <a16:creationId xmlns:a16="http://schemas.microsoft.com/office/drawing/2014/main" id="{00000000-0008-0000-0000-00004D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50" name="Text Box 8">
          <a:extLst>
            <a:ext uri="{FF2B5EF4-FFF2-40B4-BE49-F238E27FC236}">
              <a16:creationId xmlns:a16="http://schemas.microsoft.com/office/drawing/2014/main" id="{00000000-0008-0000-0000-00004E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51" name="Text Box 9">
          <a:extLst>
            <a:ext uri="{FF2B5EF4-FFF2-40B4-BE49-F238E27FC236}">
              <a16:creationId xmlns:a16="http://schemas.microsoft.com/office/drawing/2014/main" id="{00000000-0008-0000-0000-00004F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52" name="Text Box 8">
          <a:extLst>
            <a:ext uri="{FF2B5EF4-FFF2-40B4-BE49-F238E27FC236}">
              <a16:creationId xmlns:a16="http://schemas.microsoft.com/office/drawing/2014/main" id="{00000000-0008-0000-0000-000050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53" name="Text Box 9">
          <a:extLst>
            <a:ext uri="{FF2B5EF4-FFF2-40B4-BE49-F238E27FC236}">
              <a16:creationId xmlns:a16="http://schemas.microsoft.com/office/drawing/2014/main" id="{00000000-0008-0000-0000-000051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54" name="Text Box 8">
          <a:extLst>
            <a:ext uri="{FF2B5EF4-FFF2-40B4-BE49-F238E27FC236}">
              <a16:creationId xmlns:a16="http://schemas.microsoft.com/office/drawing/2014/main" id="{00000000-0008-0000-0000-000052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55" name="Text Box 9">
          <a:extLst>
            <a:ext uri="{FF2B5EF4-FFF2-40B4-BE49-F238E27FC236}">
              <a16:creationId xmlns:a16="http://schemas.microsoft.com/office/drawing/2014/main" id="{00000000-0008-0000-0000-000053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56" name="Text Box 8">
          <a:extLst>
            <a:ext uri="{FF2B5EF4-FFF2-40B4-BE49-F238E27FC236}">
              <a16:creationId xmlns:a16="http://schemas.microsoft.com/office/drawing/2014/main" id="{00000000-0008-0000-0000-000054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57" name="Text Box 9">
          <a:extLst>
            <a:ext uri="{FF2B5EF4-FFF2-40B4-BE49-F238E27FC236}">
              <a16:creationId xmlns:a16="http://schemas.microsoft.com/office/drawing/2014/main" id="{00000000-0008-0000-0000-000055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7358" name="Text Box 8">
          <a:extLst>
            <a:ext uri="{FF2B5EF4-FFF2-40B4-BE49-F238E27FC236}">
              <a16:creationId xmlns:a16="http://schemas.microsoft.com/office/drawing/2014/main" id="{00000000-0008-0000-0000-00005628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7359" name="Text Box 9">
          <a:extLst>
            <a:ext uri="{FF2B5EF4-FFF2-40B4-BE49-F238E27FC236}">
              <a16:creationId xmlns:a16="http://schemas.microsoft.com/office/drawing/2014/main" id="{00000000-0008-0000-0000-00005728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7360" name="Text Box 8">
          <a:extLst>
            <a:ext uri="{FF2B5EF4-FFF2-40B4-BE49-F238E27FC236}">
              <a16:creationId xmlns:a16="http://schemas.microsoft.com/office/drawing/2014/main" id="{00000000-0008-0000-0000-00005828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7361" name="Text Box 9">
          <a:extLst>
            <a:ext uri="{FF2B5EF4-FFF2-40B4-BE49-F238E27FC236}">
              <a16:creationId xmlns:a16="http://schemas.microsoft.com/office/drawing/2014/main" id="{00000000-0008-0000-0000-00005928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62" name="Text Box 8">
          <a:extLst>
            <a:ext uri="{FF2B5EF4-FFF2-40B4-BE49-F238E27FC236}">
              <a16:creationId xmlns:a16="http://schemas.microsoft.com/office/drawing/2014/main" id="{00000000-0008-0000-0000-00005A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63" name="Text Box 9">
          <a:extLst>
            <a:ext uri="{FF2B5EF4-FFF2-40B4-BE49-F238E27FC236}">
              <a16:creationId xmlns:a16="http://schemas.microsoft.com/office/drawing/2014/main" id="{00000000-0008-0000-0000-00005B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64" name="Text Box 8">
          <a:extLst>
            <a:ext uri="{FF2B5EF4-FFF2-40B4-BE49-F238E27FC236}">
              <a16:creationId xmlns:a16="http://schemas.microsoft.com/office/drawing/2014/main" id="{00000000-0008-0000-0000-00005C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65" name="Text Box 9">
          <a:extLst>
            <a:ext uri="{FF2B5EF4-FFF2-40B4-BE49-F238E27FC236}">
              <a16:creationId xmlns:a16="http://schemas.microsoft.com/office/drawing/2014/main" id="{00000000-0008-0000-0000-00005D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66" name="Text Box 8">
          <a:extLst>
            <a:ext uri="{FF2B5EF4-FFF2-40B4-BE49-F238E27FC236}">
              <a16:creationId xmlns:a16="http://schemas.microsoft.com/office/drawing/2014/main" id="{00000000-0008-0000-0000-00005E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67" name="Text Box 9">
          <a:extLst>
            <a:ext uri="{FF2B5EF4-FFF2-40B4-BE49-F238E27FC236}">
              <a16:creationId xmlns:a16="http://schemas.microsoft.com/office/drawing/2014/main" id="{00000000-0008-0000-0000-00005F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68" name="Text Box 8">
          <a:extLst>
            <a:ext uri="{FF2B5EF4-FFF2-40B4-BE49-F238E27FC236}">
              <a16:creationId xmlns:a16="http://schemas.microsoft.com/office/drawing/2014/main" id="{00000000-0008-0000-0000-000060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69" name="Text Box 9">
          <a:extLst>
            <a:ext uri="{FF2B5EF4-FFF2-40B4-BE49-F238E27FC236}">
              <a16:creationId xmlns:a16="http://schemas.microsoft.com/office/drawing/2014/main" id="{00000000-0008-0000-0000-000061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0" name="Text Box 8">
          <a:extLst>
            <a:ext uri="{FF2B5EF4-FFF2-40B4-BE49-F238E27FC236}">
              <a16:creationId xmlns:a16="http://schemas.microsoft.com/office/drawing/2014/main" id="{00000000-0008-0000-0000-000062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1" name="Text Box 9">
          <a:extLst>
            <a:ext uri="{FF2B5EF4-FFF2-40B4-BE49-F238E27FC236}">
              <a16:creationId xmlns:a16="http://schemas.microsoft.com/office/drawing/2014/main" id="{00000000-0008-0000-0000-000063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2" name="Text Box 8">
          <a:extLst>
            <a:ext uri="{FF2B5EF4-FFF2-40B4-BE49-F238E27FC236}">
              <a16:creationId xmlns:a16="http://schemas.microsoft.com/office/drawing/2014/main" id="{00000000-0008-0000-0000-000064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3" name="Text Box 9">
          <a:extLst>
            <a:ext uri="{FF2B5EF4-FFF2-40B4-BE49-F238E27FC236}">
              <a16:creationId xmlns:a16="http://schemas.microsoft.com/office/drawing/2014/main" id="{00000000-0008-0000-0000-000065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4" name="Text Box 8">
          <a:extLst>
            <a:ext uri="{FF2B5EF4-FFF2-40B4-BE49-F238E27FC236}">
              <a16:creationId xmlns:a16="http://schemas.microsoft.com/office/drawing/2014/main" id="{00000000-0008-0000-0000-000066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5" name="Text Box 9">
          <a:extLst>
            <a:ext uri="{FF2B5EF4-FFF2-40B4-BE49-F238E27FC236}">
              <a16:creationId xmlns:a16="http://schemas.microsoft.com/office/drawing/2014/main" id="{00000000-0008-0000-0000-000067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6" name="Text Box 8">
          <a:extLst>
            <a:ext uri="{FF2B5EF4-FFF2-40B4-BE49-F238E27FC236}">
              <a16:creationId xmlns:a16="http://schemas.microsoft.com/office/drawing/2014/main" id="{00000000-0008-0000-0000-000068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77" name="Text Box 9">
          <a:extLst>
            <a:ext uri="{FF2B5EF4-FFF2-40B4-BE49-F238E27FC236}">
              <a16:creationId xmlns:a16="http://schemas.microsoft.com/office/drawing/2014/main" id="{00000000-0008-0000-0000-000069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78" name="Text Box 8">
          <a:extLst>
            <a:ext uri="{FF2B5EF4-FFF2-40B4-BE49-F238E27FC236}">
              <a16:creationId xmlns:a16="http://schemas.microsoft.com/office/drawing/2014/main" id="{00000000-0008-0000-0000-00006A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79" name="Text Box 9">
          <a:extLst>
            <a:ext uri="{FF2B5EF4-FFF2-40B4-BE49-F238E27FC236}">
              <a16:creationId xmlns:a16="http://schemas.microsoft.com/office/drawing/2014/main" id="{00000000-0008-0000-0000-00006B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80" name="Text Box 8">
          <a:extLst>
            <a:ext uri="{FF2B5EF4-FFF2-40B4-BE49-F238E27FC236}">
              <a16:creationId xmlns:a16="http://schemas.microsoft.com/office/drawing/2014/main" id="{00000000-0008-0000-0000-00006C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81" name="Text Box 9">
          <a:extLst>
            <a:ext uri="{FF2B5EF4-FFF2-40B4-BE49-F238E27FC236}">
              <a16:creationId xmlns:a16="http://schemas.microsoft.com/office/drawing/2014/main" id="{00000000-0008-0000-0000-00006D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2" name="Text Box 8">
          <a:extLst>
            <a:ext uri="{FF2B5EF4-FFF2-40B4-BE49-F238E27FC236}">
              <a16:creationId xmlns:a16="http://schemas.microsoft.com/office/drawing/2014/main" id="{00000000-0008-0000-0000-00006E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3" name="Text Box 9">
          <a:extLst>
            <a:ext uri="{FF2B5EF4-FFF2-40B4-BE49-F238E27FC236}">
              <a16:creationId xmlns:a16="http://schemas.microsoft.com/office/drawing/2014/main" id="{00000000-0008-0000-0000-00006F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4" name="Text Box 8">
          <a:extLst>
            <a:ext uri="{FF2B5EF4-FFF2-40B4-BE49-F238E27FC236}">
              <a16:creationId xmlns:a16="http://schemas.microsoft.com/office/drawing/2014/main" id="{00000000-0008-0000-0000-000070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5" name="Text Box 9">
          <a:extLst>
            <a:ext uri="{FF2B5EF4-FFF2-40B4-BE49-F238E27FC236}">
              <a16:creationId xmlns:a16="http://schemas.microsoft.com/office/drawing/2014/main" id="{00000000-0008-0000-0000-000071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6" name="Text Box 8">
          <a:extLst>
            <a:ext uri="{FF2B5EF4-FFF2-40B4-BE49-F238E27FC236}">
              <a16:creationId xmlns:a16="http://schemas.microsoft.com/office/drawing/2014/main" id="{00000000-0008-0000-0000-000072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7" name="Text Box 9">
          <a:extLst>
            <a:ext uri="{FF2B5EF4-FFF2-40B4-BE49-F238E27FC236}">
              <a16:creationId xmlns:a16="http://schemas.microsoft.com/office/drawing/2014/main" id="{00000000-0008-0000-0000-000073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8" name="Text Box 8">
          <a:extLst>
            <a:ext uri="{FF2B5EF4-FFF2-40B4-BE49-F238E27FC236}">
              <a16:creationId xmlns:a16="http://schemas.microsoft.com/office/drawing/2014/main" id="{00000000-0008-0000-0000-000074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89" name="Text Box 9">
          <a:extLst>
            <a:ext uri="{FF2B5EF4-FFF2-40B4-BE49-F238E27FC236}">
              <a16:creationId xmlns:a16="http://schemas.microsoft.com/office/drawing/2014/main" id="{00000000-0008-0000-0000-000075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90" name="Text Box 8">
          <a:extLst>
            <a:ext uri="{FF2B5EF4-FFF2-40B4-BE49-F238E27FC236}">
              <a16:creationId xmlns:a16="http://schemas.microsoft.com/office/drawing/2014/main" id="{00000000-0008-0000-0000-000076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391" name="Text Box 9">
          <a:extLst>
            <a:ext uri="{FF2B5EF4-FFF2-40B4-BE49-F238E27FC236}">
              <a16:creationId xmlns:a16="http://schemas.microsoft.com/office/drawing/2014/main" id="{00000000-0008-0000-0000-000077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92" name="Text Box 8">
          <a:extLst>
            <a:ext uri="{FF2B5EF4-FFF2-40B4-BE49-F238E27FC236}">
              <a16:creationId xmlns:a16="http://schemas.microsoft.com/office/drawing/2014/main" id="{00000000-0008-0000-0000-000078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393" name="Text Box 9">
          <a:extLst>
            <a:ext uri="{FF2B5EF4-FFF2-40B4-BE49-F238E27FC236}">
              <a16:creationId xmlns:a16="http://schemas.microsoft.com/office/drawing/2014/main" id="{00000000-0008-0000-0000-000079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7394" name="Text Box 8">
          <a:extLst>
            <a:ext uri="{FF2B5EF4-FFF2-40B4-BE49-F238E27FC236}">
              <a16:creationId xmlns:a16="http://schemas.microsoft.com/office/drawing/2014/main" id="{00000000-0008-0000-0000-00007A28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153950</xdr:rowOff>
    </xdr:to>
    <xdr:sp macro="" textlink="">
      <xdr:nvSpPr>
        <xdr:cNvPr id="7395" name="Text Box 9">
          <a:extLst>
            <a:ext uri="{FF2B5EF4-FFF2-40B4-BE49-F238E27FC236}">
              <a16:creationId xmlns:a16="http://schemas.microsoft.com/office/drawing/2014/main" id="{00000000-0008-0000-0000-00007B280000}"/>
            </a:ext>
          </a:extLst>
        </xdr:cNvPr>
        <xdr:cNvSpPr txBox="1">
          <a:spLocks noChangeArrowheads="1"/>
        </xdr:cNvSpPr>
      </xdr:nvSpPr>
      <xdr:spPr bwMode="auto">
        <a:xfrm>
          <a:off x="1895475" y="367255425"/>
          <a:ext cx="0" cy="2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7396" name="Text Box 8">
          <a:extLst>
            <a:ext uri="{FF2B5EF4-FFF2-40B4-BE49-F238E27FC236}">
              <a16:creationId xmlns:a16="http://schemas.microsoft.com/office/drawing/2014/main" id="{00000000-0008-0000-0000-00007C28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144425</xdr:rowOff>
    </xdr:to>
    <xdr:sp macro="" textlink="">
      <xdr:nvSpPr>
        <xdr:cNvPr id="7397" name="Text Box 9">
          <a:extLst>
            <a:ext uri="{FF2B5EF4-FFF2-40B4-BE49-F238E27FC236}">
              <a16:creationId xmlns:a16="http://schemas.microsoft.com/office/drawing/2014/main" id="{00000000-0008-0000-0000-00007D280000}"/>
            </a:ext>
          </a:extLst>
        </xdr:cNvPr>
        <xdr:cNvSpPr txBox="1">
          <a:spLocks noChangeArrowheads="1"/>
        </xdr:cNvSpPr>
      </xdr:nvSpPr>
      <xdr:spPr bwMode="auto">
        <a:xfrm>
          <a:off x="1895475" y="367255425"/>
          <a:ext cx="0" cy="26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98" name="Text Box 8">
          <a:extLst>
            <a:ext uri="{FF2B5EF4-FFF2-40B4-BE49-F238E27FC236}">
              <a16:creationId xmlns:a16="http://schemas.microsoft.com/office/drawing/2014/main" id="{00000000-0008-0000-0000-00007E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399" name="Text Box 9">
          <a:extLst>
            <a:ext uri="{FF2B5EF4-FFF2-40B4-BE49-F238E27FC236}">
              <a16:creationId xmlns:a16="http://schemas.microsoft.com/office/drawing/2014/main" id="{00000000-0008-0000-0000-00007F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400" name="Text Box 8">
          <a:extLst>
            <a:ext uri="{FF2B5EF4-FFF2-40B4-BE49-F238E27FC236}">
              <a16:creationId xmlns:a16="http://schemas.microsoft.com/office/drawing/2014/main" id="{00000000-0008-0000-0000-000080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125375</xdr:rowOff>
    </xdr:to>
    <xdr:sp macro="" textlink="">
      <xdr:nvSpPr>
        <xdr:cNvPr id="7401" name="Text Box 9">
          <a:extLst>
            <a:ext uri="{FF2B5EF4-FFF2-40B4-BE49-F238E27FC236}">
              <a16:creationId xmlns:a16="http://schemas.microsoft.com/office/drawing/2014/main" id="{00000000-0008-0000-0000-000081280000}"/>
            </a:ext>
          </a:extLst>
        </xdr:cNvPr>
        <xdr:cNvSpPr txBox="1">
          <a:spLocks noChangeArrowheads="1"/>
        </xdr:cNvSpPr>
      </xdr:nvSpPr>
      <xdr:spPr bwMode="auto">
        <a:xfrm>
          <a:off x="1895475" y="367255425"/>
          <a:ext cx="0" cy="24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402" name="Text Box 8">
          <a:extLst>
            <a:ext uri="{FF2B5EF4-FFF2-40B4-BE49-F238E27FC236}">
              <a16:creationId xmlns:a16="http://schemas.microsoft.com/office/drawing/2014/main" id="{00000000-0008-0000-0000-000082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115850</xdr:rowOff>
    </xdr:to>
    <xdr:sp macro="" textlink="">
      <xdr:nvSpPr>
        <xdr:cNvPr id="7403" name="Text Box 9">
          <a:extLst>
            <a:ext uri="{FF2B5EF4-FFF2-40B4-BE49-F238E27FC236}">
              <a16:creationId xmlns:a16="http://schemas.microsoft.com/office/drawing/2014/main" id="{00000000-0008-0000-0000-000083280000}"/>
            </a:ext>
          </a:extLst>
        </xdr:cNvPr>
        <xdr:cNvSpPr txBox="1">
          <a:spLocks noChangeArrowheads="1"/>
        </xdr:cNvSpPr>
      </xdr:nvSpPr>
      <xdr:spPr bwMode="auto">
        <a:xfrm>
          <a:off x="1895475" y="367255425"/>
          <a:ext cx="0" cy="23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1304925</xdr:colOff>
      <xdr:row>1638</xdr:row>
      <xdr:rowOff>0</xdr:rowOff>
    </xdr:from>
    <xdr:to>
      <xdr:col>1</xdr:col>
      <xdr:colOff>1304925</xdr:colOff>
      <xdr:row>1639</xdr:row>
      <xdr:rowOff>106325</xdr:rowOff>
    </xdr:to>
    <xdr:sp macro="" textlink="">
      <xdr:nvSpPr>
        <xdr:cNvPr id="7404" name="Text Box 8">
          <a:extLst>
            <a:ext uri="{FF2B5EF4-FFF2-40B4-BE49-F238E27FC236}">
              <a16:creationId xmlns:a16="http://schemas.microsoft.com/office/drawing/2014/main" id="{00000000-0008-0000-0000-000084280000}"/>
            </a:ext>
          </a:extLst>
        </xdr:cNvPr>
        <xdr:cNvSpPr txBox="1">
          <a:spLocks noChangeArrowheads="1"/>
        </xdr:cNvSpPr>
      </xdr:nvSpPr>
      <xdr:spPr bwMode="auto">
        <a:xfrm>
          <a:off x="1895475" y="367255425"/>
          <a:ext cx="0" cy="23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319522</xdr:colOff>
      <xdr:row>0</xdr:row>
      <xdr:rowOff>129886</xdr:rowOff>
    </xdr:from>
    <xdr:to>
      <xdr:col>1</xdr:col>
      <xdr:colOff>529705</xdr:colOff>
      <xdr:row>4</xdr:row>
      <xdr:rowOff>148936</xdr:rowOff>
    </xdr:to>
    <xdr:pic>
      <xdr:nvPicPr>
        <xdr:cNvPr id="7405" name="Imagen 1160" descr="INAPA">
          <a:extLst>
            <a:ext uri="{FF2B5EF4-FFF2-40B4-BE49-F238E27FC236}">
              <a16:creationId xmlns:a16="http://schemas.microsoft.com/office/drawing/2014/main" id="{00000000-0008-0000-0000-0000872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522" y="129886"/>
          <a:ext cx="800733"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2438400</xdr:colOff>
      <xdr:row>1474</xdr:row>
      <xdr:rowOff>0</xdr:rowOff>
    </xdr:from>
    <xdr:ext cx="0" cy="114300"/>
    <xdr:sp macro="" textlink="">
      <xdr:nvSpPr>
        <xdr:cNvPr id="7406" name="Text Box 32">
          <a:extLst>
            <a:ext uri="{FF2B5EF4-FFF2-40B4-BE49-F238E27FC236}">
              <a16:creationId xmlns:a16="http://schemas.microsoft.com/office/drawing/2014/main" id="{16800876-80A4-4E32-A85B-2107137949B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07" name="Text Box 63">
          <a:extLst>
            <a:ext uri="{FF2B5EF4-FFF2-40B4-BE49-F238E27FC236}">
              <a16:creationId xmlns:a16="http://schemas.microsoft.com/office/drawing/2014/main" id="{20FC44D4-1FA0-4878-91EB-C39B69F4A19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08" name="Text Box 32">
          <a:extLst>
            <a:ext uri="{FF2B5EF4-FFF2-40B4-BE49-F238E27FC236}">
              <a16:creationId xmlns:a16="http://schemas.microsoft.com/office/drawing/2014/main" id="{C087A5FC-D67A-49DA-B859-AE8D9D28F49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09" name="Text Box 63">
          <a:extLst>
            <a:ext uri="{FF2B5EF4-FFF2-40B4-BE49-F238E27FC236}">
              <a16:creationId xmlns:a16="http://schemas.microsoft.com/office/drawing/2014/main" id="{39667F55-A1B7-45F5-A473-62196779A06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0" name="Text Box 32">
          <a:extLst>
            <a:ext uri="{FF2B5EF4-FFF2-40B4-BE49-F238E27FC236}">
              <a16:creationId xmlns:a16="http://schemas.microsoft.com/office/drawing/2014/main" id="{A81A8CA2-0F9A-48CE-92ED-7821298381E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1" name="Text Box 63">
          <a:extLst>
            <a:ext uri="{FF2B5EF4-FFF2-40B4-BE49-F238E27FC236}">
              <a16:creationId xmlns:a16="http://schemas.microsoft.com/office/drawing/2014/main" id="{34D08AC7-6A51-45E1-95DF-BE4D187DC6B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2" name="Text Box 32">
          <a:extLst>
            <a:ext uri="{FF2B5EF4-FFF2-40B4-BE49-F238E27FC236}">
              <a16:creationId xmlns:a16="http://schemas.microsoft.com/office/drawing/2014/main" id="{1E9323B8-6618-4708-8999-B31FAB05902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3" name="Text Box 63">
          <a:extLst>
            <a:ext uri="{FF2B5EF4-FFF2-40B4-BE49-F238E27FC236}">
              <a16:creationId xmlns:a16="http://schemas.microsoft.com/office/drawing/2014/main" id="{73E67039-5D05-49DD-97A1-C9F6BAC339E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4" name="Text Box 32">
          <a:extLst>
            <a:ext uri="{FF2B5EF4-FFF2-40B4-BE49-F238E27FC236}">
              <a16:creationId xmlns:a16="http://schemas.microsoft.com/office/drawing/2014/main" id="{81E0B72B-2CA6-4BA4-B689-B7076E42166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5" name="Text Box 63">
          <a:extLst>
            <a:ext uri="{FF2B5EF4-FFF2-40B4-BE49-F238E27FC236}">
              <a16:creationId xmlns:a16="http://schemas.microsoft.com/office/drawing/2014/main" id="{31D4BA8E-C204-414F-A689-E290A3D9936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6" name="Text Box 32">
          <a:extLst>
            <a:ext uri="{FF2B5EF4-FFF2-40B4-BE49-F238E27FC236}">
              <a16:creationId xmlns:a16="http://schemas.microsoft.com/office/drawing/2014/main" id="{7935CBB9-F343-4E6A-8AAE-9DE0FCCB3CE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7" name="Text Box 63">
          <a:extLst>
            <a:ext uri="{FF2B5EF4-FFF2-40B4-BE49-F238E27FC236}">
              <a16:creationId xmlns:a16="http://schemas.microsoft.com/office/drawing/2014/main" id="{500AF3BC-DD7A-4DCE-88F8-F308E05B1DF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8" name="Text Box 32">
          <a:extLst>
            <a:ext uri="{FF2B5EF4-FFF2-40B4-BE49-F238E27FC236}">
              <a16:creationId xmlns:a16="http://schemas.microsoft.com/office/drawing/2014/main" id="{A3AE08E9-2EDA-4276-B19E-B908BBE9DB1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19" name="Text Box 63">
          <a:extLst>
            <a:ext uri="{FF2B5EF4-FFF2-40B4-BE49-F238E27FC236}">
              <a16:creationId xmlns:a16="http://schemas.microsoft.com/office/drawing/2014/main" id="{6C0F27EB-98BA-4483-B980-39D108B2ADA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0" name="Text Box 32">
          <a:extLst>
            <a:ext uri="{FF2B5EF4-FFF2-40B4-BE49-F238E27FC236}">
              <a16:creationId xmlns:a16="http://schemas.microsoft.com/office/drawing/2014/main" id="{B3A4B2AB-F0BF-4E26-A3C5-2D0C8022462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1" name="Text Box 63">
          <a:extLst>
            <a:ext uri="{FF2B5EF4-FFF2-40B4-BE49-F238E27FC236}">
              <a16:creationId xmlns:a16="http://schemas.microsoft.com/office/drawing/2014/main" id="{75E82817-0993-4F7A-9A17-D9CC3A8D79D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2" name="Text Box 32">
          <a:extLst>
            <a:ext uri="{FF2B5EF4-FFF2-40B4-BE49-F238E27FC236}">
              <a16:creationId xmlns:a16="http://schemas.microsoft.com/office/drawing/2014/main" id="{DD1F266A-D69B-48D9-98D3-660B6FBC87A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3" name="Text Box 63">
          <a:extLst>
            <a:ext uri="{FF2B5EF4-FFF2-40B4-BE49-F238E27FC236}">
              <a16:creationId xmlns:a16="http://schemas.microsoft.com/office/drawing/2014/main" id="{3F5F30B8-B02F-4A56-9B56-DEAB3102F73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4" name="Text Box 32">
          <a:extLst>
            <a:ext uri="{FF2B5EF4-FFF2-40B4-BE49-F238E27FC236}">
              <a16:creationId xmlns:a16="http://schemas.microsoft.com/office/drawing/2014/main" id="{E506FF4B-68AF-445E-9932-C9222FE34C0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5" name="Text Box 63">
          <a:extLst>
            <a:ext uri="{FF2B5EF4-FFF2-40B4-BE49-F238E27FC236}">
              <a16:creationId xmlns:a16="http://schemas.microsoft.com/office/drawing/2014/main" id="{0EBC1D4D-7CAC-4DE4-ABE3-977F723865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6" name="Text Box 32">
          <a:extLst>
            <a:ext uri="{FF2B5EF4-FFF2-40B4-BE49-F238E27FC236}">
              <a16:creationId xmlns:a16="http://schemas.microsoft.com/office/drawing/2014/main" id="{D39FCF9A-8E5B-41A9-8E5A-C5BFBB146A9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7" name="Text Box 63">
          <a:extLst>
            <a:ext uri="{FF2B5EF4-FFF2-40B4-BE49-F238E27FC236}">
              <a16:creationId xmlns:a16="http://schemas.microsoft.com/office/drawing/2014/main" id="{0292D161-D783-4B29-A5D7-A46F4C98C76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8" name="Text Box 32">
          <a:extLst>
            <a:ext uri="{FF2B5EF4-FFF2-40B4-BE49-F238E27FC236}">
              <a16:creationId xmlns:a16="http://schemas.microsoft.com/office/drawing/2014/main" id="{91E9829E-B37B-4E25-A7A2-96AB454DC28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29" name="Text Box 63">
          <a:extLst>
            <a:ext uri="{FF2B5EF4-FFF2-40B4-BE49-F238E27FC236}">
              <a16:creationId xmlns:a16="http://schemas.microsoft.com/office/drawing/2014/main" id="{A3F7029B-61F8-4DF3-A685-73C62F673DF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0" name="Text Box 32">
          <a:extLst>
            <a:ext uri="{FF2B5EF4-FFF2-40B4-BE49-F238E27FC236}">
              <a16:creationId xmlns:a16="http://schemas.microsoft.com/office/drawing/2014/main" id="{8AC56B87-3678-4B44-9B48-C803C7B46F4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1" name="Text Box 63">
          <a:extLst>
            <a:ext uri="{FF2B5EF4-FFF2-40B4-BE49-F238E27FC236}">
              <a16:creationId xmlns:a16="http://schemas.microsoft.com/office/drawing/2014/main" id="{6BE9FAFB-1206-41B7-A9D9-361C8D4E97C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2" name="Text Box 32">
          <a:extLst>
            <a:ext uri="{FF2B5EF4-FFF2-40B4-BE49-F238E27FC236}">
              <a16:creationId xmlns:a16="http://schemas.microsoft.com/office/drawing/2014/main" id="{4BC9EA57-7A63-4697-A236-C010B48D17A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3" name="Text Box 63">
          <a:extLst>
            <a:ext uri="{FF2B5EF4-FFF2-40B4-BE49-F238E27FC236}">
              <a16:creationId xmlns:a16="http://schemas.microsoft.com/office/drawing/2014/main" id="{2DBC605C-755B-4489-971B-9B1F2CC0DEF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4" name="Text Box 32">
          <a:extLst>
            <a:ext uri="{FF2B5EF4-FFF2-40B4-BE49-F238E27FC236}">
              <a16:creationId xmlns:a16="http://schemas.microsoft.com/office/drawing/2014/main" id="{929F4EE4-2676-4838-AE73-92E22D0A929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5" name="Text Box 63">
          <a:extLst>
            <a:ext uri="{FF2B5EF4-FFF2-40B4-BE49-F238E27FC236}">
              <a16:creationId xmlns:a16="http://schemas.microsoft.com/office/drawing/2014/main" id="{329910AA-C437-4A62-86CC-7A090EF790E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6" name="Text Box 32">
          <a:extLst>
            <a:ext uri="{FF2B5EF4-FFF2-40B4-BE49-F238E27FC236}">
              <a16:creationId xmlns:a16="http://schemas.microsoft.com/office/drawing/2014/main" id="{3FFCF206-0802-4AA9-B595-2358A8E6322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7" name="Text Box 63">
          <a:extLst>
            <a:ext uri="{FF2B5EF4-FFF2-40B4-BE49-F238E27FC236}">
              <a16:creationId xmlns:a16="http://schemas.microsoft.com/office/drawing/2014/main" id="{EF3A4165-A368-4C71-A887-BCFA229B07B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8" name="Text Box 32">
          <a:extLst>
            <a:ext uri="{FF2B5EF4-FFF2-40B4-BE49-F238E27FC236}">
              <a16:creationId xmlns:a16="http://schemas.microsoft.com/office/drawing/2014/main" id="{0C23B8B2-82AF-47C6-9213-3379DCEADAD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39" name="Text Box 63">
          <a:extLst>
            <a:ext uri="{FF2B5EF4-FFF2-40B4-BE49-F238E27FC236}">
              <a16:creationId xmlns:a16="http://schemas.microsoft.com/office/drawing/2014/main" id="{66FD45F4-B43E-45F1-A4C0-CCA0B09390E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0" name="Text Box 32">
          <a:extLst>
            <a:ext uri="{FF2B5EF4-FFF2-40B4-BE49-F238E27FC236}">
              <a16:creationId xmlns:a16="http://schemas.microsoft.com/office/drawing/2014/main" id="{E48FAA48-429E-4E11-86C7-DA93B98226D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1" name="Text Box 63">
          <a:extLst>
            <a:ext uri="{FF2B5EF4-FFF2-40B4-BE49-F238E27FC236}">
              <a16:creationId xmlns:a16="http://schemas.microsoft.com/office/drawing/2014/main" id="{65621294-214A-4414-AF40-B55B8057BC1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2" name="Text Box 32">
          <a:extLst>
            <a:ext uri="{FF2B5EF4-FFF2-40B4-BE49-F238E27FC236}">
              <a16:creationId xmlns:a16="http://schemas.microsoft.com/office/drawing/2014/main" id="{7F103411-B9B0-4FB5-9F34-EE3BB4D5348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3" name="Text Box 63">
          <a:extLst>
            <a:ext uri="{FF2B5EF4-FFF2-40B4-BE49-F238E27FC236}">
              <a16:creationId xmlns:a16="http://schemas.microsoft.com/office/drawing/2014/main" id="{117C33F3-4609-4523-A779-3FDCC4BA1AA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4" name="Text Box 32">
          <a:extLst>
            <a:ext uri="{FF2B5EF4-FFF2-40B4-BE49-F238E27FC236}">
              <a16:creationId xmlns:a16="http://schemas.microsoft.com/office/drawing/2014/main" id="{84A04714-5989-4863-8AE4-00A8501278B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5" name="Text Box 63">
          <a:extLst>
            <a:ext uri="{FF2B5EF4-FFF2-40B4-BE49-F238E27FC236}">
              <a16:creationId xmlns:a16="http://schemas.microsoft.com/office/drawing/2014/main" id="{2DE33696-FA62-455D-96D2-A0581FA4F24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6" name="Text Box 32">
          <a:extLst>
            <a:ext uri="{FF2B5EF4-FFF2-40B4-BE49-F238E27FC236}">
              <a16:creationId xmlns:a16="http://schemas.microsoft.com/office/drawing/2014/main" id="{64C5E36D-67B5-4632-8FEF-6F51B2B72DD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7" name="Text Box 63">
          <a:extLst>
            <a:ext uri="{FF2B5EF4-FFF2-40B4-BE49-F238E27FC236}">
              <a16:creationId xmlns:a16="http://schemas.microsoft.com/office/drawing/2014/main" id="{AEB96FDC-BA06-4E74-A849-A79CBB83053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8" name="Text Box 32">
          <a:extLst>
            <a:ext uri="{FF2B5EF4-FFF2-40B4-BE49-F238E27FC236}">
              <a16:creationId xmlns:a16="http://schemas.microsoft.com/office/drawing/2014/main" id="{2E740396-A4E9-4CE1-8C02-97437A1EC6E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49" name="Text Box 63">
          <a:extLst>
            <a:ext uri="{FF2B5EF4-FFF2-40B4-BE49-F238E27FC236}">
              <a16:creationId xmlns:a16="http://schemas.microsoft.com/office/drawing/2014/main" id="{530A6C01-BE20-4B28-ABF1-B3E64E810E3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0" name="Text Box 32">
          <a:extLst>
            <a:ext uri="{FF2B5EF4-FFF2-40B4-BE49-F238E27FC236}">
              <a16:creationId xmlns:a16="http://schemas.microsoft.com/office/drawing/2014/main" id="{084647C6-F6B0-4F97-9CA8-89238415412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1" name="Text Box 63">
          <a:extLst>
            <a:ext uri="{FF2B5EF4-FFF2-40B4-BE49-F238E27FC236}">
              <a16:creationId xmlns:a16="http://schemas.microsoft.com/office/drawing/2014/main" id="{840FCA3A-21F0-483F-9252-86B7C93EBB0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2" name="Text Box 32">
          <a:extLst>
            <a:ext uri="{FF2B5EF4-FFF2-40B4-BE49-F238E27FC236}">
              <a16:creationId xmlns:a16="http://schemas.microsoft.com/office/drawing/2014/main" id="{75365D4A-CD22-4924-BB3F-964D7828A73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3" name="Text Box 63">
          <a:extLst>
            <a:ext uri="{FF2B5EF4-FFF2-40B4-BE49-F238E27FC236}">
              <a16:creationId xmlns:a16="http://schemas.microsoft.com/office/drawing/2014/main" id="{62A3CB75-8897-4546-A8DF-FC02A2CE9B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4" name="Text Box 32">
          <a:extLst>
            <a:ext uri="{FF2B5EF4-FFF2-40B4-BE49-F238E27FC236}">
              <a16:creationId xmlns:a16="http://schemas.microsoft.com/office/drawing/2014/main" id="{4BD95AE3-DD7C-405A-AC97-B9406908E3F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5" name="Text Box 63">
          <a:extLst>
            <a:ext uri="{FF2B5EF4-FFF2-40B4-BE49-F238E27FC236}">
              <a16:creationId xmlns:a16="http://schemas.microsoft.com/office/drawing/2014/main" id="{3448E6D9-A9E7-485B-BFEA-72B7FBADE2C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6" name="Text Box 32">
          <a:extLst>
            <a:ext uri="{FF2B5EF4-FFF2-40B4-BE49-F238E27FC236}">
              <a16:creationId xmlns:a16="http://schemas.microsoft.com/office/drawing/2014/main" id="{77CB8651-5A31-464F-90E3-C57B08AB44D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7" name="Text Box 63">
          <a:extLst>
            <a:ext uri="{FF2B5EF4-FFF2-40B4-BE49-F238E27FC236}">
              <a16:creationId xmlns:a16="http://schemas.microsoft.com/office/drawing/2014/main" id="{7666FC3B-B95F-421C-8F2E-55FD2E20042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8" name="Text Box 32">
          <a:extLst>
            <a:ext uri="{FF2B5EF4-FFF2-40B4-BE49-F238E27FC236}">
              <a16:creationId xmlns:a16="http://schemas.microsoft.com/office/drawing/2014/main" id="{E302A04B-E024-4BFF-BA9D-43197C153AB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59" name="Text Box 63">
          <a:extLst>
            <a:ext uri="{FF2B5EF4-FFF2-40B4-BE49-F238E27FC236}">
              <a16:creationId xmlns:a16="http://schemas.microsoft.com/office/drawing/2014/main" id="{DE83402A-59E8-4B17-95D6-4F3C6D8746F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0" name="Text Box 32">
          <a:extLst>
            <a:ext uri="{FF2B5EF4-FFF2-40B4-BE49-F238E27FC236}">
              <a16:creationId xmlns:a16="http://schemas.microsoft.com/office/drawing/2014/main" id="{3FC75CD4-94EC-4DE7-8646-7D0D5640C65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1" name="Text Box 63">
          <a:extLst>
            <a:ext uri="{FF2B5EF4-FFF2-40B4-BE49-F238E27FC236}">
              <a16:creationId xmlns:a16="http://schemas.microsoft.com/office/drawing/2014/main" id="{6DB32164-5456-488A-8239-4DD50FF29FD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2" name="Text Box 32">
          <a:extLst>
            <a:ext uri="{FF2B5EF4-FFF2-40B4-BE49-F238E27FC236}">
              <a16:creationId xmlns:a16="http://schemas.microsoft.com/office/drawing/2014/main" id="{E0DB1045-7B54-4F58-A8EB-7A7F9A1815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3" name="Text Box 63">
          <a:extLst>
            <a:ext uri="{FF2B5EF4-FFF2-40B4-BE49-F238E27FC236}">
              <a16:creationId xmlns:a16="http://schemas.microsoft.com/office/drawing/2014/main" id="{8FCD2791-6C3E-4BC8-B187-64B3AEF5D9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4" name="Text Box 32">
          <a:extLst>
            <a:ext uri="{FF2B5EF4-FFF2-40B4-BE49-F238E27FC236}">
              <a16:creationId xmlns:a16="http://schemas.microsoft.com/office/drawing/2014/main" id="{39DB445E-B46B-4E20-8517-821564772BF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5" name="Text Box 63">
          <a:extLst>
            <a:ext uri="{FF2B5EF4-FFF2-40B4-BE49-F238E27FC236}">
              <a16:creationId xmlns:a16="http://schemas.microsoft.com/office/drawing/2014/main" id="{84E0589E-ABEE-4ABB-8997-1CCA64D115C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6" name="Text Box 32">
          <a:extLst>
            <a:ext uri="{FF2B5EF4-FFF2-40B4-BE49-F238E27FC236}">
              <a16:creationId xmlns:a16="http://schemas.microsoft.com/office/drawing/2014/main" id="{58449E50-014B-4ED5-9ABF-F1F0ADF257B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7" name="Text Box 63">
          <a:extLst>
            <a:ext uri="{FF2B5EF4-FFF2-40B4-BE49-F238E27FC236}">
              <a16:creationId xmlns:a16="http://schemas.microsoft.com/office/drawing/2014/main" id="{2107111D-2F84-4391-A8D9-131A5B07B16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8" name="Text Box 32">
          <a:extLst>
            <a:ext uri="{FF2B5EF4-FFF2-40B4-BE49-F238E27FC236}">
              <a16:creationId xmlns:a16="http://schemas.microsoft.com/office/drawing/2014/main" id="{E7E92EEF-1CA9-4208-96B8-429130EA0B6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69" name="Text Box 63">
          <a:extLst>
            <a:ext uri="{FF2B5EF4-FFF2-40B4-BE49-F238E27FC236}">
              <a16:creationId xmlns:a16="http://schemas.microsoft.com/office/drawing/2014/main" id="{086F1A48-CD34-443B-99E9-72798D15637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0" name="Text Box 32">
          <a:extLst>
            <a:ext uri="{FF2B5EF4-FFF2-40B4-BE49-F238E27FC236}">
              <a16:creationId xmlns:a16="http://schemas.microsoft.com/office/drawing/2014/main" id="{53B8289B-1C98-4D3E-97C7-25DF1E4F74E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1" name="Text Box 63">
          <a:extLst>
            <a:ext uri="{FF2B5EF4-FFF2-40B4-BE49-F238E27FC236}">
              <a16:creationId xmlns:a16="http://schemas.microsoft.com/office/drawing/2014/main" id="{722EFC47-64B6-4D8F-B006-4D69650451E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2" name="Text Box 32">
          <a:extLst>
            <a:ext uri="{FF2B5EF4-FFF2-40B4-BE49-F238E27FC236}">
              <a16:creationId xmlns:a16="http://schemas.microsoft.com/office/drawing/2014/main" id="{0E67225B-AA42-42BD-A48A-018F2B40293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3" name="Text Box 63">
          <a:extLst>
            <a:ext uri="{FF2B5EF4-FFF2-40B4-BE49-F238E27FC236}">
              <a16:creationId xmlns:a16="http://schemas.microsoft.com/office/drawing/2014/main" id="{D78F088D-6BB1-409D-925B-9EC0E990CA0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4" name="Text Box 32">
          <a:extLst>
            <a:ext uri="{FF2B5EF4-FFF2-40B4-BE49-F238E27FC236}">
              <a16:creationId xmlns:a16="http://schemas.microsoft.com/office/drawing/2014/main" id="{797FFFB7-011A-4AC0-83D5-E89B10A8D7D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5" name="Text Box 63">
          <a:extLst>
            <a:ext uri="{FF2B5EF4-FFF2-40B4-BE49-F238E27FC236}">
              <a16:creationId xmlns:a16="http://schemas.microsoft.com/office/drawing/2014/main" id="{757F5731-75B5-4B53-8EE0-098F3D71767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6" name="Text Box 32">
          <a:extLst>
            <a:ext uri="{FF2B5EF4-FFF2-40B4-BE49-F238E27FC236}">
              <a16:creationId xmlns:a16="http://schemas.microsoft.com/office/drawing/2014/main" id="{C0B17A40-FFC0-444E-A543-F0CDAA69D5D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7" name="Text Box 63">
          <a:extLst>
            <a:ext uri="{FF2B5EF4-FFF2-40B4-BE49-F238E27FC236}">
              <a16:creationId xmlns:a16="http://schemas.microsoft.com/office/drawing/2014/main" id="{81D56DBA-730A-485D-940B-6B059909108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8" name="Text Box 32">
          <a:extLst>
            <a:ext uri="{FF2B5EF4-FFF2-40B4-BE49-F238E27FC236}">
              <a16:creationId xmlns:a16="http://schemas.microsoft.com/office/drawing/2014/main" id="{E9F779F6-9CB4-4A1E-8638-DB219A95D3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79" name="Text Box 63">
          <a:extLst>
            <a:ext uri="{FF2B5EF4-FFF2-40B4-BE49-F238E27FC236}">
              <a16:creationId xmlns:a16="http://schemas.microsoft.com/office/drawing/2014/main" id="{F4392A76-9CCC-4CD0-9A0D-20C2E4610D3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0" name="Text Box 32">
          <a:extLst>
            <a:ext uri="{FF2B5EF4-FFF2-40B4-BE49-F238E27FC236}">
              <a16:creationId xmlns:a16="http://schemas.microsoft.com/office/drawing/2014/main" id="{8D11500B-F079-45C2-8BEC-2E886B075A6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1" name="Text Box 63">
          <a:extLst>
            <a:ext uri="{FF2B5EF4-FFF2-40B4-BE49-F238E27FC236}">
              <a16:creationId xmlns:a16="http://schemas.microsoft.com/office/drawing/2014/main" id="{B5860952-CCE7-4FC1-8D95-5FF56A2D00F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2" name="Text Box 32">
          <a:extLst>
            <a:ext uri="{FF2B5EF4-FFF2-40B4-BE49-F238E27FC236}">
              <a16:creationId xmlns:a16="http://schemas.microsoft.com/office/drawing/2014/main" id="{6C77FE2C-5241-42EA-A866-C685BE15410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3" name="Text Box 63">
          <a:extLst>
            <a:ext uri="{FF2B5EF4-FFF2-40B4-BE49-F238E27FC236}">
              <a16:creationId xmlns:a16="http://schemas.microsoft.com/office/drawing/2014/main" id="{11134A60-66F1-47F2-B08D-D575194E1C0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4" name="Text Box 32">
          <a:extLst>
            <a:ext uri="{FF2B5EF4-FFF2-40B4-BE49-F238E27FC236}">
              <a16:creationId xmlns:a16="http://schemas.microsoft.com/office/drawing/2014/main" id="{F9B857E5-9737-40BC-B656-79DC2F8573A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5" name="Text Box 63">
          <a:extLst>
            <a:ext uri="{FF2B5EF4-FFF2-40B4-BE49-F238E27FC236}">
              <a16:creationId xmlns:a16="http://schemas.microsoft.com/office/drawing/2014/main" id="{DA54DC21-7FA1-4B4A-A955-0F934524981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6" name="Text Box 32">
          <a:extLst>
            <a:ext uri="{FF2B5EF4-FFF2-40B4-BE49-F238E27FC236}">
              <a16:creationId xmlns:a16="http://schemas.microsoft.com/office/drawing/2014/main" id="{C3F5AD8E-3907-4446-887A-BD29C378CE5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7" name="Text Box 63">
          <a:extLst>
            <a:ext uri="{FF2B5EF4-FFF2-40B4-BE49-F238E27FC236}">
              <a16:creationId xmlns:a16="http://schemas.microsoft.com/office/drawing/2014/main" id="{DB8F64C9-1C6E-4185-B370-A24EBBF6C4E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8" name="Text Box 32">
          <a:extLst>
            <a:ext uri="{FF2B5EF4-FFF2-40B4-BE49-F238E27FC236}">
              <a16:creationId xmlns:a16="http://schemas.microsoft.com/office/drawing/2014/main" id="{B380E372-D11A-4646-AD9D-7A710908335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89" name="Text Box 63">
          <a:extLst>
            <a:ext uri="{FF2B5EF4-FFF2-40B4-BE49-F238E27FC236}">
              <a16:creationId xmlns:a16="http://schemas.microsoft.com/office/drawing/2014/main" id="{82C7C158-4920-4FB8-80C5-BAF5259B2D5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0" name="Text Box 32">
          <a:extLst>
            <a:ext uri="{FF2B5EF4-FFF2-40B4-BE49-F238E27FC236}">
              <a16:creationId xmlns:a16="http://schemas.microsoft.com/office/drawing/2014/main" id="{37AEB3FF-4082-4138-AB3A-AD0B1E43518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1" name="Text Box 63">
          <a:extLst>
            <a:ext uri="{FF2B5EF4-FFF2-40B4-BE49-F238E27FC236}">
              <a16:creationId xmlns:a16="http://schemas.microsoft.com/office/drawing/2014/main" id="{487C3014-0757-4059-A769-F2FDD165D59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2" name="Text Box 32">
          <a:extLst>
            <a:ext uri="{FF2B5EF4-FFF2-40B4-BE49-F238E27FC236}">
              <a16:creationId xmlns:a16="http://schemas.microsoft.com/office/drawing/2014/main" id="{C4F8A9FC-D038-4552-94FF-4CD136E4398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3" name="Text Box 63">
          <a:extLst>
            <a:ext uri="{FF2B5EF4-FFF2-40B4-BE49-F238E27FC236}">
              <a16:creationId xmlns:a16="http://schemas.microsoft.com/office/drawing/2014/main" id="{695C4E30-B77D-4863-80A3-8757BEE5857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4" name="Text Box 32">
          <a:extLst>
            <a:ext uri="{FF2B5EF4-FFF2-40B4-BE49-F238E27FC236}">
              <a16:creationId xmlns:a16="http://schemas.microsoft.com/office/drawing/2014/main" id="{BE29329C-2168-486B-B13C-A31FE731C8C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5" name="Text Box 63">
          <a:extLst>
            <a:ext uri="{FF2B5EF4-FFF2-40B4-BE49-F238E27FC236}">
              <a16:creationId xmlns:a16="http://schemas.microsoft.com/office/drawing/2014/main" id="{A7E68562-D736-4EBD-BE79-6D8D583A95C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6" name="Text Box 32">
          <a:extLst>
            <a:ext uri="{FF2B5EF4-FFF2-40B4-BE49-F238E27FC236}">
              <a16:creationId xmlns:a16="http://schemas.microsoft.com/office/drawing/2014/main" id="{6F392DBB-53C3-43C1-84D1-2FBB7E3F0E4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7" name="Text Box 63">
          <a:extLst>
            <a:ext uri="{FF2B5EF4-FFF2-40B4-BE49-F238E27FC236}">
              <a16:creationId xmlns:a16="http://schemas.microsoft.com/office/drawing/2014/main" id="{69C111D4-C1FA-48A7-8C38-F68F198FCA8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8" name="Text Box 32">
          <a:extLst>
            <a:ext uri="{FF2B5EF4-FFF2-40B4-BE49-F238E27FC236}">
              <a16:creationId xmlns:a16="http://schemas.microsoft.com/office/drawing/2014/main" id="{B1A9991A-C2A0-44E9-802F-5F320114A63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499" name="Text Box 63">
          <a:extLst>
            <a:ext uri="{FF2B5EF4-FFF2-40B4-BE49-F238E27FC236}">
              <a16:creationId xmlns:a16="http://schemas.microsoft.com/office/drawing/2014/main" id="{7896AF54-CAE0-40C9-B88A-F7777B8E3DD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0" name="Text Box 32">
          <a:extLst>
            <a:ext uri="{FF2B5EF4-FFF2-40B4-BE49-F238E27FC236}">
              <a16:creationId xmlns:a16="http://schemas.microsoft.com/office/drawing/2014/main" id="{4D6E7C39-75EA-4358-857B-B1EF0EC6D9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1" name="Text Box 63">
          <a:extLst>
            <a:ext uri="{FF2B5EF4-FFF2-40B4-BE49-F238E27FC236}">
              <a16:creationId xmlns:a16="http://schemas.microsoft.com/office/drawing/2014/main" id="{3D409E98-0501-4AC4-87D2-7E03750402A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2" name="Text Box 32">
          <a:extLst>
            <a:ext uri="{FF2B5EF4-FFF2-40B4-BE49-F238E27FC236}">
              <a16:creationId xmlns:a16="http://schemas.microsoft.com/office/drawing/2014/main" id="{97B3DB4D-0538-4FA1-B17E-322314C9848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3" name="Text Box 63">
          <a:extLst>
            <a:ext uri="{FF2B5EF4-FFF2-40B4-BE49-F238E27FC236}">
              <a16:creationId xmlns:a16="http://schemas.microsoft.com/office/drawing/2014/main" id="{AE2C870C-2959-45AE-9B2B-2CA0808D438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4" name="Text Box 32">
          <a:extLst>
            <a:ext uri="{FF2B5EF4-FFF2-40B4-BE49-F238E27FC236}">
              <a16:creationId xmlns:a16="http://schemas.microsoft.com/office/drawing/2014/main" id="{1E83663B-733A-4CEB-AB8F-A54766F8A93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5" name="Text Box 63">
          <a:extLst>
            <a:ext uri="{FF2B5EF4-FFF2-40B4-BE49-F238E27FC236}">
              <a16:creationId xmlns:a16="http://schemas.microsoft.com/office/drawing/2014/main" id="{074D649F-D151-4022-9469-BC135611D69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6" name="Text Box 32">
          <a:extLst>
            <a:ext uri="{FF2B5EF4-FFF2-40B4-BE49-F238E27FC236}">
              <a16:creationId xmlns:a16="http://schemas.microsoft.com/office/drawing/2014/main" id="{9680ABEB-C1F7-4003-9158-931768D26FC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7" name="Text Box 63">
          <a:extLst>
            <a:ext uri="{FF2B5EF4-FFF2-40B4-BE49-F238E27FC236}">
              <a16:creationId xmlns:a16="http://schemas.microsoft.com/office/drawing/2014/main" id="{0B373A3B-24E3-42F3-9DA6-D131D8B7B7B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8" name="Text Box 32">
          <a:extLst>
            <a:ext uri="{FF2B5EF4-FFF2-40B4-BE49-F238E27FC236}">
              <a16:creationId xmlns:a16="http://schemas.microsoft.com/office/drawing/2014/main" id="{753001A3-1415-46C2-8D91-42D0F6C8080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09" name="Text Box 63">
          <a:extLst>
            <a:ext uri="{FF2B5EF4-FFF2-40B4-BE49-F238E27FC236}">
              <a16:creationId xmlns:a16="http://schemas.microsoft.com/office/drawing/2014/main" id="{DE6A97A3-FA39-4DE9-8DDF-413DD70C41C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0" name="Text Box 32">
          <a:extLst>
            <a:ext uri="{FF2B5EF4-FFF2-40B4-BE49-F238E27FC236}">
              <a16:creationId xmlns:a16="http://schemas.microsoft.com/office/drawing/2014/main" id="{AB1A128C-6EB1-441C-AA42-341278D0633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1" name="Text Box 63">
          <a:extLst>
            <a:ext uri="{FF2B5EF4-FFF2-40B4-BE49-F238E27FC236}">
              <a16:creationId xmlns:a16="http://schemas.microsoft.com/office/drawing/2014/main" id="{823D158D-02F9-465F-A880-02CF2430D18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2" name="Text Box 32">
          <a:extLst>
            <a:ext uri="{FF2B5EF4-FFF2-40B4-BE49-F238E27FC236}">
              <a16:creationId xmlns:a16="http://schemas.microsoft.com/office/drawing/2014/main" id="{A8B9F529-AA4A-42C7-9426-8F6F6DDA900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3" name="Text Box 63">
          <a:extLst>
            <a:ext uri="{FF2B5EF4-FFF2-40B4-BE49-F238E27FC236}">
              <a16:creationId xmlns:a16="http://schemas.microsoft.com/office/drawing/2014/main" id="{71F91CBA-A65D-4BD5-B3B6-CF95C686384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4" name="Text Box 32">
          <a:extLst>
            <a:ext uri="{FF2B5EF4-FFF2-40B4-BE49-F238E27FC236}">
              <a16:creationId xmlns:a16="http://schemas.microsoft.com/office/drawing/2014/main" id="{C189D297-B238-4C6D-A932-0EE5B48EB6E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5" name="Text Box 63">
          <a:extLst>
            <a:ext uri="{FF2B5EF4-FFF2-40B4-BE49-F238E27FC236}">
              <a16:creationId xmlns:a16="http://schemas.microsoft.com/office/drawing/2014/main" id="{F47B1011-5D0F-408A-ADCF-B0179094EBA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6" name="Text Box 32">
          <a:extLst>
            <a:ext uri="{FF2B5EF4-FFF2-40B4-BE49-F238E27FC236}">
              <a16:creationId xmlns:a16="http://schemas.microsoft.com/office/drawing/2014/main" id="{9948A4D5-4E42-471D-B39D-BB9C7B2E2F0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7" name="Text Box 63">
          <a:extLst>
            <a:ext uri="{FF2B5EF4-FFF2-40B4-BE49-F238E27FC236}">
              <a16:creationId xmlns:a16="http://schemas.microsoft.com/office/drawing/2014/main" id="{E1721D98-99FD-4731-B9C9-1280CE5BA5D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8" name="Text Box 32">
          <a:extLst>
            <a:ext uri="{FF2B5EF4-FFF2-40B4-BE49-F238E27FC236}">
              <a16:creationId xmlns:a16="http://schemas.microsoft.com/office/drawing/2014/main" id="{07594EB1-55D7-49C3-99BC-AB8EEDE6DA2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19" name="Text Box 63">
          <a:extLst>
            <a:ext uri="{FF2B5EF4-FFF2-40B4-BE49-F238E27FC236}">
              <a16:creationId xmlns:a16="http://schemas.microsoft.com/office/drawing/2014/main" id="{051D3B35-E78B-4FCA-8D85-AF284C1744D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0" name="Text Box 32">
          <a:extLst>
            <a:ext uri="{FF2B5EF4-FFF2-40B4-BE49-F238E27FC236}">
              <a16:creationId xmlns:a16="http://schemas.microsoft.com/office/drawing/2014/main" id="{63A1E624-3F0D-4323-B57D-5453F694E27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1" name="Text Box 63">
          <a:extLst>
            <a:ext uri="{FF2B5EF4-FFF2-40B4-BE49-F238E27FC236}">
              <a16:creationId xmlns:a16="http://schemas.microsoft.com/office/drawing/2014/main" id="{AE93B993-3251-4EC2-8933-C83FE5BC6B6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2" name="Text Box 32">
          <a:extLst>
            <a:ext uri="{FF2B5EF4-FFF2-40B4-BE49-F238E27FC236}">
              <a16:creationId xmlns:a16="http://schemas.microsoft.com/office/drawing/2014/main" id="{B15D66C3-F6C4-4056-97EF-A1323C7D1C3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3" name="Text Box 63">
          <a:extLst>
            <a:ext uri="{FF2B5EF4-FFF2-40B4-BE49-F238E27FC236}">
              <a16:creationId xmlns:a16="http://schemas.microsoft.com/office/drawing/2014/main" id="{B105AF2F-CEF1-46D9-9213-3D604C48493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4" name="Text Box 32">
          <a:extLst>
            <a:ext uri="{FF2B5EF4-FFF2-40B4-BE49-F238E27FC236}">
              <a16:creationId xmlns:a16="http://schemas.microsoft.com/office/drawing/2014/main" id="{21457133-4048-4030-AF9C-609E933C654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5" name="Text Box 63">
          <a:extLst>
            <a:ext uri="{FF2B5EF4-FFF2-40B4-BE49-F238E27FC236}">
              <a16:creationId xmlns:a16="http://schemas.microsoft.com/office/drawing/2014/main" id="{B8D70BDA-1551-4808-94B8-84503FA5B2A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6" name="Text Box 32">
          <a:extLst>
            <a:ext uri="{FF2B5EF4-FFF2-40B4-BE49-F238E27FC236}">
              <a16:creationId xmlns:a16="http://schemas.microsoft.com/office/drawing/2014/main" id="{3215EFF2-6C70-4383-B508-006775F9093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7" name="Text Box 63">
          <a:extLst>
            <a:ext uri="{FF2B5EF4-FFF2-40B4-BE49-F238E27FC236}">
              <a16:creationId xmlns:a16="http://schemas.microsoft.com/office/drawing/2014/main" id="{5C9EE0A1-A822-4CA3-AB29-D38F272B92D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8" name="Text Box 32">
          <a:extLst>
            <a:ext uri="{FF2B5EF4-FFF2-40B4-BE49-F238E27FC236}">
              <a16:creationId xmlns:a16="http://schemas.microsoft.com/office/drawing/2014/main" id="{4FCF0528-2130-415F-BE0D-9DEE5C1267C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29" name="Text Box 63">
          <a:extLst>
            <a:ext uri="{FF2B5EF4-FFF2-40B4-BE49-F238E27FC236}">
              <a16:creationId xmlns:a16="http://schemas.microsoft.com/office/drawing/2014/main" id="{E22BD9E1-6B4D-4564-AC7A-086AC7FC477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0" name="Text Box 32">
          <a:extLst>
            <a:ext uri="{FF2B5EF4-FFF2-40B4-BE49-F238E27FC236}">
              <a16:creationId xmlns:a16="http://schemas.microsoft.com/office/drawing/2014/main" id="{4874401B-40AD-421E-A599-08BDF4B7245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1" name="Text Box 63">
          <a:extLst>
            <a:ext uri="{FF2B5EF4-FFF2-40B4-BE49-F238E27FC236}">
              <a16:creationId xmlns:a16="http://schemas.microsoft.com/office/drawing/2014/main" id="{4D09C443-9AE0-4CF9-8DA9-D40497B125D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2" name="Text Box 32">
          <a:extLst>
            <a:ext uri="{FF2B5EF4-FFF2-40B4-BE49-F238E27FC236}">
              <a16:creationId xmlns:a16="http://schemas.microsoft.com/office/drawing/2014/main" id="{79B6D2B8-C1A8-4BF0-A4F4-FFC550CA090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3" name="Text Box 63">
          <a:extLst>
            <a:ext uri="{FF2B5EF4-FFF2-40B4-BE49-F238E27FC236}">
              <a16:creationId xmlns:a16="http://schemas.microsoft.com/office/drawing/2014/main" id="{A6E89442-51DF-47D5-B6D9-F73D93E8A41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4" name="Text Box 32">
          <a:extLst>
            <a:ext uri="{FF2B5EF4-FFF2-40B4-BE49-F238E27FC236}">
              <a16:creationId xmlns:a16="http://schemas.microsoft.com/office/drawing/2014/main" id="{3FE85195-4610-4720-8765-B813F85FA1B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5" name="Text Box 63">
          <a:extLst>
            <a:ext uri="{FF2B5EF4-FFF2-40B4-BE49-F238E27FC236}">
              <a16:creationId xmlns:a16="http://schemas.microsoft.com/office/drawing/2014/main" id="{FFD2C702-6251-43DB-BAE5-1579745D2DE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6" name="Text Box 32">
          <a:extLst>
            <a:ext uri="{FF2B5EF4-FFF2-40B4-BE49-F238E27FC236}">
              <a16:creationId xmlns:a16="http://schemas.microsoft.com/office/drawing/2014/main" id="{6CFF906F-CB7B-456D-965A-2CF43EB1C55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7" name="Text Box 63">
          <a:extLst>
            <a:ext uri="{FF2B5EF4-FFF2-40B4-BE49-F238E27FC236}">
              <a16:creationId xmlns:a16="http://schemas.microsoft.com/office/drawing/2014/main" id="{4B4879AD-F99D-4507-88F2-69E07962675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8" name="Text Box 32">
          <a:extLst>
            <a:ext uri="{FF2B5EF4-FFF2-40B4-BE49-F238E27FC236}">
              <a16:creationId xmlns:a16="http://schemas.microsoft.com/office/drawing/2014/main" id="{0BA0B78A-1A96-4968-AA21-14BB0B637ED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39" name="Text Box 63">
          <a:extLst>
            <a:ext uri="{FF2B5EF4-FFF2-40B4-BE49-F238E27FC236}">
              <a16:creationId xmlns:a16="http://schemas.microsoft.com/office/drawing/2014/main" id="{428F9802-7E07-4CEF-82E0-CEEF10B2DB1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0" name="Text Box 32">
          <a:extLst>
            <a:ext uri="{FF2B5EF4-FFF2-40B4-BE49-F238E27FC236}">
              <a16:creationId xmlns:a16="http://schemas.microsoft.com/office/drawing/2014/main" id="{BBE24DF4-F6C3-42AC-B6D3-222D45ED22D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1" name="Text Box 63">
          <a:extLst>
            <a:ext uri="{FF2B5EF4-FFF2-40B4-BE49-F238E27FC236}">
              <a16:creationId xmlns:a16="http://schemas.microsoft.com/office/drawing/2014/main" id="{533F4E74-6A4B-480A-9512-DB019779623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2" name="Text Box 32">
          <a:extLst>
            <a:ext uri="{FF2B5EF4-FFF2-40B4-BE49-F238E27FC236}">
              <a16:creationId xmlns:a16="http://schemas.microsoft.com/office/drawing/2014/main" id="{84481226-28B7-4A27-BFA3-989435CC0F2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3" name="Text Box 63">
          <a:extLst>
            <a:ext uri="{FF2B5EF4-FFF2-40B4-BE49-F238E27FC236}">
              <a16:creationId xmlns:a16="http://schemas.microsoft.com/office/drawing/2014/main" id="{CCDA06A5-2931-459B-A89B-F9E84B30B70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4" name="Text Box 32">
          <a:extLst>
            <a:ext uri="{FF2B5EF4-FFF2-40B4-BE49-F238E27FC236}">
              <a16:creationId xmlns:a16="http://schemas.microsoft.com/office/drawing/2014/main" id="{A6024029-BF34-4513-AA4F-2BC66940F4A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5" name="Text Box 63">
          <a:extLst>
            <a:ext uri="{FF2B5EF4-FFF2-40B4-BE49-F238E27FC236}">
              <a16:creationId xmlns:a16="http://schemas.microsoft.com/office/drawing/2014/main" id="{EA64F8B5-5DF1-4303-96DA-74B370377E8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6" name="Text Box 32">
          <a:extLst>
            <a:ext uri="{FF2B5EF4-FFF2-40B4-BE49-F238E27FC236}">
              <a16:creationId xmlns:a16="http://schemas.microsoft.com/office/drawing/2014/main" id="{3AE9FAAD-9440-4EA9-BC71-2A530E5EF0C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7" name="Text Box 63">
          <a:extLst>
            <a:ext uri="{FF2B5EF4-FFF2-40B4-BE49-F238E27FC236}">
              <a16:creationId xmlns:a16="http://schemas.microsoft.com/office/drawing/2014/main" id="{D1293F8E-4838-4EAF-BADA-B7ED9B0E216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8" name="Text Box 32">
          <a:extLst>
            <a:ext uri="{FF2B5EF4-FFF2-40B4-BE49-F238E27FC236}">
              <a16:creationId xmlns:a16="http://schemas.microsoft.com/office/drawing/2014/main" id="{630C737A-4275-4C40-8155-2E98F4FB8D4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49" name="Text Box 63">
          <a:extLst>
            <a:ext uri="{FF2B5EF4-FFF2-40B4-BE49-F238E27FC236}">
              <a16:creationId xmlns:a16="http://schemas.microsoft.com/office/drawing/2014/main" id="{84311C4C-7308-472F-B3EC-6862E2F10F0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0" name="Text Box 32">
          <a:extLst>
            <a:ext uri="{FF2B5EF4-FFF2-40B4-BE49-F238E27FC236}">
              <a16:creationId xmlns:a16="http://schemas.microsoft.com/office/drawing/2014/main" id="{EB97FC9D-DD81-4ECA-B04A-A46508F7BEB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1" name="Text Box 63">
          <a:extLst>
            <a:ext uri="{FF2B5EF4-FFF2-40B4-BE49-F238E27FC236}">
              <a16:creationId xmlns:a16="http://schemas.microsoft.com/office/drawing/2014/main" id="{A991535D-169E-4B99-89E0-0A073839A3E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2" name="Text Box 32">
          <a:extLst>
            <a:ext uri="{FF2B5EF4-FFF2-40B4-BE49-F238E27FC236}">
              <a16:creationId xmlns:a16="http://schemas.microsoft.com/office/drawing/2014/main" id="{64E2D3AF-7C02-4793-BD81-DAD99755FA3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3" name="Text Box 63">
          <a:extLst>
            <a:ext uri="{FF2B5EF4-FFF2-40B4-BE49-F238E27FC236}">
              <a16:creationId xmlns:a16="http://schemas.microsoft.com/office/drawing/2014/main" id="{A5660F5D-7536-4B6B-865E-0B5294F8883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4" name="Text Box 32">
          <a:extLst>
            <a:ext uri="{FF2B5EF4-FFF2-40B4-BE49-F238E27FC236}">
              <a16:creationId xmlns:a16="http://schemas.microsoft.com/office/drawing/2014/main" id="{27984AEC-8406-461E-B338-2F3307B0FE3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5" name="Text Box 63">
          <a:extLst>
            <a:ext uri="{FF2B5EF4-FFF2-40B4-BE49-F238E27FC236}">
              <a16:creationId xmlns:a16="http://schemas.microsoft.com/office/drawing/2014/main" id="{F678C155-01A9-4794-80C5-4A39C28D39A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6" name="Text Box 32">
          <a:extLst>
            <a:ext uri="{FF2B5EF4-FFF2-40B4-BE49-F238E27FC236}">
              <a16:creationId xmlns:a16="http://schemas.microsoft.com/office/drawing/2014/main" id="{4230DA60-2B4C-45A0-B783-7D71F0403F6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7" name="Text Box 63">
          <a:extLst>
            <a:ext uri="{FF2B5EF4-FFF2-40B4-BE49-F238E27FC236}">
              <a16:creationId xmlns:a16="http://schemas.microsoft.com/office/drawing/2014/main" id="{BBB228F3-DE23-41AC-ABB9-B27CB716C07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8" name="Text Box 32">
          <a:extLst>
            <a:ext uri="{FF2B5EF4-FFF2-40B4-BE49-F238E27FC236}">
              <a16:creationId xmlns:a16="http://schemas.microsoft.com/office/drawing/2014/main" id="{BEB47D1D-0125-4465-8C4A-3F516A7EF7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59" name="Text Box 63">
          <a:extLst>
            <a:ext uri="{FF2B5EF4-FFF2-40B4-BE49-F238E27FC236}">
              <a16:creationId xmlns:a16="http://schemas.microsoft.com/office/drawing/2014/main" id="{0DDBF952-C955-43B5-8B6C-6FA37970688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0" name="Text Box 32">
          <a:extLst>
            <a:ext uri="{FF2B5EF4-FFF2-40B4-BE49-F238E27FC236}">
              <a16:creationId xmlns:a16="http://schemas.microsoft.com/office/drawing/2014/main" id="{6A8F3167-8F6F-490E-98AC-7D5E023B5DB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1" name="Text Box 63">
          <a:extLst>
            <a:ext uri="{FF2B5EF4-FFF2-40B4-BE49-F238E27FC236}">
              <a16:creationId xmlns:a16="http://schemas.microsoft.com/office/drawing/2014/main" id="{78489E4C-AABE-4AA8-A01A-13068506738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2" name="Text Box 32">
          <a:extLst>
            <a:ext uri="{FF2B5EF4-FFF2-40B4-BE49-F238E27FC236}">
              <a16:creationId xmlns:a16="http://schemas.microsoft.com/office/drawing/2014/main" id="{CEE5CE49-6BF8-4F5A-9D69-5A092DE3121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3" name="Text Box 63">
          <a:extLst>
            <a:ext uri="{FF2B5EF4-FFF2-40B4-BE49-F238E27FC236}">
              <a16:creationId xmlns:a16="http://schemas.microsoft.com/office/drawing/2014/main" id="{6370ABF4-15BD-414F-B36A-CDA768C28CD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4" name="Text Box 32">
          <a:extLst>
            <a:ext uri="{FF2B5EF4-FFF2-40B4-BE49-F238E27FC236}">
              <a16:creationId xmlns:a16="http://schemas.microsoft.com/office/drawing/2014/main" id="{F509F98B-C31F-4086-A1ED-4E54B59BAA3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5" name="Text Box 63">
          <a:extLst>
            <a:ext uri="{FF2B5EF4-FFF2-40B4-BE49-F238E27FC236}">
              <a16:creationId xmlns:a16="http://schemas.microsoft.com/office/drawing/2014/main" id="{8315A62A-A396-496B-A37C-699A96B7524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6" name="Text Box 32">
          <a:extLst>
            <a:ext uri="{FF2B5EF4-FFF2-40B4-BE49-F238E27FC236}">
              <a16:creationId xmlns:a16="http://schemas.microsoft.com/office/drawing/2014/main" id="{8A639C5C-FFFF-442C-A1EB-F3A83E8EC24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7" name="Text Box 63">
          <a:extLst>
            <a:ext uri="{FF2B5EF4-FFF2-40B4-BE49-F238E27FC236}">
              <a16:creationId xmlns:a16="http://schemas.microsoft.com/office/drawing/2014/main" id="{0B6CBA9E-285D-4725-A825-D3745AA2B81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8" name="Text Box 32">
          <a:extLst>
            <a:ext uri="{FF2B5EF4-FFF2-40B4-BE49-F238E27FC236}">
              <a16:creationId xmlns:a16="http://schemas.microsoft.com/office/drawing/2014/main" id="{A9F5132C-8281-4093-A69E-4B4C444A807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69" name="Text Box 63">
          <a:extLst>
            <a:ext uri="{FF2B5EF4-FFF2-40B4-BE49-F238E27FC236}">
              <a16:creationId xmlns:a16="http://schemas.microsoft.com/office/drawing/2014/main" id="{526FC305-B2BE-4049-BD4B-1EFE270EF2B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0" name="Text Box 32">
          <a:extLst>
            <a:ext uri="{FF2B5EF4-FFF2-40B4-BE49-F238E27FC236}">
              <a16:creationId xmlns:a16="http://schemas.microsoft.com/office/drawing/2014/main" id="{B883B251-FEAC-4AF4-ACBC-6B7B9DDDF6D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1" name="Text Box 63">
          <a:extLst>
            <a:ext uri="{FF2B5EF4-FFF2-40B4-BE49-F238E27FC236}">
              <a16:creationId xmlns:a16="http://schemas.microsoft.com/office/drawing/2014/main" id="{D4A68324-358E-420C-A567-B53AF068C9E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2" name="Text Box 32">
          <a:extLst>
            <a:ext uri="{FF2B5EF4-FFF2-40B4-BE49-F238E27FC236}">
              <a16:creationId xmlns:a16="http://schemas.microsoft.com/office/drawing/2014/main" id="{5F5A9BD3-8837-4BCD-912B-53BF76B8193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3" name="Text Box 63">
          <a:extLst>
            <a:ext uri="{FF2B5EF4-FFF2-40B4-BE49-F238E27FC236}">
              <a16:creationId xmlns:a16="http://schemas.microsoft.com/office/drawing/2014/main" id="{2C9C6EE9-D14D-4F5E-988C-8D2CF587128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4" name="Text Box 32">
          <a:extLst>
            <a:ext uri="{FF2B5EF4-FFF2-40B4-BE49-F238E27FC236}">
              <a16:creationId xmlns:a16="http://schemas.microsoft.com/office/drawing/2014/main" id="{98B66CB0-9979-486D-AA17-1E6805221AA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5" name="Text Box 63">
          <a:extLst>
            <a:ext uri="{FF2B5EF4-FFF2-40B4-BE49-F238E27FC236}">
              <a16:creationId xmlns:a16="http://schemas.microsoft.com/office/drawing/2014/main" id="{B711BA3E-AAE9-4BA3-8DF0-90161CCC640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6" name="Text Box 32">
          <a:extLst>
            <a:ext uri="{FF2B5EF4-FFF2-40B4-BE49-F238E27FC236}">
              <a16:creationId xmlns:a16="http://schemas.microsoft.com/office/drawing/2014/main" id="{7C04496A-D54F-4550-8184-A36F0147BA7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7" name="Text Box 63">
          <a:extLst>
            <a:ext uri="{FF2B5EF4-FFF2-40B4-BE49-F238E27FC236}">
              <a16:creationId xmlns:a16="http://schemas.microsoft.com/office/drawing/2014/main" id="{141FF05B-AF43-4FD7-A385-3B90D0EA546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8" name="Text Box 32">
          <a:extLst>
            <a:ext uri="{FF2B5EF4-FFF2-40B4-BE49-F238E27FC236}">
              <a16:creationId xmlns:a16="http://schemas.microsoft.com/office/drawing/2014/main" id="{1D9F64AF-204F-42B6-97E8-35C808A5133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79" name="Text Box 63">
          <a:extLst>
            <a:ext uri="{FF2B5EF4-FFF2-40B4-BE49-F238E27FC236}">
              <a16:creationId xmlns:a16="http://schemas.microsoft.com/office/drawing/2014/main" id="{CF77ADA7-F1BE-4EC2-9A2E-5F065A0024A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0" name="Text Box 32">
          <a:extLst>
            <a:ext uri="{FF2B5EF4-FFF2-40B4-BE49-F238E27FC236}">
              <a16:creationId xmlns:a16="http://schemas.microsoft.com/office/drawing/2014/main" id="{E19D7B67-770D-450E-9FB9-A1D1CC46636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1" name="Text Box 63">
          <a:extLst>
            <a:ext uri="{FF2B5EF4-FFF2-40B4-BE49-F238E27FC236}">
              <a16:creationId xmlns:a16="http://schemas.microsoft.com/office/drawing/2014/main" id="{85D78533-37A1-4487-AE6A-BBA080C214C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2" name="Text Box 32">
          <a:extLst>
            <a:ext uri="{FF2B5EF4-FFF2-40B4-BE49-F238E27FC236}">
              <a16:creationId xmlns:a16="http://schemas.microsoft.com/office/drawing/2014/main" id="{4A6448D0-A171-4457-96F7-D57D640043F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3" name="Text Box 63">
          <a:extLst>
            <a:ext uri="{FF2B5EF4-FFF2-40B4-BE49-F238E27FC236}">
              <a16:creationId xmlns:a16="http://schemas.microsoft.com/office/drawing/2014/main" id="{21731DE2-A02C-43DC-85CC-CC3C70BC448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4" name="Text Box 32">
          <a:extLst>
            <a:ext uri="{FF2B5EF4-FFF2-40B4-BE49-F238E27FC236}">
              <a16:creationId xmlns:a16="http://schemas.microsoft.com/office/drawing/2014/main" id="{FEFE3DE2-AE12-4B11-BA95-E44EF720E84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5" name="Text Box 63">
          <a:extLst>
            <a:ext uri="{FF2B5EF4-FFF2-40B4-BE49-F238E27FC236}">
              <a16:creationId xmlns:a16="http://schemas.microsoft.com/office/drawing/2014/main" id="{E0553269-95E5-49A3-AE7F-2BAD3D658CB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6" name="Text Box 32">
          <a:extLst>
            <a:ext uri="{FF2B5EF4-FFF2-40B4-BE49-F238E27FC236}">
              <a16:creationId xmlns:a16="http://schemas.microsoft.com/office/drawing/2014/main" id="{F0B2FA45-3E46-4BC0-9C3E-9BDE5664601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7" name="Text Box 63">
          <a:extLst>
            <a:ext uri="{FF2B5EF4-FFF2-40B4-BE49-F238E27FC236}">
              <a16:creationId xmlns:a16="http://schemas.microsoft.com/office/drawing/2014/main" id="{4CF5C227-E394-461B-9A09-1FD56059F8B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8" name="Text Box 32">
          <a:extLst>
            <a:ext uri="{FF2B5EF4-FFF2-40B4-BE49-F238E27FC236}">
              <a16:creationId xmlns:a16="http://schemas.microsoft.com/office/drawing/2014/main" id="{A393C566-4D41-4C23-B6DC-4090B5D7424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89" name="Text Box 63">
          <a:extLst>
            <a:ext uri="{FF2B5EF4-FFF2-40B4-BE49-F238E27FC236}">
              <a16:creationId xmlns:a16="http://schemas.microsoft.com/office/drawing/2014/main" id="{4F15C546-0E2A-4B00-A52B-3E03DFD7647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0" name="Text Box 32">
          <a:extLst>
            <a:ext uri="{FF2B5EF4-FFF2-40B4-BE49-F238E27FC236}">
              <a16:creationId xmlns:a16="http://schemas.microsoft.com/office/drawing/2014/main" id="{DFFAEDC8-B130-45D4-A848-2DAC684233A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1" name="Text Box 63">
          <a:extLst>
            <a:ext uri="{FF2B5EF4-FFF2-40B4-BE49-F238E27FC236}">
              <a16:creationId xmlns:a16="http://schemas.microsoft.com/office/drawing/2014/main" id="{3EC296C7-4ED9-4145-BC4D-79FF90CFDE6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2" name="Text Box 32">
          <a:extLst>
            <a:ext uri="{FF2B5EF4-FFF2-40B4-BE49-F238E27FC236}">
              <a16:creationId xmlns:a16="http://schemas.microsoft.com/office/drawing/2014/main" id="{6F69B88B-0027-4C7A-9CC5-4FD34D133BB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3" name="Text Box 63">
          <a:extLst>
            <a:ext uri="{FF2B5EF4-FFF2-40B4-BE49-F238E27FC236}">
              <a16:creationId xmlns:a16="http://schemas.microsoft.com/office/drawing/2014/main" id="{6EC4CC3B-DB35-4214-A78E-FA67D784740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4" name="Text Box 32">
          <a:extLst>
            <a:ext uri="{FF2B5EF4-FFF2-40B4-BE49-F238E27FC236}">
              <a16:creationId xmlns:a16="http://schemas.microsoft.com/office/drawing/2014/main" id="{73A8154A-2FF6-45DC-BA72-A1E537082FD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5" name="Text Box 63">
          <a:extLst>
            <a:ext uri="{FF2B5EF4-FFF2-40B4-BE49-F238E27FC236}">
              <a16:creationId xmlns:a16="http://schemas.microsoft.com/office/drawing/2014/main" id="{78E6FB8F-32F0-4F90-A76F-20C9254BEFF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6" name="Text Box 32">
          <a:extLst>
            <a:ext uri="{FF2B5EF4-FFF2-40B4-BE49-F238E27FC236}">
              <a16:creationId xmlns:a16="http://schemas.microsoft.com/office/drawing/2014/main" id="{D1A6D5AA-E27F-4C29-B30C-6D70DFCDA26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7" name="Text Box 63">
          <a:extLst>
            <a:ext uri="{FF2B5EF4-FFF2-40B4-BE49-F238E27FC236}">
              <a16:creationId xmlns:a16="http://schemas.microsoft.com/office/drawing/2014/main" id="{7661B15A-9866-4EA4-B55F-809B4831551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8" name="Text Box 32">
          <a:extLst>
            <a:ext uri="{FF2B5EF4-FFF2-40B4-BE49-F238E27FC236}">
              <a16:creationId xmlns:a16="http://schemas.microsoft.com/office/drawing/2014/main" id="{D6D40394-F571-46C7-A94C-68B86095DBD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599" name="Text Box 63">
          <a:extLst>
            <a:ext uri="{FF2B5EF4-FFF2-40B4-BE49-F238E27FC236}">
              <a16:creationId xmlns:a16="http://schemas.microsoft.com/office/drawing/2014/main" id="{D821F3EC-1B11-439A-AC7C-DC94D00A57A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0" name="Text Box 32">
          <a:extLst>
            <a:ext uri="{FF2B5EF4-FFF2-40B4-BE49-F238E27FC236}">
              <a16:creationId xmlns:a16="http://schemas.microsoft.com/office/drawing/2014/main" id="{7EB4F616-BF4B-427F-BE52-F6D8BC92E99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1" name="Text Box 63">
          <a:extLst>
            <a:ext uri="{FF2B5EF4-FFF2-40B4-BE49-F238E27FC236}">
              <a16:creationId xmlns:a16="http://schemas.microsoft.com/office/drawing/2014/main" id="{77F2AF86-0FAA-4004-AE2C-88F97984F8D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2" name="Text Box 32">
          <a:extLst>
            <a:ext uri="{FF2B5EF4-FFF2-40B4-BE49-F238E27FC236}">
              <a16:creationId xmlns:a16="http://schemas.microsoft.com/office/drawing/2014/main" id="{B2313DDC-0C57-47E3-8ED1-61F43569E1B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3" name="Text Box 63">
          <a:extLst>
            <a:ext uri="{FF2B5EF4-FFF2-40B4-BE49-F238E27FC236}">
              <a16:creationId xmlns:a16="http://schemas.microsoft.com/office/drawing/2014/main" id="{DF7685A6-2F1C-49EB-9780-00BDBFB160B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4" name="Text Box 32">
          <a:extLst>
            <a:ext uri="{FF2B5EF4-FFF2-40B4-BE49-F238E27FC236}">
              <a16:creationId xmlns:a16="http://schemas.microsoft.com/office/drawing/2014/main" id="{9221D991-C4E1-42FA-A4B4-5C41A96677F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5" name="Text Box 63">
          <a:extLst>
            <a:ext uri="{FF2B5EF4-FFF2-40B4-BE49-F238E27FC236}">
              <a16:creationId xmlns:a16="http://schemas.microsoft.com/office/drawing/2014/main" id="{3C915A03-1992-41B5-AE08-8485D8633D1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6" name="Text Box 32">
          <a:extLst>
            <a:ext uri="{FF2B5EF4-FFF2-40B4-BE49-F238E27FC236}">
              <a16:creationId xmlns:a16="http://schemas.microsoft.com/office/drawing/2014/main" id="{DA47A704-CACA-4609-8D0F-5247820C027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7" name="Text Box 63">
          <a:extLst>
            <a:ext uri="{FF2B5EF4-FFF2-40B4-BE49-F238E27FC236}">
              <a16:creationId xmlns:a16="http://schemas.microsoft.com/office/drawing/2014/main" id="{C68EF119-502D-43E8-8D14-F0FAD3369B1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8" name="Text Box 32">
          <a:extLst>
            <a:ext uri="{FF2B5EF4-FFF2-40B4-BE49-F238E27FC236}">
              <a16:creationId xmlns:a16="http://schemas.microsoft.com/office/drawing/2014/main" id="{D71FCAD9-6EFA-43B3-BF29-4E0BCDF8C60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09" name="Text Box 63">
          <a:extLst>
            <a:ext uri="{FF2B5EF4-FFF2-40B4-BE49-F238E27FC236}">
              <a16:creationId xmlns:a16="http://schemas.microsoft.com/office/drawing/2014/main" id="{8C1F7A2B-754F-456D-83D8-FABBE41AA38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0" name="Text Box 32">
          <a:extLst>
            <a:ext uri="{FF2B5EF4-FFF2-40B4-BE49-F238E27FC236}">
              <a16:creationId xmlns:a16="http://schemas.microsoft.com/office/drawing/2014/main" id="{67A5FEF5-B13E-4110-B50C-AC3A1B14522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1" name="Text Box 63">
          <a:extLst>
            <a:ext uri="{FF2B5EF4-FFF2-40B4-BE49-F238E27FC236}">
              <a16:creationId xmlns:a16="http://schemas.microsoft.com/office/drawing/2014/main" id="{DE28D4A3-7696-436A-A988-70C92D4AE36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2" name="Text Box 32">
          <a:extLst>
            <a:ext uri="{FF2B5EF4-FFF2-40B4-BE49-F238E27FC236}">
              <a16:creationId xmlns:a16="http://schemas.microsoft.com/office/drawing/2014/main" id="{591A4756-D7D3-4BF8-9266-C47D665FFCE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3" name="Text Box 63">
          <a:extLst>
            <a:ext uri="{FF2B5EF4-FFF2-40B4-BE49-F238E27FC236}">
              <a16:creationId xmlns:a16="http://schemas.microsoft.com/office/drawing/2014/main" id="{5C92286B-93F6-42EC-9381-7C1B0C4945A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4" name="Text Box 32">
          <a:extLst>
            <a:ext uri="{FF2B5EF4-FFF2-40B4-BE49-F238E27FC236}">
              <a16:creationId xmlns:a16="http://schemas.microsoft.com/office/drawing/2014/main" id="{AEF181DD-00B0-48C5-941D-4C3EBFD2441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5" name="Text Box 63">
          <a:extLst>
            <a:ext uri="{FF2B5EF4-FFF2-40B4-BE49-F238E27FC236}">
              <a16:creationId xmlns:a16="http://schemas.microsoft.com/office/drawing/2014/main" id="{3DF6D9E4-2828-4EC0-9748-9F586A36851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6" name="Text Box 32">
          <a:extLst>
            <a:ext uri="{FF2B5EF4-FFF2-40B4-BE49-F238E27FC236}">
              <a16:creationId xmlns:a16="http://schemas.microsoft.com/office/drawing/2014/main" id="{E499500C-853E-4B40-AA1C-5FD013BE706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7" name="Text Box 63">
          <a:extLst>
            <a:ext uri="{FF2B5EF4-FFF2-40B4-BE49-F238E27FC236}">
              <a16:creationId xmlns:a16="http://schemas.microsoft.com/office/drawing/2014/main" id="{5D5E7F8D-C4B1-483C-AA2E-98AE35B1F43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8" name="Text Box 32">
          <a:extLst>
            <a:ext uri="{FF2B5EF4-FFF2-40B4-BE49-F238E27FC236}">
              <a16:creationId xmlns:a16="http://schemas.microsoft.com/office/drawing/2014/main" id="{7A3EE466-5CB9-4674-B392-A2670B1BAF3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19" name="Text Box 63">
          <a:extLst>
            <a:ext uri="{FF2B5EF4-FFF2-40B4-BE49-F238E27FC236}">
              <a16:creationId xmlns:a16="http://schemas.microsoft.com/office/drawing/2014/main" id="{6564E9E6-28DE-49A7-B165-CA2DE3E84AC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0" name="Text Box 32">
          <a:extLst>
            <a:ext uri="{FF2B5EF4-FFF2-40B4-BE49-F238E27FC236}">
              <a16:creationId xmlns:a16="http://schemas.microsoft.com/office/drawing/2014/main" id="{F42FBC6B-FF06-499C-BB58-7EEEA7C7AF4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1" name="Text Box 63">
          <a:extLst>
            <a:ext uri="{FF2B5EF4-FFF2-40B4-BE49-F238E27FC236}">
              <a16:creationId xmlns:a16="http://schemas.microsoft.com/office/drawing/2014/main" id="{9F996BD3-24CB-4F0D-AD79-CC2F661BC96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2" name="Text Box 32">
          <a:extLst>
            <a:ext uri="{FF2B5EF4-FFF2-40B4-BE49-F238E27FC236}">
              <a16:creationId xmlns:a16="http://schemas.microsoft.com/office/drawing/2014/main" id="{570F2D48-B2F4-4B81-8F41-101A75DA1FE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3" name="Text Box 63">
          <a:extLst>
            <a:ext uri="{FF2B5EF4-FFF2-40B4-BE49-F238E27FC236}">
              <a16:creationId xmlns:a16="http://schemas.microsoft.com/office/drawing/2014/main" id="{D62A5592-D3D9-4955-B530-71C02D50B96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4" name="Text Box 32">
          <a:extLst>
            <a:ext uri="{FF2B5EF4-FFF2-40B4-BE49-F238E27FC236}">
              <a16:creationId xmlns:a16="http://schemas.microsoft.com/office/drawing/2014/main" id="{DF61925F-10CA-46C5-A3E1-B10014F74CF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5" name="Text Box 63">
          <a:extLst>
            <a:ext uri="{FF2B5EF4-FFF2-40B4-BE49-F238E27FC236}">
              <a16:creationId xmlns:a16="http://schemas.microsoft.com/office/drawing/2014/main" id="{FE736818-ECE9-467C-93B1-EC847CABAB9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6" name="Text Box 32">
          <a:extLst>
            <a:ext uri="{FF2B5EF4-FFF2-40B4-BE49-F238E27FC236}">
              <a16:creationId xmlns:a16="http://schemas.microsoft.com/office/drawing/2014/main" id="{2D926755-CE13-4051-8897-498579D9A45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7" name="Text Box 63">
          <a:extLst>
            <a:ext uri="{FF2B5EF4-FFF2-40B4-BE49-F238E27FC236}">
              <a16:creationId xmlns:a16="http://schemas.microsoft.com/office/drawing/2014/main" id="{0A9B6E2D-8C08-41CB-9E69-61B3B62504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8" name="Text Box 32">
          <a:extLst>
            <a:ext uri="{FF2B5EF4-FFF2-40B4-BE49-F238E27FC236}">
              <a16:creationId xmlns:a16="http://schemas.microsoft.com/office/drawing/2014/main" id="{7F3F5A9A-3692-4C97-97B9-6A24F5D8FF9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29" name="Text Box 63">
          <a:extLst>
            <a:ext uri="{FF2B5EF4-FFF2-40B4-BE49-F238E27FC236}">
              <a16:creationId xmlns:a16="http://schemas.microsoft.com/office/drawing/2014/main" id="{2104A663-F0FA-4F2F-BD23-436E23ED4AE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0" name="Text Box 32">
          <a:extLst>
            <a:ext uri="{FF2B5EF4-FFF2-40B4-BE49-F238E27FC236}">
              <a16:creationId xmlns:a16="http://schemas.microsoft.com/office/drawing/2014/main" id="{8FE33873-E7B7-4EF6-A610-AFB4B6D843F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1" name="Text Box 63">
          <a:extLst>
            <a:ext uri="{FF2B5EF4-FFF2-40B4-BE49-F238E27FC236}">
              <a16:creationId xmlns:a16="http://schemas.microsoft.com/office/drawing/2014/main" id="{BAA0C343-0489-4511-8955-EAB491CCB92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2" name="Text Box 32">
          <a:extLst>
            <a:ext uri="{FF2B5EF4-FFF2-40B4-BE49-F238E27FC236}">
              <a16:creationId xmlns:a16="http://schemas.microsoft.com/office/drawing/2014/main" id="{D2B12044-ACAE-4FAC-82A5-538D235BD54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3" name="Text Box 63">
          <a:extLst>
            <a:ext uri="{FF2B5EF4-FFF2-40B4-BE49-F238E27FC236}">
              <a16:creationId xmlns:a16="http://schemas.microsoft.com/office/drawing/2014/main" id="{D0E7D0D0-0294-4050-B408-CE0EEB0544C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4" name="Text Box 32">
          <a:extLst>
            <a:ext uri="{FF2B5EF4-FFF2-40B4-BE49-F238E27FC236}">
              <a16:creationId xmlns:a16="http://schemas.microsoft.com/office/drawing/2014/main" id="{FB6557C0-8BBF-4C42-B3CE-9A5E8970C6B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5" name="Text Box 63">
          <a:extLst>
            <a:ext uri="{FF2B5EF4-FFF2-40B4-BE49-F238E27FC236}">
              <a16:creationId xmlns:a16="http://schemas.microsoft.com/office/drawing/2014/main" id="{1440C50A-05F9-4AA8-BBF4-31138E1EB80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6" name="Text Box 32">
          <a:extLst>
            <a:ext uri="{FF2B5EF4-FFF2-40B4-BE49-F238E27FC236}">
              <a16:creationId xmlns:a16="http://schemas.microsoft.com/office/drawing/2014/main" id="{E1E3045E-1305-4EEB-B99A-3D849130088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7" name="Text Box 63">
          <a:extLst>
            <a:ext uri="{FF2B5EF4-FFF2-40B4-BE49-F238E27FC236}">
              <a16:creationId xmlns:a16="http://schemas.microsoft.com/office/drawing/2014/main" id="{5D00074F-A66E-47F2-A0D6-D05AF2C4F80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8" name="Text Box 32">
          <a:extLst>
            <a:ext uri="{FF2B5EF4-FFF2-40B4-BE49-F238E27FC236}">
              <a16:creationId xmlns:a16="http://schemas.microsoft.com/office/drawing/2014/main" id="{04A7383D-FAD2-4608-9649-2BD2FB72C3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39" name="Text Box 63">
          <a:extLst>
            <a:ext uri="{FF2B5EF4-FFF2-40B4-BE49-F238E27FC236}">
              <a16:creationId xmlns:a16="http://schemas.microsoft.com/office/drawing/2014/main" id="{627CCB56-F78D-4CC0-8D1A-4662F6BC31D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0" name="Text Box 32">
          <a:extLst>
            <a:ext uri="{FF2B5EF4-FFF2-40B4-BE49-F238E27FC236}">
              <a16:creationId xmlns:a16="http://schemas.microsoft.com/office/drawing/2014/main" id="{BF5FED32-096A-40A7-8E68-8CC39870671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1" name="Text Box 63">
          <a:extLst>
            <a:ext uri="{FF2B5EF4-FFF2-40B4-BE49-F238E27FC236}">
              <a16:creationId xmlns:a16="http://schemas.microsoft.com/office/drawing/2014/main" id="{DCCC162B-C2AD-40C1-933E-302BB439525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2" name="Text Box 32">
          <a:extLst>
            <a:ext uri="{FF2B5EF4-FFF2-40B4-BE49-F238E27FC236}">
              <a16:creationId xmlns:a16="http://schemas.microsoft.com/office/drawing/2014/main" id="{8702B8EC-BCB9-44CE-A559-473F370F2BD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3" name="Text Box 63">
          <a:extLst>
            <a:ext uri="{FF2B5EF4-FFF2-40B4-BE49-F238E27FC236}">
              <a16:creationId xmlns:a16="http://schemas.microsoft.com/office/drawing/2014/main" id="{7A354819-69AA-4420-B3A8-D8C3D09F915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4" name="Text Box 32">
          <a:extLst>
            <a:ext uri="{FF2B5EF4-FFF2-40B4-BE49-F238E27FC236}">
              <a16:creationId xmlns:a16="http://schemas.microsoft.com/office/drawing/2014/main" id="{6412A4E7-A5CA-4B78-849C-693C4F0C4CD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5" name="Text Box 63">
          <a:extLst>
            <a:ext uri="{FF2B5EF4-FFF2-40B4-BE49-F238E27FC236}">
              <a16:creationId xmlns:a16="http://schemas.microsoft.com/office/drawing/2014/main" id="{7D7E085F-44B6-4E24-A5EF-0345D6605A2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6" name="Text Box 32">
          <a:extLst>
            <a:ext uri="{FF2B5EF4-FFF2-40B4-BE49-F238E27FC236}">
              <a16:creationId xmlns:a16="http://schemas.microsoft.com/office/drawing/2014/main" id="{EAD22E03-E45B-4645-886B-E57560146AD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7" name="Text Box 63">
          <a:extLst>
            <a:ext uri="{FF2B5EF4-FFF2-40B4-BE49-F238E27FC236}">
              <a16:creationId xmlns:a16="http://schemas.microsoft.com/office/drawing/2014/main" id="{C82C333E-B91A-44E7-ABDE-279E38B2F62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8" name="Text Box 32">
          <a:extLst>
            <a:ext uri="{FF2B5EF4-FFF2-40B4-BE49-F238E27FC236}">
              <a16:creationId xmlns:a16="http://schemas.microsoft.com/office/drawing/2014/main" id="{F268CBD3-983D-4F3F-B2A5-3BB87FD8ED6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49" name="Text Box 63">
          <a:extLst>
            <a:ext uri="{FF2B5EF4-FFF2-40B4-BE49-F238E27FC236}">
              <a16:creationId xmlns:a16="http://schemas.microsoft.com/office/drawing/2014/main" id="{CB1BD87F-1BD3-48C1-AF23-6405F14B357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0" name="Text Box 32">
          <a:extLst>
            <a:ext uri="{FF2B5EF4-FFF2-40B4-BE49-F238E27FC236}">
              <a16:creationId xmlns:a16="http://schemas.microsoft.com/office/drawing/2014/main" id="{2B5415C0-8CC6-4999-8115-1164ED4FDF9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1" name="Text Box 63">
          <a:extLst>
            <a:ext uri="{FF2B5EF4-FFF2-40B4-BE49-F238E27FC236}">
              <a16:creationId xmlns:a16="http://schemas.microsoft.com/office/drawing/2014/main" id="{EED659DC-2167-493B-9E8E-A90B8CC8B9A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2" name="Text Box 32">
          <a:extLst>
            <a:ext uri="{FF2B5EF4-FFF2-40B4-BE49-F238E27FC236}">
              <a16:creationId xmlns:a16="http://schemas.microsoft.com/office/drawing/2014/main" id="{0D8B56F7-CCE2-487B-9938-269E35C14FF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3" name="Text Box 63">
          <a:extLst>
            <a:ext uri="{FF2B5EF4-FFF2-40B4-BE49-F238E27FC236}">
              <a16:creationId xmlns:a16="http://schemas.microsoft.com/office/drawing/2014/main" id="{B08A9F39-35DA-47FB-AA3A-6CDEA9D93AD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4" name="Text Box 32">
          <a:extLst>
            <a:ext uri="{FF2B5EF4-FFF2-40B4-BE49-F238E27FC236}">
              <a16:creationId xmlns:a16="http://schemas.microsoft.com/office/drawing/2014/main" id="{27907BB1-FC64-4F1A-924B-C9C610781CA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5" name="Text Box 63">
          <a:extLst>
            <a:ext uri="{FF2B5EF4-FFF2-40B4-BE49-F238E27FC236}">
              <a16:creationId xmlns:a16="http://schemas.microsoft.com/office/drawing/2014/main" id="{778B9024-F519-4AD9-8139-0ED6723451C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6" name="Text Box 32">
          <a:extLst>
            <a:ext uri="{FF2B5EF4-FFF2-40B4-BE49-F238E27FC236}">
              <a16:creationId xmlns:a16="http://schemas.microsoft.com/office/drawing/2014/main" id="{0C3049A6-0157-4123-8F02-A03260C14BE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7" name="Text Box 63">
          <a:extLst>
            <a:ext uri="{FF2B5EF4-FFF2-40B4-BE49-F238E27FC236}">
              <a16:creationId xmlns:a16="http://schemas.microsoft.com/office/drawing/2014/main" id="{CA8B2E93-5AC5-4558-811A-3A0377AAA15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8" name="Text Box 32">
          <a:extLst>
            <a:ext uri="{FF2B5EF4-FFF2-40B4-BE49-F238E27FC236}">
              <a16:creationId xmlns:a16="http://schemas.microsoft.com/office/drawing/2014/main" id="{A708B2CB-ED1F-4CB4-B68C-07E8965CE40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59" name="Text Box 63">
          <a:extLst>
            <a:ext uri="{FF2B5EF4-FFF2-40B4-BE49-F238E27FC236}">
              <a16:creationId xmlns:a16="http://schemas.microsoft.com/office/drawing/2014/main" id="{88FC4098-B8E9-408B-8057-1B1ED28B074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0" name="Text Box 32">
          <a:extLst>
            <a:ext uri="{FF2B5EF4-FFF2-40B4-BE49-F238E27FC236}">
              <a16:creationId xmlns:a16="http://schemas.microsoft.com/office/drawing/2014/main" id="{43C9DAFB-9962-417B-A408-396C475635E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1" name="Text Box 63">
          <a:extLst>
            <a:ext uri="{FF2B5EF4-FFF2-40B4-BE49-F238E27FC236}">
              <a16:creationId xmlns:a16="http://schemas.microsoft.com/office/drawing/2014/main" id="{B2C2D843-8C54-4DB3-86C3-89F7F820E52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2" name="Text Box 32">
          <a:extLst>
            <a:ext uri="{FF2B5EF4-FFF2-40B4-BE49-F238E27FC236}">
              <a16:creationId xmlns:a16="http://schemas.microsoft.com/office/drawing/2014/main" id="{DE04EE74-C545-4DBD-BB01-49B4C469BFC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3" name="Text Box 63">
          <a:extLst>
            <a:ext uri="{FF2B5EF4-FFF2-40B4-BE49-F238E27FC236}">
              <a16:creationId xmlns:a16="http://schemas.microsoft.com/office/drawing/2014/main" id="{BB6E97E1-206A-422F-A803-E8FECD94283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4" name="Text Box 32">
          <a:extLst>
            <a:ext uri="{FF2B5EF4-FFF2-40B4-BE49-F238E27FC236}">
              <a16:creationId xmlns:a16="http://schemas.microsoft.com/office/drawing/2014/main" id="{C7DB1BC8-1463-41A4-ABE1-98FD7A97455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5" name="Text Box 63">
          <a:extLst>
            <a:ext uri="{FF2B5EF4-FFF2-40B4-BE49-F238E27FC236}">
              <a16:creationId xmlns:a16="http://schemas.microsoft.com/office/drawing/2014/main" id="{50BAAAFB-0F29-4FCA-9BF6-21459B33347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6" name="Text Box 32">
          <a:extLst>
            <a:ext uri="{FF2B5EF4-FFF2-40B4-BE49-F238E27FC236}">
              <a16:creationId xmlns:a16="http://schemas.microsoft.com/office/drawing/2014/main" id="{5654F59A-5E39-4FB5-8C3C-5DF26F79928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7" name="Text Box 63">
          <a:extLst>
            <a:ext uri="{FF2B5EF4-FFF2-40B4-BE49-F238E27FC236}">
              <a16:creationId xmlns:a16="http://schemas.microsoft.com/office/drawing/2014/main" id="{64785E30-F862-4039-8BE4-E3E776DB507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8" name="Text Box 32">
          <a:extLst>
            <a:ext uri="{FF2B5EF4-FFF2-40B4-BE49-F238E27FC236}">
              <a16:creationId xmlns:a16="http://schemas.microsoft.com/office/drawing/2014/main" id="{A9B59CD2-7310-4BC8-96E4-CAB9B2C3CDD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69" name="Text Box 63">
          <a:extLst>
            <a:ext uri="{FF2B5EF4-FFF2-40B4-BE49-F238E27FC236}">
              <a16:creationId xmlns:a16="http://schemas.microsoft.com/office/drawing/2014/main" id="{A306A981-355E-43B2-BD22-501FD4FF4CB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0" name="Text Box 32">
          <a:extLst>
            <a:ext uri="{FF2B5EF4-FFF2-40B4-BE49-F238E27FC236}">
              <a16:creationId xmlns:a16="http://schemas.microsoft.com/office/drawing/2014/main" id="{1EA1A30F-F3C1-4421-91CA-1437BE692A6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1" name="Text Box 63">
          <a:extLst>
            <a:ext uri="{FF2B5EF4-FFF2-40B4-BE49-F238E27FC236}">
              <a16:creationId xmlns:a16="http://schemas.microsoft.com/office/drawing/2014/main" id="{11FF5E19-03C6-4226-B192-BFC4AF7D002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2" name="Text Box 32">
          <a:extLst>
            <a:ext uri="{FF2B5EF4-FFF2-40B4-BE49-F238E27FC236}">
              <a16:creationId xmlns:a16="http://schemas.microsoft.com/office/drawing/2014/main" id="{AF4683A0-5156-4367-9FA8-8389606E4A7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3" name="Text Box 63">
          <a:extLst>
            <a:ext uri="{FF2B5EF4-FFF2-40B4-BE49-F238E27FC236}">
              <a16:creationId xmlns:a16="http://schemas.microsoft.com/office/drawing/2014/main" id="{1859BBD1-C557-44FA-81AB-B30014517AF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4" name="Text Box 32">
          <a:extLst>
            <a:ext uri="{FF2B5EF4-FFF2-40B4-BE49-F238E27FC236}">
              <a16:creationId xmlns:a16="http://schemas.microsoft.com/office/drawing/2014/main" id="{682EC4A4-90D7-4A10-8A4D-ABB0E962587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5" name="Text Box 63">
          <a:extLst>
            <a:ext uri="{FF2B5EF4-FFF2-40B4-BE49-F238E27FC236}">
              <a16:creationId xmlns:a16="http://schemas.microsoft.com/office/drawing/2014/main" id="{48558CCB-7368-4FD3-B222-A1634973ED9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6" name="Text Box 32">
          <a:extLst>
            <a:ext uri="{FF2B5EF4-FFF2-40B4-BE49-F238E27FC236}">
              <a16:creationId xmlns:a16="http://schemas.microsoft.com/office/drawing/2014/main" id="{08FD0C7F-B6D8-4883-8DB0-403CCFF0980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7" name="Text Box 63">
          <a:extLst>
            <a:ext uri="{FF2B5EF4-FFF2-40B4-BE49-F238E27FC236}">
              <a16:creationId xmlns:a16="http://schemas.microsoft.com/office/drawing/2014/main" id="{46BFA80C-2AE8-4EBC-A619-1006294155F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8" name="Text Box 32">
          <a:extLst>
            <a:ext uri="{FF2B5EF4-FFF2-40B4-BE49-F238E27FC236}">
              <a16:creationId xmlns:a16="http://schemas.microsoft.com/office/drawing/2014/main" id="{B1971A5C-FBC9-4134-B971-A9F6B3BE2E9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79" name="Text Box 63">
          <a:extLst>
            <a:ext uri="{FF2B5EF4-FFF2-40B4-BE49-F238E27FC236}">
              <a16:creationId xmlns:a16="http://schemas.microsoft.com/office/drawing/2014/main" id="{5963C55C-5D62-437F-BA5C-7EED8927240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0" name="Text Box 32">
          <a:extLst>
            <a:ext uri="{FF2B5EF4-FFF2-40B4-BE49-F238E27FC236}">
              <a16:creationId xmlns:a16="http://schemas.microsoft.com/office/drawing/2014/main" id="{7E2FD40B-477C-4EC0-908A-FB8C84314B8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1" name="Text Box 63">
          <a:extLst>
            <a:ext uri="{FF2B5EF4-FFF2-40B4-BE49-F238E27FC236}">
              <a16:creationId xmlns:a16="http://schemas.microsoft.com/office/drawing/2014/main" id="{40BCA1F8-974A-447F-9198-1122DAF98E8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2" name="Text Box 32">
          <a:extLst>
            <a:ext uri="{FF2B5EF4-FFF2-40B4-BE49-F238E27FC236}">
              <a16:creationId xmlns:a16="http://schemas.microsoft.com/office/drawing/2014/main" id="{90D1C77F-4A7A-42D2-952A-63BB9C266D2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3" name="Text Box 63">
          <a:extLst>
            <a:ext uri="{FF2B5EF4-FFF2-40B4-BE49-F238E27FC236}">
              <a16:creationId xmlns:a16="http://schemas.microsoft.com/office/drawing/2014/main" id="{A8015B69-9F01-4D5F-9114-52729B439CF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4" name="Text Box 32">
          <a:extLst>
            <a:ext uri="{FF2B5EF4-FFF2-40B4-BE49-F238E27FC236}">
              <a16:creationId xmlns:a16="http://schemas.microsoft.com/office/drawing/2014/main" id="{3C7725A3-8562-4E3C-8FCC-ED033500561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5" name="Text Box 63">
          <a:extLst>
            <a:ext uri="{FF2B5EF4-FFF2-40B4-BE49-F238E27FC236}">
              <a16:creationId xmlns:a16="http://schemas.microsoft.com/office/drawing/2014/main" id="{D3179B67-5F8F-4F77-BCAD-B745133EBDB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6" name="Text Box 32">
          <a:extLst>
            <a:ext uri="{FF2B5EF4-FFF2-40B4-BE49-F238E27FC236}">
              <a16:creationId xmlns:a16="http://schemas.microsoft.com/office/drawing/2014/main" id="{7C679026-9AC4-48E0-AB87-87EBB7BED29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7" name="Text Box 63">
          <a:extLst>
            <a:ext uri="{FF2B5EF4-FFF2-40B4-BE49-F238E27FC236}">
              <a16:creationId xmlns:a16="http://schemas.microsoft.com/office/drawing/2014/main" id="{B5D0BC9D-C7A2-44FE-8ED7-57260548E39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8" name="Text Box 32">
          <a:extLst>
            <a:ext uri="{FF2B5EF4-FFF2-40B4-BE49-F238E27FC236}">
              <a16:creationId xmlns:a16="http://schemas.microsoft.com/office/drawing/2014/main" id="{AAB270AA-F641-4844-A6AF-1BD50B475C3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89" name="Text Box 63">
          <a:extLst>
            <a:ext uri="{FF2B5EF4-FFF2-40B4-BE49-F238E27FC236}">
              <a16:creationId xmlns:a16="http://schemas.microsoft.com/office/drawing/2014/main" id="{E20E06F7-94E1-4281-85E7-7A38E810DC2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0" name="Text Box 32">
          <a:extLst>
            <a:ext uri="{FF2B5EF4-FFF2-40B4-BE49-F238E27FC236}">
              <a16:creationId xmlns:a16="http://schemas.microsoft.com/office/drawing/2014/main" id="{C17DE719-8FAA-4605-9FAD-6DABFA372ED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1" name="Text Box 63">
          <a:extLst>
            <a:ext uri="{FF2B5EF4-FFF2-40B4-BE49-F238E27FC236}">
              <a16:creationId xmlns:a16="http://schemas.microsoft.com/office/drawing/2014/main" id="{B9F0B653-0384-476D-85E2-4BA05E3C3AE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2" name="Text Box 32">
          <a:extLst>
            <a:ext uri="{FF2B5EF4-FFF2-40B4-BE49-F238E27FC236}">
              <a16:creationId xmlns:a16="http://schemas.microsoft.com/office/drawing/2014/main" id="{6B5DC1F5-F356-4952-9F63-96A2E0066D8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3" name="Text Box 63">
          <a:extLst>
            <a:ext uri="{FF2B5EF4-FFF2-40B4-BE49-F238E27FC236}">
              <a16:creationId xmlns:a16="http://schemas.microsoft.com/office/drawing/2014/main" id="{CB1463AA-0A4D-4F22-BAEB-5544551E923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4" name="Text Box 32">
          <a:extLst>
            <a:ext uri="{FF2B5EF4-FFF2-40B4-BE49-F238E27FC236}">
              <a16:creationId xmlns:a16="http://schemas.microsoft.com/office/drawing/2014/main" id="{360810D4-D096-48FA-9A7B-06B6C76F92A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5" name="Text Box 63">
          <a:extLst>
            <a:ext uri="{FF2B5EF4-FFF2-40B4-BE49-F238E27FC236}">
              <a16:creationId xmlns:a16="http://schemas.microsoft.com/office/drawing/2014/main" id="{596FB206-A941-4372-8C8E-FBB2A9FDBA0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6" name="Text Box 32">
          <a:extLst>
            <a:ext uri="{FF2B5EF4-FFF2-40B4-BE49-F238E27FC236}">
              <a16:creationId xmlns:a16="http://schemas.microsoft.com/office/drawing/2014/main" id="{E28F8B4B-8631-4B8F-9C57-D67AB025487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7" name="Text Box 63">
          <a:extLst>
            <a:ext uri="{FF2B5EF4-FFF2-40B4-BE49-F238E27FC236}">
              <a16:creationId xmlns:a16="http://schemas.microsoft.com/office/drawing/2014/main" id="{E1704CCE-2B59-4F7F-81A8-7AA4EC283B0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8" name="Text Box 32">
          <a:extLst>
            <a:ext uri="{FF2B5EF4-FFF2-40B4-BE49-F238E27FC236}">
              <a16:creationId xmlns:a16="http://schemas.microsoft.com/office/drawing/2014/main" id="{0EA2C874-E425-453B-8247-965EE851259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699" name="Text Box 63">
          <a:extLst>
            <a:ext uri="{FF2B5EF4-FFF2-40B4-BE49-F238E27FC236}">
              <a16:creationId xmlns:a16="http://schemas.microsoft.com/office/drawing/2014/main" id="{FD0D55A6-383C-4DFB-8431-703B9E7BD25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0" name="Text Box 32">
          <a:extLst>
            <a:ext uri="{FF2B5EF4-FFF2-40B4-BE49-F238E27FC236}">
              <a16:creationId xmlns:a16="http://schemas.microsoft.com/office/drawing/2014/main" id="{6376C1F9-2990-4AE6-B111-B65C43EC2BF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1" name="Text Box 63">
          <a:extLst>
            <a:ext uri="{FF2B5EF4-FFF2-40B4-BE49-F238E27FC236}">
              <a16:creationId xmlns:a16="http://schemas.microsoft.com/office/drawing/2014/main" id="{BAC69230-BB20-4D81-A715-FFDEFBF5298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2" name="Text Box 32">
          <a:extLst>
            <a:ext uri="{FF2B5EF4-FFF2-40B4-BE49-F238E27FC236}">
              <a16:creationId xmlns:a16="http://schemas.microsoft.com/office/drawing/2014/main" id="{B768B047-4371-4C4D-AF57-BA2B7421BB4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3" name="Text Box 63">
          <a:extLst>
            <a:ext uri="{FF2B5EF4-FFF2-40B4-BE49-F238E27FC236}">
              <a16:creationId xmlns:a16="http://schemas.microsoft.com/office/drawing/2014/main" id="{8C86FC78-0C70-4E6F-95A6-A6A637109B6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4" name="Text Box 32">
          <a:extLst>
            <a:ext uri="{FF2B5EF4-FFF2-40B4-BE49-F238E27FC236}">
              <a16:creationId xmlns:a16="http://schemas.microsoft.com/office/drawing/2014/main" id="{47450DA6-A20F-4AD9-A0C2-E9AE6B015E5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5" name="Text Box 63">
          <a:extLst>
            <a:ext uri="{FF2B5EF4-FFF2-40B4-BE49-F238E27FC236}">
              <a16:creationId xmlns:a16="http://schemas.microsoft.com/office/drawing/2014/main" id="{A5BEE5E8-6C69-4276-9D6B-C63F1F36E73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6" name="Text Box 32">
          <a:extLst>
            <a:ext uri="{FF2B5EF4-FFF2-40B4-BE49-F238E27FC236}">
              <a16:creationId xmlns:a16="http://schemas.microsoft.com/office/drawing/2014/main" id="{0C9748BC-FAC4-47C2-B330-3C6B39C436F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7" name="Text Box 63">
          <a:extLst>
            <a:ext uri="{FF2B5EF4-FFF2-40B4-BE49-F238E27FC236}">
              <a16:creationId xmlns:a16="http://schemas.microsoft.com/office/drawing/2014/main" id="{580EAB49-BDBE-4F1D-AE73-CACFD620504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8" name="Text Box 32">
          <a:extLst>
            <a:ext uri="{FF2B5EF4-FFF2-40B4-BE49-F238E27FC236}">
              <a16:creationId xmlns:a16="http://schemas.microsoft.com/office/drawing/2014/main" id="{1FB57367-4EE8-4630-AD3A-5D249D90E2D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09" name="Text Box 63">
          <a:extLst>
            <a:ext uri="{FF2B5EF4-FFF2-40B4-BE49-F238E27FC236}">
              <a16:creationId xmlns:a16="http://schemas.microsoft.com/office/drawing/2014/main" id="{F14705B0-CE80-4095-9AE9-0318C5E414A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0" name="Text Box 32">
          <a:extLst>
            <a:ext uri="{FF2B5EF4-FFF2-40B4-BE49-F238E27FC236}">
              <a16:creationId xmlns:a16="http://schemas.microsoft.com/office/drawing/2014/main" id="{6F3CCB8F-26E9-47B0-8EF9-EDF28E38EFC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1" name="Text Box 63">
          <a:extLst>
            <a:ext uri="{FF2B5EF4-FFF2-40B4-BE49-F238E27FC236}">
              <a16:creationId xmlns:a16="http://schemas.microsoft.com/office/drawing/2014/main" id="{D5451ECF-8D33-4AAC-9BDB-BF97C0FFEFB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2" name="Text Box 32">
          <a:extLst>
            <a:ext uri="{FF2B5EF4-FFF2-40B4-BE49-F238E27FC236}">
              <a16:creationId xmlns:a16="http://schemas.microsoft.com/office/drawing/2014/main" id="{F6790126-19FA-40FD-9939-6A370DB8C5C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3" name="Text Box 63">
          <a:extLst>
            <a:ext uri="{FF2B5EF4-FFF2-40B4-BE49-F238E27FC236}">
              <a16:creationId xmlns:a16="http://schemas.microsoft.com/office/drawing/2014/main" id="{C1FA9437-2938-42B4-B721-66F7EC4674C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4" name="Text Box 32">
          <a:extLst>
            <a:ext uri="{FF2B5EF4-FFF2-40B4-BE49-F238E27FC236}">
              <a16:creationId xmlns:a16="http://schemas.microsoft.com/office/drawing/2014/main" id="{2CCDAF2B-BCE5-4CDF-A58A-8781958A4F8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5" name="Text Box 63">
          <a:extLst>
            <a:ext uri="{FF2B5EF4-FFF2-40B4-BE49-F238E27FC236}">
              <a16:creationId xmlns:a16="http://schemas.microsoft.com/office/drawing/2014/main" id="{D70FB73A-5A61-407D-8265-57E1366511D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6" name="Text Box 32">
          <a:extLst>
            <a:ext uri="{FF2B5EF4-FFF2-40B4-BE49-F238E27FC236}">
              <a16:creationId xmlns:a16="http://schemas.microsoft.com/office/drawing/2014/main" id="{2EEA76FC-4CFD-4DCB-A476-640ED2BDD66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7" name="Text Box 63">
          <a:extLst>
            <a:ext uri="{FF2B5EF4-FFF2-40B4-BE49-F238E27FC236}">
              <a16:creationId xmlns:a16="http://schemas.microsoft.com/office/drawing/2014/main" id="{427FEA26-73A8-43A6-A7B4-6786F0A6D74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8" name="Text Box 32">
          <a:extLst>
            <a:ext uri="{FF2B5EF4-FFF2-40B4-BE49-F238E27FC236}">
              <a16:creationId xmlns:a16="http://schemas.microsoft.com/office/drawing/2014/main" id="{A82065DA-7134-415D-A55C-E8EA51DD0D7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19" name="Text Box 63">
          <a:extLst>
            <a:ext uri="{FF2B5EF4-FFF2-40B4-BE49-F238E27FC236}">
              <a16:creationId xmlns:a16="http://schemas.microsoft.com/office/drawing/2014/main" id="{CE8B7984-2EE9-4AE8-A932-9D9DE90C156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0" name="Text Box 32">
          <a:extLst>
            <a:ext uri="{FF2B5EF4-FFF2-40B4-BE49-F238E27FC236}">
              <a16:creationId xmlns:a16="http://schemas.microsoft.com/office/drawing/2014/main" id="{F9331FD3-7D70-4D02-8042-2AA9933D48F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1" name="Text Box 63">
          <a:extLst>
            <a:ext uri="{FF2B5EF4-FFF2-40B4-BE49-F238E27FC236}">
              <a16:creationId xmlns:a16="http://schemas.microsoft.com/office/drawing/2014/main" id="{9EBF3267-D0E5-4229-8DB2-F8FF9CE0C75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2" name="Text Box 32">
          <a:extLst>
            <a:ext uri="{FF2B5EF4-FFF2-40B4-BE49-F238E27FC236}">
              <a16:creationId xmlns:a16="http://schemas.microsoft.com/office/drawing/2014/main" id="{DFF2BADA-B7B3-402C-B92C-C39042FA87B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3" name="Text Box 63">
          <a:extLst>
            <a:ext uri="{FF2B5EF4-FFF2-40B4-BE49-F238E27FC236}">
              <a16:creationId xmlns:a16="http://schemas.microsoft.com/office/drawing/2014/main" id="{A79D872A-F416-48DA-835F-3E1F42276C2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4" name="Text Box 32">
          <a:extLst>
            <a:ext uri="{FF2B5EF4-FFF2-40B4-BE49-F238E27FC236}">
              <a16:creationId xmlns:a16="http://schemas.microsoft.com/office/drawing/2014/main" id="{ED3DC353-08AD-479F-B319-B51E987D354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5" name="Text Box 63">
          <a:extLst>
            <a:ext uri="{FF2B5EF4-FFF2-40B4-BE49-F238E27FC236}">
              <a16:creationId xmlns:a16="http://schemas.microsoft.com/office/drawing/2014/main" id="{F099783C-ACDB-4F8B-A5DB-3ED70A41488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6" name="Text Box 32">
          <a:extLst>
            <a:ext uri="{FF2B5EF4-FFF2-40B4-BE49-F238E27FC236}">
              <a16:creationId xmlns:a16="http://schemas.microsoft.com/office/drawing/2014/main" id="{9C2E5FCE-6CBA-441E-857C-BFA7EEE30C8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7" name="Text Box 63">
          <a:extLst>
            <a:ext uri="{FF2B5EF4-FFF2-40B4-BE49-F238E27FC236}">
              <a16:creationId xmlns:a16="http://schemas.microsoft.com/office/drawing/2014/main" id="{9ADD047D-129A-445E-B818-23A58252FF4A}"/>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8" name="Text Box 32">
          <a:extLst>
            <a:ext uri="{FF2B5EF4-FFF2-40B4-BE49-F238E27FC236}">
              <a16:creationId xmlns:a16="http://schemas.microsoft.com/office/drawing/2014/main" id="{C78E49D9-FCB5-4655-BF9A-34D29CF27858}"/>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29" name="Text Box 63">
          <a:extLst>
            <a:ext uri="{FF2B5EF4-FFF2-40B4-BE49-F238E27FC236}">
              <a16:creationId xmlns:a16="http://schemas.microsoft.com/office/drawing/2014/main" id="{5DC45418-45B6-4E43-A030-FE836AFA946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0" name="Text Box 32">
          <a:extLst>
            <a:ext uri="{FF2B5EF4-FFF2-40B4-BE49-F238E27FC236}">
              <a16:creationId xmlns:a16="http://schemas.microsoft.com/office/drawing/2014/main" id="{177CCB61-DFCB-4FA2-A89E-A10047676D2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1" name="Text Box 63">
          <a:extLst>
            <a:ext uri="{FF2B5EF4-FFF2-40B4-BE49-F238E27FC236}">
              <a16:creationId xmlns:a16="http://schemas.microsoft.com/office/drawing/2014/main" id="{173E20E8-C0A2-41EF-9684-38AAAB465E8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2" name="Text Box 32">
          <a:extLst>
            <a:ext uri="{FF2B5EF4-FFF2-40B4-BE49-F238E27FC236}">
              <a16:creationId xmlns:a16="http://schemas.microsoft.com/office/drawing/2014/main" id="{A480C4E8-4E7F-46CF-B9FF-6144F5FEDFA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3" name="Text Box 63">
          <a:extLst>
            <a:ext uri="{FF2B5EF4-FFF2-40B4-BE49-F238E27FC236}">
              <a16:creationId xmlns:a16="http://schemas.microsoft.com/office/drawing/2014/main" id="{8F16B590-FADF-4297-9B61-6D57795F170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4" name="Text Box 32">
          <a:extLst>
            <a:ext uri="{FF2B5EF4-FFF2-40B4-BE49-F238E27FC236}">
              <a16:creationId xmlns:a16="http://schemas.microsoft.com/office/drawing/2014/main" id="{A3D14F28-2B45-46C3-AE85-49A11C8137E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5" name="Text Box 63">
          <a:extLst>
            <a:ext uri="{FF2B5EF4-FFF2-40B4-BE49-F238E27FC236}">
              <a16:creationId xmlns:a16="http://schemas.microsoft.com/office/drawing/2014/main" id="{3E359AF0-118D-48AD-ACDE-9221F7500BA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6" name="Text Box 32">
          <a:extLst>
            <a:ext uri="{FF2B5EF4-FFF2-40B4-BE49-F238E27FC236}">
              <a16:creationId xmlns:a16="http://schemas.microsoft.com/office/drawing/2014/main" id="{CC438D65-659A-4386-AB12-2FE05051B77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7" name="Text Box 63">
          <a:extLst>
            <a:ext uri="{FF2B5EF4-FFF2-40B4-BE49-F238E27FC236}">
              <a16:creationId xmlns:a16="http://schemas.microsoft.com/office/drawing/2014/main" id="{31EE2AC4-8227-439F-BB96-FC5A8B3BA36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8" name="Text Box 32">
          <a:extLst>
            <a:ext uri="{FF2B5EF4-FFF2-40B4-BE49-F238E27FC236}">
              <a16:creationId xmlns:a16="http://schemas.microsoft.com/office/drawing/2014/main" id="{E45A92E8-B9EC-4513-AF32-34C208E0C9A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39" name="Text Box 63">
          <a:extLst>
            <a:ext uri="{FF2B5EF4-FFF2-40B4-BE49-F238E27FC236}">
              <a16:creationId xmlns:a16="http://schemas.microsoft.com/office/drawing/2014/main" id="{8B5AE7C6-8B9C-4350-9D54-D5051FFB1BD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0" name="Text Box 32">
          <a:extLst>
            <a:ext uri="{FF2B5EF4-FFF2-40B4-BE49-F238E27FC236}">
              <a16:creationId xmlns:a16="http://schemas.microsoft.com/office/drawing/2014/main" id="{A47B8CE7-5337-46B1-B312-FD231C8C1EF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1" name="Text Box 63">
          <a:extLst>
            <a:ext uri="{FF2B5EF4-FFF2-40B4-BE49-F238E27FC236}">
              <a16:creationId xmlns:a16="http://schemas.microsoft.com/office/drawing/2014/main" id="{71461480-692B-44DD-BAB7-DA7E4FAF0D5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2" name="Text Box 32">
          <a:extLst>
            <a:ext uri="{FF2B5EF4-FFF2-40B4-BE49-F238E27FC236}">
              <a16:creationId xmlns:a16="http://schemas.microsoft.com/office/drawing/2014/main" id="{8B1C6BC3-41FC-4B9F-A2B5-683E55DFF6E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3" name="Text Box 63">
          <a:extLst>
            <a:ext uri="{FF2B5EF4-FFF2-40B4-BE49-F238E27FC236}">
              <a16:creationId xmlns:a16="http://schemas.microsoft.com/office/drawing/2014/main" id="{4F40F321-E29B-4E11-B36A-78C30310AED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4" name="Text Box 32">
          <a:extLst>
            <a:ext uri="{FF2B5EF4-FFF2-40B4-BE49-F238E27FC236}">
              <a16:creationId xmlns:a16="http://schemas.microsoft.com/office/drawing/2014/main" id="{8779EA3A-58A5-46DE-98E4-6CA26A8A96A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5" name="Text Box 63">
          <a:extLst>
            <a:ext uri="{FF2B5EF4-FFF2-40B4-BE49-F238E27FC236}">
              <a16:creationId xmlns:a16="http://schemas.microsoft.com/office/drawing/2014/main" id="{BBEF9DBF-E132-456B-BC80-700975BF86E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6" name="Text Box 32">
          <a:extLst>
            <a:ext uri="{FF2B5EF4-FFF2-40B4-BE49-F238E27FC236}">
              <a16:creationId xmlns:a16="http://schemas.microsoft.com/office/drawing/2014/main" id="{E8946287-22C7-4F12-AFC2-B7D6FF1444E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7" name="Text Box 63">
          <a:extLst>
            <a:ext uri="{FF2B5EF4-FFF2-40B4-BE49-F238E27FC236}">
              <a16:creationId xmlns:a16="http://schemas.microsoft.com/office/drawing/2014/main" id="{6D87D61C-5A89-45FA-A029-A15CF52090A5}"/>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8" name="Text Box 32">
          <a:extLst>
            <a:ext uri="{FF2B5EF4-FFF2-40B4-BE49-F238E27FC236}">
              <a16:creationId xmlns:a16="http://schemas.microsoft.com/office/drawing/2014/main" id="{6E800AA3-BD84-4569-8872-66CB7E919CA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49" name="Text Box 63">
          <a:extLst>
            <a:ext uri="{FF2B5EF4-FFF2-40B4-BE49-F238E27FC236}">
              <a16:creationId xmlns:a16="http://schemas.microsoft.com/office/drawing/2014/main" id="{47076F07-C386-454E-AA76-BEA1D78FCF6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0" name="Text Box 32">
          <a:extLst>
            <a:ext uri="{FF2B5EF4-FFF2-40B4-BE49-F238E27FC236}">
              <a16:creationId xmlns:a16="http://schemas.microsoft.com/office/drawing/2014/main" id="{8A02D67D-6ADF-4CA7-B42F-2DB19C998B1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1" name="Text Box 63">
          <a:extLst>
            <a:ext uri="{FF2B5EF4-FFF2-40B4-BE49-F238E27FC236}">
              <a16:creationId xmlns:a16="http://schemas.microsoft.com/office/drawing/2014/main" id="{BC0D6D23-7A10-4C7F-8FB4-9104BE66A62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2" name="Text Box 32">
          <a:extLst>
            <a:ext uri="{FF2B5EF4-FFF2-40B4-BE49-F238E27FC236}">
              <a16:creationId xmlns:a16="http://schemas.microsoft.com/office/drawing/2014/main" id="{930B6422-8878-473F-99E3-19E11F8CB13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3" name="Text Box 63">
          <a:extLst>
            <a:ext uri="{FF2B5EF4-FFF2-40B4-BE49-F238E27FC236}">
              <a16:creationId xmlns:a16="http://schemas.microsoft.com/office/drawing/2014/main" id="{32C59B96-170C-4417-B1D2-8C6BDE64AD4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4" name="Text Box 32">
          <a:extLst>
            <a:ext uri="{FF2B5EF4-FFF2-40B4-BE49-F238E27FC236}">
              <a16:creationId xmlns:a16="http://schemas.microsoft.com/office/drawing/2014/main" id="{B209039D-9FA3-42D0-AF57-6F7D300D603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5" name="Text Box 63">
          <a:extLst>
            <a:ext uri="{FF2B5EF4-FFF2-40B4-BE49-F238E27FC236}">
              <a16:creationId xmlns:a16="http://schemas.microsoft.com/office/drawing/2014/main" id="{0E713B33-C46F-4033-BE31-3274ED73767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6" name="Text Box 32">
          <a:extLst>
            <a:ext uri="{FF2B5EF4-FFF2-40B4-BE49-F238E27FC236}">
              <a16:creationId xmlns:a16="http://schemas.microsoft.com/office/drawing/2014/main" id="{DD59BFF0-9DB3-4C63-872D-E1B623E44A1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7" name="Text Box 63">
          <a:extLst>
            <a:ext uri="{FF2B5EF4-FFF2-40B4-BE49-F238E27FC236}">
              <a16:creationId xmlns:a16="http://schemas.microsoft.com/office/drawing/2014/main" id="{C1D1EAAE-B061-4576-A0BF-89B33E6F781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8" name="Text Box 32">
          <a:extLst>
            <a:ext uri="{FF2B5EF4-FFF2-40B4-BE49-F238E27FC236}">
              <a16:creationId xmlns:a16="http://schemas.microsoft.com/office/drawing/2014/main" id="{33BBEE3A-AADB-49CE-8B0C-41613FB5483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59" name="Text Box 63">
          <a:extLst>
            <a:ext uri="{FF2B5EF4-FFF2-40B4-BE49-F238E27FC236}">
              <a16:creationId xmlns:a16="http://schemas.microsoft.com/office/drawing/2014/main" id="{C44A0066-84CA-41FF-B2C7-CC335A4536E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0" name="Text Box 32">
          <a:extLst>
            <a:ext uri="{FF2B5EF4-FFF2-40B4-BE49-F238E27FC236}">
              <a16:creationId xmlns:a16="http://schemas.microsoft.com/office/drawing/2014/main" id="{50E413B4-CFEA-4B36-83B4-8DD8B9F8CCA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1" name="Text Box 63">
          <a:extLst>
            <a:ext uri="{FF2B5EF4-FFF2-40B4-BE49-F238E27FC236}">
              <a16:creationId xmlns:a16="http://schemas.microsoft.com/office/drawing/2014/main" id="{3EFABB0F-33FD-440D-9AF6-57090A5DCD3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2" name="Text Box 32">
          <a:extLst>
            <a:ext uri="{FF2B5EF4-FFF2-40B4-BE49-F238E27FC236}">
              <a16:creationId xmlns:a16="http://schemas.microsoft.com/office/drawing/2014/main" id="{7799BA89-E362-48E1-9319-8FA55127293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3" name="Text Box 63">
          <a:extLst>
            <a:ext uri="{FF2B5EF4-FFF2-40B4-BE49-F238E27FC236}">
              <a16:creationId xmlns:a16="http://schemas.microsoft.com/office/drawing/2014/main" id="{868A0B9A-8416-4CCA-A336-FD2B8FA800A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4" name="Text Box 32">
          <a:extLst>
            <a:ext uri="{FF2B5EF4-FFF2-40B4-BE49-F238E27FC236}">
              <a16:creationId xmlns:a16="http://schemas.microsoft.com/office/drawing/2014/main" id="{0B1BEE15-AA86-4716-B36F-C713CF38C573}"/>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5" name="Text Box 63">
          <a:extLst>
            <a:ext uri="{FF2B5EF4-FFF2-40B4-BE49-F238E27FC236}">
              <a16:creationId xmlns:a16="http://schemas.microsoft.com/office/drawing/2014/main" id="{BF056C05-5AAE-4D8D-A313-F1D717596250}"/>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6" name="Text Box 32">
          <a:extLst>
            <a:ext uri="{FF2B5EF4-FFF2-40B4-BE49-F238E27FC236}">
              <a16:creationId xmlns:a16="http://schemas.microsoft.com/office/drawing/2014/main" id="{31E800F1-FC68-4B4D-B573-00D82CF27E61}"/>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7" name="Text Box 63">
          <a:extLst>
            <a:ext uri="{FF2B5EF4-FFF2-40B4-BE49-F238E27FC236}">
              <a16:creationId xmlns:a16="http://schemas.microsoft.com/office/drawing/2014/main" id="{9E45CCC7-5939-4C89-81CF-D007EB1A8CD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8" name="Text Box 32">
          <a:extLst>
            <a:ext uri="{FF2B5EF4-FFF2-40B4-BE49-F238E27FC236}">
              <a16:creationId xmlns:a16="http://schemas.microsoft.com/office/drawing/2014/main" id="{4E95B675-DAC1-4179-A35B-04C9785978C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69" name="Text Box 63">
          <a:extLst>
            <a:ext uri="{FF2B5EF4-FFF2-40B4-BE49-F238E27FC236}">
              <a16:creationId xmlns:a16="http://schemas.microsoft.com/office/drawing/2014/main" id="{D2AF7BE3-2B69-4E03-8AE1-980DC6FB807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0" name="Text Box 32">
          <a:extLst>
            <a:ext uri="{FF2B5EF4-FFF2-40B4-BE49-F238E27FC236}">
              <a16:creationId xmlns:a16="http://schemas.microsoft.com/office/drawing/2014/main" id="{DCA553A9-F065-4BE3-B46A-62EC69607B2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1" name="Text Box 63">
          <a:extLst>
            <a:ext uri="{FF2B5EF4-FFF2-40B4-BE49-F238E27FC236}">
              <a16:creationId xmlns:a16="http://schemas.microsoft.com/office/drawing/2014/main" id="{0B005A79-98F6-4D78-A81E-272F9692DB2B}"/>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2" name="Text Box 32">
          <a:extLst>
            <a:ext uri="{FF2B5EF4-FFF2-40B4-BE49-F238E27FC236}">
              <a16:creationId xmlns:a16="http://schemas.microsoft.com/office/drawing/2014/main" id="{BED25A21-A072-4CDB-9568-408DCD7AA60C}"/>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3" name="Text Box 63">
          <a:extLst>
            <a:ext uri="{FF2B5EF4-FFF2-40B4-BE49-F238E27FC236}">
              <a16:creationId xmlns:a16="http://schemas.microsoft.com/office/drawing/2014/main" id="{6B119728-CFC6-4AAF-92FD-50CF79E5BFF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4" name="Text Box 32">
          <a:extLst>
            <a:ext uri="{FF2B5EF4-FFF2-40B4-BE49-F238E27FC236}">
              <a16:creationId xmlns:a16="http://schemas.microsoft.com/office/drawing/2014/main" id="{DCDB434F-B015-4A59-A012-68976EB177F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5" name="Text Box 63">
          <a:extLst>
            <a:ext uri="{FF2B5EF4-FFF2-40B4-BE49-F238E27FC236}">
              <a16:creationId xmlns:a16="http://schemas.microsoft.com/office/drawing/2014/main" id="{497855BC-7044-42B0-ADFF-09C53616992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6" name="Text Box 32">
          <a:extLst>
            <a:ext uri="{FF2B5EF4-FFF2-40B4-BE49-F238E27FC236}">
              <a16:creationId xmlns:a16="http://schemas.microsoft.com/office/drawing/2014/main" id="{4FE76128-A4CF-422F-9262-1799CDB7CF3E}"/>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7" name="Text Box 63">
          <a:extLst>
            <a:ext uri="{FF2B5EF4-FFF2-40B4-BE49-F238E27FC236}">
              <a16:creationId xmlns:a16="http://schemas.microsoft.com/office/drawing/2014/main" id="{B9E9C350-821D-46BD-8CE8-553EF1DED2F7}"/>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8" name="Text Box 32">
          <a:extLst>
            <a:ext uri="{FF2B5EF4-FFF2-40B4-BE49-F238E27FC236}">
              <a16:creationId xmlns:a16="http://schemas.microsoft.com/office/drawing/2014/main" id="{DF349566-D568-4FC6-93A8-A52DA293BA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79" name="Text Box 63">
          <a:extLst>
            <a:ext uri="{FF2B5EF4-FFF2-40B4-BE49-F238E27FC236}">
              <a16:creationId xmlns:a16="http://schemas.microsoft.com/office/drawing/2014/main" id="{BDAB025A-349B-4702-9C42-DC6D8D526A5D}"/>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0" name="Text Box 32">
          <a:extLst>
            <a:ext uri="{FF2B5EF4-FFF2-40B4-BE49-F238E27FC236}">
              <a16:creationId xmlns:a16="http://schemas.microsoft.com/office/drawing/2014/main" id="{044F7631-DBDE-49CA-8E72-57E3EA4A305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1" name="Text Box 63">
          <a:extLst>
            <a:ext uri="{FF2B5EF4-FFF2-40B4-BE49-F238E27FC236}">
              <a16:creationId xmlns:a16="http://schemas.microsoft.com/office/drawing/2014/main" id="{AADC16F7-FEBE-4F67-BB15-D0C335F753C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2" name="Text Box 32">
          <a:extLst>
            <a:ext uri="{FF2B5EF4-FFF2-40B4-BE49-F238E27FC236}">
              <a16:creationId xmlns:a16="http://schemas.microsoft.com/office/drawing/2014/main" id="{1DFDE0C6-4659-4300-A040-AE640FC39146}"/>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3" name="Text Box 63">
          <a:extLst>
            <a:ext uri="{FF2B5EF4-FFF2-40B4-BE49-F238E27FC236}">
              <a16:creationId xmlns:a16="http://schemas.microsoft.com/office/drawing/2014/main" id="{E92FFF95-A030-48B4-8D47-22A2C9C27062}"/>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4" name="Text Box 32">
          <a:extLst>
            <a:ext uri="{FF2B5EF4-FFF2-40B4-BE49-F238E27FC236}">
              <a16:creationId xmlns:a16="http://schemas.microsoft.com/office/drawing/2014/main" id="{DC9312EE-84E4-4DA4-B1B0-42164E3CE6EF}"/>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5" name="Text Box 63">
          <a:extLst>
            <a:ext uri="{FF2B5EF4-FFF2-40B4-BE49-F238E27FC236}">
              <a16:creationId xmlns:a16="http://schemas.microsoft.com/office/drawing/2014/main" id="{021B4BC8-48EE-4778-AE34-6267ADF59964}"/>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6" name="Text Box 32">
          <a:extLst>
            <a:ext uri="{FF2B5EF4-FFF2-40B4-BE49-F238E27FC236}">
              <a16:creationId xmlns:a16="http://schemas.microsoft.com/office/drawing/2014/main" id="{F360DA81-AF25-4E3D-A7CC-A5D0FC1C20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7" name="Text Box 63">
          <a:extLst>
            <a:ext uri="{FF2B5EF4-FFF2-40B4-BE49-F238E27FC236}">
              <a16:creationId xmlns:a16="http://schemas.microsoft.com/office/drawing/2014/main" id="{FA902D7F-C1C3-416D-AAF1-A7A7226B052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1474</xdr:row>
      <xdr:rowOff>0</xdr:rowOff>
    </xdr:from>
    <xdr:ext cx="0" cy="114300"/>
    <xdr:sp macro="" textlink="">
      <xdr:nvSpPr>
        <xdr:cNvPr id="7788" name="Text Box 32">
          <a:extLst>
            <a:ext uri="{FF2B5EF4-FFF2-40B4-BE49-F238E27FC236}">
              <a16:creationId xmlns:a16="http://schemas.microsoft.com/office/drawing/2014/main" id="{42BFC3A6-170D-4C68-A7B9-58DEAC952649}"/>
            </a:ext>
          </a:extLst>
        </xdr:cNvPr>
        <xdr:cNvSpPr txBox="1">
          <a:spLocks noChangeArrowheads="1"/>
        </xdr:cNvSpPr>
      </xdr:nvSpPr>
      <xdr:spPr bwMode="auto">
        <a:xfrm>
          <a:off x="3028950" y="32585977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89" name="Text Box 8">
          <a:extLst>
            <a:ext uri="{FF2B5EF4-FFF2-40B4-BE49-F238E27FC236}">
              <a16:creationId xmlns:a16="http://schemas.microsoft.com/office/drawing/2014/main" id="{296B384F-0EB3-4C1F-B166-39082182363A}"/>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90" name="Text Box 9">
          <a:extLst>
            <a:ext uri="{FF2B5EF4-FFF2-40B4-BE49-F238E27FC236}">
              <a16:creationId xmlns:a16="http://schemas.microsoft.com/office/drawing/2014/main" id="{687CD4F8-A004-486F-93FF-3F87620C2414}"/>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791" name="Text Box 8">
          <a:extLst>
            <a:ext uri="{FF2B5EF4-FFF2-40B4-BE49-F238E27FC236}">
              <a16:creationId xmlns:a16="http://schemas.microsoft.com/office/drawing/2014/main" id="{01D04F78-AF71-4278-BB47-7AD907CD147A}"/>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792" name="Text Box 9">
          <a:extLst>
            <a:ext uri="{FF2B5EF4-FFF2-40B4-BE49-F238E27FC236}">
              <a16:creationId xmlns:a16="http://schemas.microsoft.com/office/drawing/2014/main" id="{DEF4918C-DB77-4647-B23A-5739C4091CE3}"/>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93" name="Text Box 8">
          <a:extLst>
            <a:ext uri="{FF2B5EF4-FFF2-40B4-BE49-F238E27FC236}">
              <a16:creationId xmlns:a16="http://schemas.microsoft.com/office/drawing/2014/main" id="{697EAE7E-0066-4007-8142-2E5F3908F3D9}"/>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94" name="Text Box 9">
          <a:extLst>
            <a:ext uri="{FF2B5EF4-FFF2-40B4-BE49-F238E27FC236}">
              <a16:creationId xmlns:a16="http://schemas.microsoft.com/office/drawing/2014/main" id="{F6A48EB9-908C-401A-859D-5670DCBD346B}"/>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795" name="Text Box 8">
          <a:extLst>
            <a:ext uri="{FF2B5EF4-FFF2-40B4-BE49-F238E27FC236}">
              <a16:creationId xmlns:a16="http://schemas.microsoft.com/office/drawing/2014/main" id="{4BF3C5EA-F30D-4FE2-BA3D-1D1E6BFD0F2B}"/>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796" name="Text Box 9">
          <a:extLst>
            <a:ext uri="{FF2B5EF4-FFF2-40B4-BE49-F238E27FC236}">
              <a16:creationId xmlns:a16="http://schemas.microsoft.com/office/drawing/2014/main" id="{EF5B82D0-010A-49E3-BF26-A97950DE0CB5}"/>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97" name="Text Box 8">
          <a:extLst>
            <a:ext uri="{FF2B5EF4-FFF2-40B4-BE49-F238E27FC236}">
              <a16:creationId xmlns:a16="http://schemas.microsoft.com/office/drawing/2014/main" id="{14C149CF-AFFE-4F66-B141-6122F6C569EC}"/>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798" name="Text Box 9">
          <a:extLst>
            <a:ext uri="{FF2B5EF4-FFF2-40B4-BE49-F238E27FC236}">
              <a16:creationId xmlns:a16="http://schemas.microsoft.com/office/drawing/2014/main" id="{FA27E4C1-E100-46BC-BA20-75C7BF618FFF}"/>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799" name="Text Box 8">
          <a:extLst>
            <a:ext uri="{FF2B5EF4-FFF2-40B4-BE49-F238E27FC236}">
              <a16:creationId xmlns:a16="http://schemas.microsoft.com/office/drawing/2014/main" id="{E10405E8-569F-424A-97EC-A0AEEF33C2EB}"/>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00" name="Text Box 9">
          <a:extLst>
            <a:ext uri="{FF2B5EF4-FFF2-40B4-BE49-F238E27FC236}">
              <a16:creationId xmlns:a16="http://schemas.microsoft.com/office/drawing/2014/main" id="{A6336587-0B6D-4276-ABA1-F044DB779540}"/>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01" name="Text Box 8">
          <a:extLst>
            <a:ext uri="{FF2B5EF4-FFF2-40B4-BE49-F238E27FC236}">
              <a16:creationId xmlns:a16="http://schemas.microsoft.com/office/drawing/2014/main" id="{569961C9-4525-47EC-B1B2-55F97CDCDD02}"/>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02" name="Text Box 9">
          <a:extLst>
            <a:ext uri="{FF2B5EF4-FFF2-40B4-BE49-F238E27FC236}">
              <a16:creationId xmlns:a16="http://schemas.microsoft.com/office/drawing/2014/main" id="{1A73F7FA-A6A7-4153-AA8A-878C1BB76870}"/>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03" name="Text Box 8">
          <a:extLst>
            <a:ext uri="{FF2B5EF4-FFF2-40B4-BE49-F238E27FC236}">
              <a16:creationId xmlns:a16="http://schemas.microsoft.com/office/drawing/2014/main" id="{1ED56D0A-68B4-410A-91AB-0209E85114CE}"/>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04" name="Text Box 9">
          <a:extLst>
            <a:ext uri="{FF2B5EF4-FFF2-40B4-BE49-F238E27FC236}">
              <a16:creationId xmlns:a16="http://schemas.microsoft.com/office/drawing/2014/main" id="{82FAA3FF-12E7-4811-85E1-2B5B1AA2C2F8}"/>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05" name="Text Box 8">
          <a:extLst>
            <a:ext uri="{FF2B5EF4-FFF2-40B4-BE49-F238E27FC236}">
              <a16:creationId xmlns:a16="http://schemas.microsoft.com/office/drawing/2014/main" id="{9CC9C934-BB9C-4803-BF27-78588EA50E94}"/>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06" name="Text Box 9">
          <a:extLst>
            <a:ext uri="{FF2B5EF4-FFF2-40B4-BE49-F238E27FC236}">
              <a16:creationId xmlns:a16="http://schemas.microsoft.com/office/drawing/2014/main" id="{69851124-1B6E-4D9A-80F7-17F1C1DEE4E1}"/>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07" name="Text Box 8">
          <a:extLst>
            <a:ext uri="{FF2B5EF4-FFF2-40B4-BE49-F238E27FC236}">
              <a16:creationId xmlns:a16="http://schemas.microsoft.com/office/drawing/2014/main" id="{9C97B8F1-B354-459E-9DFD-3003791CD23B}"/>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08" name="Text Box 9">
          <a:extLst>
            <a:ext uri="{FF2B5EF4-FFF2-40B4-BE49-F238E27FC236}">
              <a16:creationId xmlns:a16="http://schemas.microsoft.com/office/drawing/2014/main" id="{54B4C26A-3E0F-4DED-9F42-67620304228E}"/>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09" name="Text Box 8">
          <a:extLst>
            <a:ext uri="{FF2B5EF4-FFF2-40B4-BE49-F238E27FC236}">
              <a16:creationId xmlns:a16="http://schemas.microsoft.com/office/drawing/2014/main" id="{3BA95687-86A1-48BC-92BB-AFF97C9AC2D0}"/>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66700"/>
    <xdr:sp macro="" textlink="">
      <xdr:nvSpPr>
        <xdr:cNvPr id="7810" name="Text Box 9">
          <a:extLst>
            <a:ext uri="{FF2B5EF4-FFF2-40B4-BE49-F238E27FC236}">
              <a16:creationId xmlns:a16="http://schemas.microsoft.com/office/drawing/2014/main" id="{11D05171-3948-483D-824F-685C2CF930F1}"/>
            </a:ext>
          </a:extLst>
        </xdr:cNvPr>
        <xdr:cNvSpPr txBox="1">
          <a:spLocks noChangeArrowheads="1"/>
        </xdr:cNvSpPr>
      </xdr:nvSpPr>
      <xdr:spPr bwMode="auto">
        <a:xfrm>
          <a:off x="1895475" y="361511850"/>
          <a:ext cx="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11" name="Text Box 8">
          <a:extLst>
            <a:ext uri="{FF2B5EF4-FFF2-40B4-BE49-F238E27FC236}">
              <a16:creationId xmlns:a16="http://schemas.microsoft.com/office/drawing/2014/main" id="{C7E73948-6C8D-4F99-B201-B1D29F2BD650}"/>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1614</xdr:row>
      <xdr:rowOff>0</xdr:rowOff>
    </xdr:from>
    <xdr:ext cx="0" cy="257175"/>
    <xdr:sp macro="" textlink="">
      <xdr:nvSpPr>
        <xdr:cNvPr id="7812" name="Text Box 9">
          <a:extLst>
            <a:ext uri="{FF2B5EF4-FFF2-40B4-BE49-F238E27FC236}">
              <a16:creationId xmlns:a16="http://schemas.microsoft.com/office/drawing/2014/main" id="{C6AE43DF-02B9-4EF0-8F6D-903C56365C17}"/>
            </a:ext>
          </a:extLst>
        </xdr:cNvPr>
        <xdr:cNvSpPr txBox="1">
          <a:spLocks noChangeArrowheads="1"/>
        </xdr:cNvSpPr>
      </xdr:nvSpPr>
      <xdr:spPr bwMode="auto">
        <a:xfrm>
          <a:off x="1895475" y="361511850"/>
          <a:ext cx="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3" name="Text Box 32">
          <a:extLst>
            <a:ext uri="{FF2B5EF4-FFF2-40B4-BE49-F238E27FC236}">
              <a16:creationId xmlns:a16="http://schemas.microsoft.com/office/drawing/2014/main" id="{8146F074-AC3F-4118-AA6F-90DF9C0AE03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4" name="Text Box 63">
          <a:extLst>
            <a:ext uri="{FF2B5EF4-FFF2-40B4-BE49-F238E27FC236}">
              <a16:creationId xmlns:a16="http://schemas.microsoft.com/office/drawing/2014/main" id="{E0EB40DF-B84A-4411-8CCC-023E10458C3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5" name="Text Box 32">
          <a:extLst>
            <a:ext uri="{FF2B5EF4-FFF2-40B4-BE49-F238E27FC236}">
              <a16:creationId xmlns:a16="http://schemas.microsoft.com/office/drawing/2014/main" id="{31C8F27B-F6C1-4172-AAD5-72749669E65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6" name="Text Box 63">
          <a:extLst>
            <a:ext uri="{FF2B5EF4-FFF2-40B4-BE49-F238E27FC236}">
              <a16:creationId xmlns:a16="http://schemas.microsoft.com/office/drawing/2014/main" id="{94D0A8AB-4D00-4D94-B6C9-20335AB87B7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7" name="Text Box 32">
          <a:extLst>
            <a:ext uri="{FF2B5EF4-FFF2-40B4-BE49-F238E27FC236}">
              <a16:creationId xmlns:a16="http://schemas.microsoft.com/office/drawing/2014/main" id="{FC989E6A-D1CB-4EB6-91E2-DF131AF4602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8" name="Text Box 63">
          <a:extLst>
            <a:ext uri="{FF2B5EF4-FFF2-40B4-BE49-F238E27FC236}">
              <a16:creationId xmlns:a16="http://schemas.microsoft.com/office/drawing/2014/main" id="{7AC3C763-D195-44E8-B71B-685A3946FE7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19" name="Text Box 32">
          <a:extLst>
            <a:ext uri="{FF2B5EF4-FFF2-40B4-BE49-F238E27FC236}">
              <a16:creationId xmlns:a16="http://schemas.microsoft.com/office/drawing/2014/main" id="{ADD690F5-AA01-4693-8636-3F727C3D9F2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0" name="Text Box 63">
          <a:extLst>
            <a:ext uri="{FF2B5EF4-FFF2-40B4-BE49-F238E27FC236}">
              <a16:creationId xmlns:a16="http://schemas.microsoft.com/office/drawing/2014/main" id="{E16DF385-EB3E-4649-9539-E7F20F2F362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1" name="Text Box 32">
          <a:extLst>
            <a:ext uri="{FF2B5EF4-FFF2-40B4-BE49-F238E27FC236}">
              <a16:creationId xmlns:a16="http://schemas.microsoft.com/office/drawing/2014/main" id="{DF5838B8-FD2A-49A1-B31A-EDB85F5EA43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2" name="Text Box 63">
          <a:extLst>
            <a:ext uri="{FF2B5EF4-FFF2-40B4-BE49-F238E27FC236}">
              <a16:creationId xmlns:a16="http://schemas.microsoft.com/office/drawing/2014/main" id="{F9C593EA-F199-4953-A271-BA3D91644E5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3" name="Text Box 32">
          <a:extLst>
            <a:ext uri="{FF2B5EF4-FFF2-40B4-BE49-F238E27FC236}">
              <a16:creationId xmlns:a16="http://schemas.microsoft.com/office/drawing/2014/main" id="{A8261ECB-79CC-412F-AA6A-95EACF77DF4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4" name="Text Box 63">
          <a:extLst>
            <a:ext uri="{FF2B5EF4-FFF2-40B4-BE49-F238E27FC236}">
              <a16:creationId xmlns:a16="http://schemas.microsoft.com/office/drawing/2014/main" id="{BC61169C-180F-47A5-8507-82A0A2747DE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5" name="Text Box 32">
          <a:extLst>
            <a:ext uri="{FF2B5EF4-FFF2-40B4-BE49-F238E27FC236}">
              <a16:creationId xmlns:a16="http://schemas.microsoft.com/office/drawing/2014/main" id="{C48C64E7-12BE-4A90-9208-8B6CDBB76F3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6" name="Text Box 63">
          <a:extLst>
            <a:ext uri="{FF2B5EF4-FFF2-40B4-BE49-F238E27FC236}">
              <a16:creationId xmlns:a16="http://schemas.microsoft.com/office/drawing/2014/main" id="{C588858A-E0B8-4D38-B1A1-A1995EE05AB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7" name="Text Box 32">
          <a:extLst>
            <a:ext uri="{FF2B5EF4-FFF2-40B4-BE49-F238E27FC236}">
              <a16:creationId xmlns:a16="http://schemas.microsoft.com/office/drawing/2014/main" id="{FC691BEC-B7D6-42EC-9021-4B1F1E7B3D1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8" name="Text Box 63">
          <a:extLst>
            <a:ext uri="{FF2B5EF4-FFF2-40B4-BE49-F238E27FC236}">
              <a16:creationId xmlns:a16="http://schemas.microsoft.com/office/drawing/2014/main" id="{B9B22A78-F9B3-43B0-AC3D-788FB8A8168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29" name="Text Box 32">
          <a:extLst>
            <a:ext uri="{FF2B5EF4-FFF2-40B4-BE49-F238E27FC236}">
              <a16:creationId xmlns:a16="http://schemas.microsoft.com/office/drawing/2014/main" id="{CE57D666-CE87-421F-94E9-8C8D375DCC2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0" name="Text Box 63">
          <a:extLst>
            <a:ext uri="{FF2B5EF4-FFF2-40B4-BE49-F238E27FC236}">
              <a16:creationId xmlns:a16="http://schemas.microsoft.com/office/drawing/2014/main" id="{23B68A7F-BACC-421B-A271-7C2D9466D34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1" name="Text Box 32">
          <a:extLst>
            <a:ext uri="{FF2B5EF4-FFF2-40B4-BE49-F238E27FC236}">
              <a16:creationId xmlns:a16="http://schemas.microsoft.com/office/drawing/2014/main" id="{867DEED8-0AB5-4247-A427-248AF3E6B6C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2" name="Text Box 63">
          <a:extLst>
            <a:ext uri="{FF2B5EF4-FFF2-40B4-BE49-F238E27FC236}">
              <a16:creationId xmlns:a16="http://schemas.microsoft.com/office/drawing/2014/main" id="{4BA2EA6F-7C4E-4202-A90B-EF1F3600034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3" name="Text Box 32">
          <a:extLst>
            <a:ext uri="{FF2B5EF4-FFF2-40B4-BE49-F238E27FC236}">
              <a16:creationId xmlns:a16="http://schemas.microsoft.com/office/drawing/2014/main" id="{E1CC3A69-86B7-47D2-9BB7-BFFFEF4A56A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4" name="Text Box 63">
          <a:extLst>
            <a:ext uri="{FF2B5EF4-FFF2-40B4-BE49-F238E27FC236}">
              <a16:creationId xmlns:a16="http://schemas.microsoft.com/office/drawing/2014/main" id="{0CF151FA-9010-49FD-A2A6-F68E7A58716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5" name="Text Box 32">
          <a:extLst>
            <a:ext uri="{FF2B5EF4-FFF2-40B4-BE49-F238E27FC236}">
              <a16:creationId xmlns:a16="http://schemas.microsoft.com/office/drawing/2014/main" id="{33623E11-B915-48CC-AA30-DF97FFA385C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6" name="Text Box 63">
          <a:extLst>
            <a:ext uri="{FF2B5EF4-FFF2-40B4-BE49-F238E27FC236}">
              <a16:creationId xmlns:a16="http://schemas.microsoft.com/office/drawing/2014/main" id="{7253E8A8-4EA5-4C54-8F5B-66B5998BD39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7" name="Text Box 32">
          <a:extLst>
            <a:ext uri="{FF2B5EF4-FFF2-40B4-BE49-F238E27FC236}">
              <a16:creationId xmlns:a16="http://schemas.microsoft.com/office/drawing/2014/main" id="{474DFD66-85E7-402A-ADD5-C30D14EF0F5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8" name="Text Box 63">
          <a:extLst>
            <a:ext uri="{FF2B5EF4-FFF2-40B4-BE49-F238E27FC236}">
              <a16:creationId xmlns:a16="http://schemas.microsoft.com/office/drawing/2014/main" id="{3C540960-3105-4054-9D07-02012A41A7D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39" name="Text Box 32">
          <a:extLst>
            <a:ext uri="{FF2B5EF4-FFF2-40B4-BE49-F238E27FC236}">
              <a16:creationId xmlns:a16="http://schemas.microsoft.com/office/drawing/2014/main" id="{241CBBD2-FFB7-48CA-A4D0-2ACA4C21499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0" name="Text Box 63">
          <a:extLst>
            <a:ext uri="{FF2B5EF4-FFF2-40B4-BE49-F238E27FC236}">
              <a16:creationId xmlns:a16="http://schemas.microsoft.com/office/drawing/2014/main" id="{DDBAA402-AB89-413A-BA5C-F00678AB3BD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1" name="Text Box 32">
          <a:extLst>
            <a:ext uri="{FF2B5EF4-FFF2-40B4-BE49-F238E27FC236}">
              <a16:creationId xmlns:a16="http://schemas.microsoft.com/office/drawing/2014/main" id="{5DA1CD30-018F-47AD-BCB5-ADB18DC218F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2" name="Text Box 63">
          <a:extLst>
            <a:ext uri="{FF2B5EF4-FFF2-40B4-BE49-F238E27FC236}">
              <a16:creationId xmlns:a16="http://schemas.microsoft.com/office/drawing/2014/main" id="{24572498-1B3C-4EF4-AFA7-58EA6CFBD91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3" name="Text Box 32">
          <a:extLst>
            <a:ext uri="{FF2B5EF4-FFF2-40B4-BE49-F238E27FC236}">
              <a16:creationId xmlns:a16="http://schemas.microsoft.com/office/drawing/2014/main" id="{6C89A7BD-DF06-4A54-8D94-0AF3E6285B6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4" name="Text Box 63">
          <a:extLst>
            <a:ext uri="{FF2B5EF4-FFF2-40B4-BE49-F238E27FC236}">
              <a16:creationId xmlns:a16="http://schemas.microsoft.com/office/drawing/2014/main" id="{44A57887-07FF-4B66-AA41-F03E0CB616B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5" name="Text Box 32">
          <a:extLst>
            <a:ext uri="{FF2B5EF4-FFF2-40B4-BE49-F238E27FC236}">
              <a16:creationId xmlns:a16="http://schemas.microsoft.com/office/drawing/2014/main" id="{BCDE9B98-F4D2-41AF-A736-29E50158D91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6" name="Text Box 63">
          <a:extLst>
            <a:ext uri="{FF2B5EF4-FFF2-40B4-BE49-F238E27FC236}">
              <a16:creationId xmlns:a16="http://schemas.microsoft.com/office/drawing/2014/main" id="{82A34084-4EC2-4238-A054-0AB41415892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7" name="Text Box 32">
          <a:extLst>
            <a:ext uri="{FF2B5EF4-FFF2-40B4-BE49-F238E27FC236}">
              <a16:creationId xmlns:a16="http://schemas.microsoft.com/office/drawing/2014/main" id="{E7B8D3E0-C87B-450A-9FFD-BDE4477E03F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8" name="Text Box 63">
          <a:extLst>
            <a:ext uri="{FF2B5EF4-FFF2-40B4-BE49-F238E27FC236}">
              <a16:creationId xmlns:a16="http://schemas.microsoft.com/office/drawing/2014/main" id="{4BA38DB6-DE44-4F87-863C-63EFB8CF6A6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49" name="Text Box 32">
          <a:extLst>
            <a:ext uri="{FF2B5EF4-FFF2-40B4-BE49-F238E27FC236}">
              <a16:creationId xmlns:a16="http://schemas.microsoft.com/office/drawing/2014/main" id="{2AAD5DF9-92C7-4C9E-AF2A-6379DDD1107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0" name="Text Box 63">
          <a:extLst>
            <a:ext uri="{FF2B5EF4-FFF2-40B4-BE49-F238E27FC236}">
              <a16:creationId xmlns:a16="http://schemas.microsoft.com/office/drawing/2014/main" id="{BC76B8BC-CADF-4389-B0A6-A2368909799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1" name="Text Box 32">
          <a:extLst>
            <a:ext uri="{FF2B5EF4-FFF2-40B4-BE49-F238E27FC236}">
              <a16:creationId xmlns:a16="http://schemas.microsoft.com/office/drawing/2014/main" id="{0B90AC74-3C15-4F3A-AE83-034E4F59A74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2" name="Text Box 63">
          <a:extLst>
            <a:ext uri="{FF2B5EF4-FFF2-40B4-BE49-F238E27FC236}">
              <a16:creationId xmlns:a16="http://schemas.microsoft.com/office/drawing/2014/main" id="{916CD2A0-B9BB-4BCD-9175-5181E7FCEE9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3" name="Text Box 32">
          <a:extLst>
            <a:ext uri="{FF2B5EF4-FFF2-40B4-BE49-F238E27FC236}">
              <a16:creationId xmlns:a16="http://schemas.microsoft.com/office/drawing/2014/main" id="{CF5EE4BA-8483-4AEB-80F9-37D9118B437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4" name="Text Box 63">
          <a:extLst>
            <a:ext uri="{FF2B5EF4-FFF2-40B4-BE49-F238E27FC236}">
              <a16:creationId xmlns:a16="http://schemas.microsoft.com/office/drawing/2014/main" id="{C6183E76-5326-4162-AF52-6C347843C91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5" name="Text Box 32">
          <a:extLst>
            <a:ext uri="{FF2B5EF4-FFF2-40B4-BE49-F238E27FC236}">
              <a16:creationId xmlns:a16="http://schemas.microsoft.com/office/drawing/2014/main" id="{2250794A-2164-4654-9CDD-265EE982087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6" name="Text Box 63">
          <a:extLst>
            <a:ext uri="{FF2B5EF4-FFF2-40B4-BE49-F238E27FC236}">
              <a16:creationId xmlns:a16="http://schemas.microsoft.com/office/drawing/2014/main" id="{85606C59-0ADC-494C-ABC0-913DA1BED13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7" name="Text Box 32">
          <a:extLst>
            <a:ext uri="{FF2B5EF4-FFF2-40B4-BE49-F238E27FC236}">
              <a16:creationId xmlns:a16="http://schemas.microsoft.com/office/drawing/2014/main" id="{20DB9158-3F34-466C-BD9F-9F1C2CC55E2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8" name="Text Box 63">
          <a:extLst>
            <a:ext uri="{FF2B5EF4-FFF2-40B4-BE49-F238E27FC236}">
              <a16:creationId xmlns:a16="http://schemas.microsoft.com/office/drawing/2014/main" id="{C7DF99F3-4D4C-4BA6-99D0-C06C3F02285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59" name="Text Box 32">
          <a:extLst>
            <a:ext uri="{FF2B5EF4-FFF2-40B4-BE49-F238E27FC236}">
              <a16:creationId xmlns:a16="http://schemas.microsoft.com/office/drawing/2014/main" id="{2E2D4C1D-1804-4EBD-BF3B-3B613F421A5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0" name="Text Box 63">
          <a:extLst>
            <a:ext uri="{FF2B5EF4-FFF2-40B4-BE49-F238E27FC236}">
              <a16:creationId xmlns:a16="http://schemas.microsoft.com/office/drawing/2014/main" id="{EBFE7B03-CC2F-4F66-8099-B60484F3955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1" name="Text Box 32">
          <a:extLst>
            <a:ext uri="{FF2B5EF4-FFF2-40B4-BE49-F238E27FC236}">
              <a16:creationId xmlns:a16="http://schemas.microsoft.com/office/drawing/2014/main" id="{DDC280EE-5A2C-4EE5-AA0D-30E9A0A389B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2" name="Text Box 63">
          <a:extLst>
            <a:ext uri="{FF2B5EF4-FFF2-40B4-BE49-F238E27FC236}">
              <a16:creationId xmlns:a16="http://schemas.microsoft.com/office/drawing/2014/main" id="{DBBA481B-1D82-44D8-855F-8FF5E75CB55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3" name="Text Box 32">
          <a:extLst>
            <a:ext uri="{FF2B5EF4-FFF2-40B4-BE49-F238E27FC236}">
              <a16:creationId xmlns:a16="http://schemas.microsoft.com/office/drawing/2014/main" id="{6945EAA8-59A5-446C-B9CB-1914DB296B5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4" name="Text Box 63">
          <a:extLst>
            <a:ext uri="{FF2B5EF4-FFF2-40B4-BE49-F238E27FC236}">
              <a16:creationId xmlns:a16="http://schemas.microsoft.com/office/drawing/2014/main" id="{F8F1E3FF-FE44-4E0F-8C91-3665E2B725A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5" name="Text Box 32">
          <a:extLst>
            <a:ext uri="{FF2B5EF4-FFF2-40B4-BE49-F238E27FC236}">
              <a16:creationId xmlns:a16="http://schemas.microsoft.com/office/drawing/2014/main" id="{5B5D3A3B-B65A-4447-9F49-8C758E501B6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6" name="Text Box 63">
          <a:extLst>
            <a:ext uri="{FF2B5EF4-FFF2-40B4-BE49-F238E27FC236}">
              <a16:creationId xmlns:a16="http://schemas.microsoft.com/office/drawing/2014/main" id="{A88AD5C8-CE8C-4F99-B151-D84F846CEE5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7" name="Text Box 32">
          <a:extLst>
            <a:ext uri="{FF2B5EF4-FFF2-40B4-BE49-F238E27FC236}">
              <a16:creationId xmlns:a16="http://schemas.microsoft.com/office/drawing/2014/main" id="{1CB704ED-88EA-4EF5-8BD3-5237F4147F4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8" name="Text Box 63">
          <a:extLst>
            <a:ext uri="{FF2B5EF4-FFF2-40B4-BE49-F238E27FC236}">
              <a16:creationId xmlns:a16="http://schemas.microsoft.com/office/drawing/2014/main" id="{51F6FA6C-606E-4FBE-AD73-9BCCD491387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69" name="Text Box 32">
          <a:extLst>
            <a:ext uri="{FF2B5EF4-FFF2-40B4-BE49-F238E27FC236}">
              <a16:creationId xmlns:a16="http://schemas.microsoft.com/office/drawing/2014/main" id="{43A7ADBF-46AD-40EF-B8E8-76D7827F72D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0" name="Text Box 63">
          <a:extLst>
            <a:ext uri="{FF2B5EF4-FFF2-40B4-BE49-F238E27FC236}">
              <a16:creationId xmlns:a16="http://schemas.microsoft.com/office/drawing/2014/main" id="{EC9174E1-3D39-4F7D-BB74-CA5AE1A4AE8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1" name="Text Box 32">
          <a:extLst>
            <a:ext uri="{FF2B5EF4-FFF2-40B4-BE49-F238E27FC236}">
              <a16:creationId xmlns:a16="http://schemas.microsoft.com/office/drawing/2014/main" id="{3F35FB5A-1A01-4DE1-904A-C53E13B78A6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2" name="Text Box 63">
          <a:extLst>
            <a:ext uri="{FF2B5EF4-FFF2-40B4-BE49-F238E27FC236}">
              <a16:creationId xmlns:a16="http://schemas.microsoft.com/office/drawing/2014/main" id="{61A90C81-63DE-4BE1-B386-36A83AB5040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3" name="Text Box 32">
          <a:extLst>
            <a:ext uri="{FF2B5EF4-FFF2-40B4-BE49-F238E27FC236}">
              <a16:creationId xmlns:a16="http://schemas.microsoft.com/office/drawing/2014/main" id="{61C5D533-85DB-4C9C-A4D0-B17F896A303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4" name="Text Box 63">
          <a:extLst>
            <a:ext uri="{FF2B5EF4-FFF2-40B4-BE49-F238E27FC236}">
              <a16:creationId xmlns:a16="http://schemas.microsoft.com/office/drawing/2014/main" id="{AF06F2DA-8D3B-4F04-A351-EBA73A924FD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5" name="Text Box 32">
          <a:extLst>
            <a:ext uri="{FF2B5EF4-FFF2-40B4-BE49-F238E27FC236}">
              <a16:creationId xmlns:a16="http://schemas.microsoft.com/office/drawing/2014/main" id="{353A0F74-24FB-4261-A6C1-7335137B2C0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6" name="Text Box 63">
          <a:extLst>
            <a:ext uri="{FF2B5EF4-FFF2-40B4-BE49-F238E27FC236}">
              <a16:creationId xmlns:a16="http://schemas.microsoft.com/office/drawing/2014/main" id="{98DD5DE9-81FA-4323-BEC1-73BB7D52C72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7" name="Text Box 32">
          <a:extLst>
            <a:ext uri="{FF2B5EF4-FFF2-40B4-BE49-F238E27FC236}">
              <a16:creationId xmlns:a16="http://schemas.microsoft.com/office/drawing/2014/main" id="{E7A3E673-92ED-464B-A8CC-1FB5264375F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8" name="Text Box 63">
          <a:extLst>
            <a:ext uri="{FF2B5EF4-FFF2-40B4-BE49-F238E27FC236}">
              <a16:creationId xmlns:a16="http://schemas.microsoft.com/office/drawing/2014/main" id="{6A4975E9-0AD9-4639-AB09-D74EF763959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79" name="Text Box 32">
          <a:extLst>
            <a:ext uri="{FF2B5EF4-FFF2-40B4-BE49-F238E27FC236}">
              <a16:creationId xmlns:a16="http://schemas.microsoft.com/office/drawing/2014/main" id="{A7CE4EDA-0585-4F84-92A8-0743B5C9348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0" name="Text Box 63">
          <a:extLst>
            <a:ext uri="{FF2B5EF4-FFF2-40B4-BE49-F238E27FC236}">
              <a16:creationId xmlns:a16="http://schemas.microsoft.com/office/drawing/2014/main" id="{F2069941-FDC0-47E2-AA13-1ADCC3A7EA3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1" name="Text Box 32">
          <a:extLst>
            <a:ext uri="{FF2B5EF4-FFF2-40B4-BE49-F238E27FC236}">
              <a16:creationId xmlns:a16="http://schemas.microsoft.com/office/drawing/2014/main" id="{AEB2A509-9A32-4851-8806-3AABA0B014E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2" name="Text Box 63">
          <a:extLst>
            <a:ext uri="{FF2B5EF4-FFF2-40B4-BE49-F238E27FC236}">
              <a16:creationId xmlns:a16="http://schemas.microsoft.com/office/drawing/2014/main" id="{A2DDFB19-21EC-4F06-B6AD-DE5395216BB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3" name="Text Box 32">
          <a:extLst>
            <a:ext uri="{FF2B5EF4-FFF2-40B4-BE49-F238E27FC236}">
              <a16:creationId xmlns:a16="http://schemas.microsoft.com/office/drawing/2014/main" id="{5C69FEFD-3B25-41CA-952C-785A8CC390F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4" name="Text Box 63">
          <a:extLst>
            <a:ext uri="{FF2B5EF4-FFF2-40B4-BE49-F238E27FC236}">
              <a16:creationId xmlns:a16="http://schemas.microsoft.com/office/drawing/2014/main" id="{1B38A052-EC6F-4C0F-B727-BB2E788AF51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5" name="Text Box 32">
          <a:extLst>
            <a:ext uri="{FF2B5EF4-FFF2-40B4-BE49-F238E27FC236}">
              <a16:creationId xmlns:a16="http://schemas.microsoft.com/office/drawing/2014/main" id="{9250BF8E-332D-4235-B8C5-0BCEE3B1A7C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6" name="Text Box 63">
          <a:extLst>
            <a:ext uri="{FF2B5EF4-FFF2-40B4-BE49-F238E27FC236}">
              <a16:creationId xmlns:a16="http://schemas.microsoft.com/office/drawing/2014/main" id="{D0F7C7ED-86EA-419B-89CF-98F2CE36E49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7" name="Text Box 32">
          <a:extLst>
            <a:ext uri="{FF2B5EF4-FFF2-40B4-BE49-F238E27FC236}">
              <a16:creationId xmlns:a16="http://schemas.microsoft.com/office/drawing/2014/main" id="{1CC5DF43-1362-4CA6-9A8F-C9C0706BB50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8" name="Text Box 63">
          <a:extLst>
            <a:ext uri="{FF2B5EF4-FFF2-40B4-BE49-F238E27FC236}">
              <a16:creationId xmlns:a16="http://schemas.microsoft.com/office/drawing/2014/main" id="{61C92FF9-93A6-4D96-9981-2A1CD99AE93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89" name="Text Box 32">
          <a:extLst>
            <a:ext uri="{FF2B5EF4-FFF2-40B4-BE49-F238E27FC236}">
              <a16:creationId xmlns:a16="http://schemas.microsoft.com/office/drawing/2014/main" id="{A2CCF705-6F86-44A7-A9FE-E2A6A6CD0E6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0" name="Text Box 63">
          <a:extLst>
            <a:ext uri="{FF2B5EF4-FFF2-40B4-BE49-F238E27FC236}">
              <a16:creationId xmlns:a16="http://schemas.microsoft.com/office/drawing/2014/main" id="{36580137-7071-4F24-9B42-1042D4794BD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1" name="Text Box 32">
          <a:extLst>
            <a:ext uri="{FF2B5EF4-FFF2-40B4-BE49-F238E27FC236}">
              <a16:creationId xmlns:a16="http://schemas.microsoft.com/office/drawing/2014/main" id="{DDC10611-6F08-4FBD-9678-211F7A9E9B7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2" name="Text Box 63">
          <a:extLst>
            <a:ext uri="{FF2B5EF4-FFF2-40B4-BE49-F238E27FC236}">
              <a16:creationId xmlns:a16="http://schemas.microsoft.com/office/drawing/2014/main" id="{D212FA1D-5C40-44F7-A976-BF514665349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3" name="Text Box 32">
          <a:extLst>
            <a:ext uri="{FF2B5EF4-FFF2-40B4-BE49-F238E27FC236}">
              <a16:creationId xmlns:a16="http://schemas.microsoft.com/office/drawing/2014/main" id="{C1D5732D-A4FA-4E78-90DD-DA75C64484C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4" name="Text Box 63">
          <a:extLst>
            <a:ext uri="{FF2B5EF4-FFF2-40B4-BE49-F238E27FC236}">
              <a16:creationId xmlns:a16="http://schemas.microsoft.com/office/drawing/2014/main" id="{BF1627EA-6979-4172-9093-A47B641AB50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5" name="Text Box 32">
          <a:extLst>
            <a:ext uri="{FF2B5EF4-FFF2-40B4-BE49-F238E27FC236}">
              <a16:creationId xmlns:a16="http://schemas.microsoft.com/office/drawing/2014/main" id="{36A0CC9D-3414-4CE6-A04E-F1AD68CC81B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6" name="Text Box 63">
          <a:extLst>
            <a:ext uri="{FF2B5EF4-FFF2-40B4-BE49-F238E27FC236}">
              <a16:creationId xmlns:a16="http://schemas.microsoft.com/office/drawing/2014/main" id="{15A46AC7-CCDF-4BBD-9A92-B6E69353090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7" name="Text Box 32">
          <a:extLst>
            <a:ext uri="{FF2B5EF4-FFF2-40B4-BE49-F238E27FC236}">
              <a16:creationId xmlns:a16="http://schemas.microsoft.com/office/drawing/2014/main" id="{58EDF096-B55C-4D75-B3C7-6D7FC189B0E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8" name="Text Box 63">
          <a:extLst>
            <a:ext uri="{FF2B5EF4-FFF2-40B4-BE49-F238E27FC236}">
              <a16:creationId xmlns:a16="http://schemas.microsoft.com/office/drawing/2014/main" id="{5BE9AD5E-76C2-4BEC-AE50-CE0F29864DD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899" name="Text Box 32">
          <a:extLst>
            <a:ext uri="{FF2B5EF4-FFF2-40B4-BE49-F238E27FC236}">
              <a16:creationId xmlns:a16="http://schemas.microsoft.com/office/drawing/2014/main" id="{FF9DDCBB-1D57-4D4F-BEB8-CCCEF091430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0" name="Text Box 63">
          <a:extLst>
            <a:ext uri="{FF2B5EF4-FFF2-40B4-BE49-F238E27FC236}">
              <a16:creationId xmlns:a16="http://schemas.microsoft.com/office/drawing/2014/main" id="{5064AFE0-422C-49D1-BE7E-ABA7892134A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1" name="Text Box 32">
          <a:extLst>
            <a:ext uri="{FF2B5EF4-FFF2-40B4-BE49-F238E27FC236}">
              <a16:creationId xmlns:a16="http://schemas.microsoft.com/office/drawing/2014/main" id="{132C5269-459A-48DE-94D4-34C3538D12E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2" name="Text Box 63">
          <a:extLst>
            <a:ext uri="{FF2B5EF4-FFF2-40B4-BE49-F238E27FC236}">
              <a16:creationId xmlns:a16="http://schemas.microsoft.com/office/drawing/2014/main" id="{45F965FF-E6D6-48AA-A2B6-1F60B2FC446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3" name="Text Box 32">
          <a:extLst>
            <a:ext uri="{FF2B5EF4-FFF2-40B4-BE49-F238E27FC236}">
              <a16:creationId xmlns:a16="http://schemas.microsoft.com/office/drawing/2014/main" id="{E1028484-3E55-4FEC-92A0-4245AAEA699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4" name="Text Box 63">
          <a:extLst>
            <a:ext uri="{FF2B5EF4-FFF2-40B4-BE49-F238E27FC236}">
              <a16:creationId xmlns:a16="http://schemas.microsoft.com/office/drawing/2014/main" id="{3BCD62A5-0089-47BA-B32D-5C8E5FF0B25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5" name="Text Box 32">
          <a:extLst>
            <a:ext uri="{FF2B5EF4-FFF2-40B4-BE49-F238E27FC236}">
              <a16:creationId xmlns:a16="http://schemas.microsoft.com/office/drawing/2014/main" id="{266722BF-54C1-46AA-812E-0543DDE4CF1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6" name="Text Box 63">
          <a:extLst>
            <a:ext uri="{FF2B5EF4-FFF2-40B4-BE49-F238E27FC236}">
              <a16:creationId xmlns:a16="http://schemas.microsoft.com/office/drawing/2014/main" id="{DB997AD4-9067-4309-B9AA-2E2325EFBFE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7" name="Text Box 32">
          <a:extLst>
            <a:ext uri="{FF2B5EF4-FFF2-40B4-BE49-F238E27FC236}">
              <a16:creationId xmlns:a16="http://schemas.microsoft.com/office/drawing/2014/main" id="{12BF83D6-E823-4AE0-B05B-E06F48543D8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8" name="Text Box 63">
          <a:extLst>
            <a:ext uri="{FF2B5EF4-FFF2-40B4-BE49-F238E27FC236}">
              <a16:creationId xmlns:a16="http://schemas.microsoft.com/office/drawing/2014/main" id="{40EA60DA-2430-4472-BE97-983C9723FDD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09" name="Text Box 32">
          <a:extLst>
            <a:ext uri="{FF2B5EF4-FFF2-40B4-BE49-F238E27FC236}">
              <a16:creationId xmlns:a16="http://schemas.microsoft.com/office/drawing/2014/main" id="{3EBC5F61-C192-42AB-B162-080F21C0E0C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0" name="Text Box 63">
          <a:extLst>
            <a:ext uri="{FF2B5EF4-FFF2-40B4-BE49-F238E27FC236}">
              <a16:creationId xmlns:a16="http://schemas.microsoft.com/office/drawing/2014/main" id="{21A3F6B7-01BF-49D5-B6C1-41EBD479453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1" name="Text Box 32">
          <a:extLst>
            <a:ext uri="{FF2B5EF4-FFF2-40B4-BE49-F238E27FC236}">
              <a16:creationId xmlns:a16="http://schemas.microsoft.com/office/drawing/2014/main" id="{7282E843-146E-4B03-8FBC-3B7CFE1B7A6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2" name="Text Box 63">
          <a:extLst>
            <a:ext uri="{FF2B5EF4-FFF2-40B4-BE49-F238E27FC236}">
              <a16:creationId xmlns:a16="http://schemas.microsoft.com/office/drawing/2014/main" id="{DF56BFAF-092E-4266-BE97-B48263F5680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3" name="Text Box 32">
          <a:extLst>
            <a:ext uri="{FF2B5EF4-FFF2-40B4-BE49-F238E27FC236}">
              <a16:creationId xmlns:a16="http://schemas.microsoft.com/office/drawing/2014/main" id="{0352301F-B456-4341-A6EE-74746647F53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4" name="Text Box 63">
          <a:extLst>
            <a:ext uri="{FF2B5EF4-FFF2-40B4-BE49-F238E27FC236}">
              <a16:creationId xmlns:a16="http://schemas.microsoft.com/office/drawing/2014/main" id="{03E552B9-8117-4656-82DF-123D9E6D9D6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5" name="Text Box 32">
          <a:extLst>
            <a:ext uri="{FF2B5EF4-FFF2-40B4-BE49-F238E27FC236}">
              <a16:creationId xmlns:a16="http://schemas.microsoft.com/office/drawing/2014/main" id="{58EEEAFE-5121-4FC7-BE89-CF42EB800D0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6" name="Text Box 63">
          <a:extLst>
            <a:ext uri="{FF2B5EF4-FFF2-40B4-BE49-F238E27FC236}">
              <a16:creationId xmlns:a16="http://schemas.microsoft.com/office/drawing/2014/main" id="{BD885E23-B555-493A-95D4-46133A5E63E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7" name="Text Box 32">
          <a:extLst>
            <a:ext uri="{FF2B5EF4-FFF2-40B4-BE49-F238E27FC236}">
              <a16:creationId xmlns:a16="http://schemas.microsoft.com/office/drawing/2014/main" id="{C92B6290-C98A-4F86-8B71-7BBDEF5F1F2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8" name="Text Box 63">
          <a:extLst>
            <a:ext uri="{FF2B5EF4-FFF2-40B4-BE49-F238E27FC236}">
              <a16:creationId xmlns:a16="http://schemas.microsoft.com/office/drawing/2014/main" id="{4F53D277-E1FF-4E16-AF31-F008C0CCA2A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19" name="Text Box 32">
          <a:extLst>
            <a:ext uri="{FF2B5EF4-FFF2-40B4-BE49-F238E27FC236}">
              <a16:creationId xmlns:a16="http://schemas.microsoft.com/office/drawing/2014/main" id="{50939534-70FF-4ABF-91AB-1B909A35922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0" name="Text Box 63">
          <a:extLst>
            <a:ext uri="{FF2B5EF4-FFF2-40B4-BE49-F238E27FC236}">
              <a16:creationId xmlns:a16="http://schemas.microsoft.com/office/drawing/2014/main" id="{87022D2B-4B18-49D5-A6D0-81C251D65A0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1" name="Text Box 32">
          <a:extLst>
            <a:ext uri="{FF2B5EF4-FFF2-40B4-BE49-F238E27FC236}">
              <a16:creationId xmlns:a16="http://schemas.microsoft.com/office/drawing/2014/main" id="{34AF0350-C2E7-4305-9517-1D58911AA55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2" name="Text Box 63">
          <a:extLst>
            <a:ext uri="{FF2B5EF4-FFF2-40B4-BE49-F238E27FC236}">
              <a16:creationId xmlns:a16="http://schemas.microsoft.com/office/drawing/2014/main" id="{E5BB9D9C-B623-4377-9A7B-976F92B9EEF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3" name="Text Box 32">
          <a:extLst>
            <a:ext uri="{FF2B5EF4-FFF2-40B4-BE49-F238E27FC236}">
              <a16:creationId xmlns:a16="http://schemas.microsoft.com/office/drawing/2014/main" id="{2AF7E40C-203C-43BB-8FCB-F33AFB23C4E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4" name="Text Box 63">
          <a:extLst>
            <a:ext uri="{FF2B5EF4-FFF2-40B4-BE49-F238E27FC236}">
              <a16:creationId xmlns:a16="http://schemas.microsoft.com/office/drawing/2014/main" id="{04ACEFB7-4376-4913-9CEA-87A5C656CDC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5" name="Text Box 32">
          <a:extLst>
            <a:ext uri="{FF2B5EF4-FFF2-40B4-BE49-F238E27FC236}">
              <a16:creationId xmlns:a16="http://schemas.microsoft.com/office/drawing/2014/main" id="{7957967E-21A3-494B-BF50-D1D88748327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6" name="Text Box 63">
          <a:extLst>
            <a:ext uri="{FF2B5EF4-FFF2-40B4-BE49-F238E27FC236}">
              <a16:creationId xmlns:a16="http://schemas.microsoft.com/office/drawing/2014/main" id="{61796C06-145C-41CE-9F72-B19865EA520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7" name="Text Box 32">
          <a:extLst>
            <a:ext uri="{FF2B5EF4-FFF2-40B4-BE49-F238E27FC236}">
              <a16:creationId xmlns:a16="http://schemas.microsoft.com/office/drawing/2014/main" id="{7D235E54-00AA-4370-A992-C7A6B6D1C64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8" name="Text Box 63">
          <a:extLst>
            <a:ext uri="{FF2B5EF4-FFF2-40B4-BE49-F238E27FC236}">
              <a16:creationId xmlns:a16="http://schemas.microsoft.com/office/drawing/2014/main" id="{34AD2B6E-8492-4A29-96F3-EDD8F026651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29" name="Text Box 32">
          <a:extLst>
            <a:ext uri="{FF2B5EF4-FFF2-40B4-BE49-F238E27FC236}">
              <a16:creationId xmlns:a16="http://schemas.microsoft.com/office/drawing/2014/main" id="{0A114DF5-C8A2-4154-A085-8FABFF73BFE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0" name="Text Box 63">
          <a:extLst>
            <a:ext uri="{FF2B5EF4-FFF2-40B4-BE49-F238E27FC236}">
              <a16:creationId xmlns:a16="http://schemas.microsoft.com/office/drawing/2014/main" id="{25862D72-3983-4DF8-AEF4-A7DBBD2EB3B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1" name="Text Box 32">
          <a:extLst>
            <a:ext uri="{FF2B5EF4-FFF2-40B4-BE49-F238E27FC236}">
              <a16:creationId xmlns:a16="http://schemas.microsoft.com/office/drawing/2014/main" id="{547D672C-0ED1-4F20-ABCE-08FFFFFB9EB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2" name="Text Box 63">
          <a:extLst>
            <a:ext uri="{FF2B5EF4-FFF2-40B4-BE49-F238E27FC236}">
              <a16:creationId xmlns:a16="http://schemas.microsoft.com/office/drawing/2014/main" id="{F02C2299-72AC-40F2-A3B7-C76BE423A79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3" name="Text Box 32">
          <a:extLst>
            <a:ext uri="{FF2B5EF4-FFF2-40B4-BE49-F238E27FC236}">
              <a16:creationId xmlns:a16="http://schemas.microsoft.com/office/drawing/2014/main" id="{A8571139-D228-4CAF-A4CE-43E422CE898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4" name="Text Box 63">
          <a:extLst>
            <a:ext uri="{FF2B5EF4-FFF2-40B4-BE49-F238E27FC236}">
              <a16:creationId xmlns:a16="http://schemas.microsoft.com/office/drawing/2014/main" id="{A7FC939D-01F3-4DAD-A499-C2115758086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5" name="Text Box 32">
          <a:extLst>
            <a:ext uri="{FF2B5EF4-FFF2-40B4-BE49-F238E27FC236}">
              <a16:creationId xmlns:a16="http://schemas.microsoft.com/office/drawing/2014/main" id="{130FBF70-DEBE-4067-9BED-32D8195A371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6" name="Text Box 63">
          <a:extLst>
            <a:ext uri="{FF2B5EF4-FFF2-40B4-BE49-F238E27FC236}">
              <a16:creationId xmlns:a16="http://schemas.microsoft.com/office/drawing/2014/main" id="{CD9E4377-423A-414D-9B84-0E70A73F498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7" name="Text Box 32">
          <a:extLst>
            <a:ext uri="{FF2B5EF4-FFF2-40B4-BE49-F238E27FC236}">
              <a16:creationId xmlns:a16="http://schemas.microsoft.com/office/drawing/2014/main" id="{BA277B05-6549-4D00-AC3C-C9D3C9035B3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8" name="Text Box 63">
          <a:extLst>
            <a:ext uri="{FF2B5EF4-FFF2-40B4-BE49-F238E27FC236}">
              <a16:creationId xmlns:a16="http://schemas.microsoft.com/office/drawing/2014/main" id="{DED859F7-E809-464F-AD9A-6D752A5E8A5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39" name="Text Box 32">
          <a:extLst>
            <a:ext uri="{FF2B5EF4-FFF2-40B4-BE49-F238E27FC236}">
              <a16:creationId xmlns:a16="http://schemas.microsoft.com/office/drawing/2014/main" id="{E969CC31-485D-4A10-B289-9929D67EE91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7940" name="Text Box 63">
          <a:extLst>
            <a:ext uri="{FF2B5EF4-FFF2-40B4-BE49-F238E27FC236}">
              <a16:creationId xmlns:a16="http://schemas.microsoft.com/office/drawing/2014/main" id="{8B9B4539-9F8A-441B-A1FD-09F62C0D493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1" name="Text Box 32">
          <a:extLst>
            <a:ext uri="{FF2B5EF4-FFF2-40B4-BE49-F238E27FC236}">
              <a16:creationId xmlns:a16="http://schemas.microsoft.com/office/drawing/2014/main" id="{C9544DFE-1410-4B63-A890-0FC6DDCEA57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2" name="Text Box 63">
          <a:extLst>
            <a:ext uri="{FF2B5EF4-FFF2-40B4-BE49-F238E27FC236}">
              <a16:creationId xmlns:a16="http://schemas.microsoft.com/office/drawing/2014/main" id="{33E5BE6E-E960-4CF1-A41E-A66E0B64D43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3" name="Text Box 32">
          <a:extLst>
            <a:ext uri="{FF2B5EF4-FFF2-40B4-BE49-F238E27FC236}">
              <a16:creationId xmlns:a16="http://schemas.microsoft.com/office/drawing/2014/main" id="{AE27E353-1EAB-4CC2-A779-16023AFAC40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4" name="Text Box 63">
          <a:extLst>
            <a:ext uri="{FF2B5EF4-FFF2-40B4-BE49-F238E27FC236}">
              <a16:creationId xmlns:a16="http://schemas.microsoft.com/office/drawing/2014/main" id="{ED8D840C-3BE0-4A7B-AC13-29ADF7C0B39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5" name="Text Box 32">
          <a:extLst>
            <a:ext uri="{FF2B5EF4-FFF2-40B4-BE49-F238E27FC236}">
              <a16:creationId xmlns:a16="http://schemas.microsoft.com/office/drawing/2014/main" id="{F38F111A-7D0E-4BD8-980F-EED2E4CF404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6" name="Text Box 63">
          <a:extLst>
            <a:ext uri="{FF2B5EF4-FFF2-40B4-BE49-F238E27FC236}">
              <a16:creationId xmlns:a16="http://schemas.microsoft.com/office/drawing/2014/main" id="{3379291A-3542-43CC-A6A5-CCC05D91AB5A}"/>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7" name="Text Box 32">
          <a:extLst>
            <a:ext uri="{FF2B5EF4-FFF2-40B4-BE49-F238E27FC236}">
              <a16:creationId xmlns:a16="http://schemas.microsoft.com/office/drawing/2014/main" id="{DCFE6087-8C00-47CC-A8E0-87970DE3225C}"/>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8" name="Text Box 63">
          <a:extLst>
            <a:ext uri="{FF2B5EF4-FFF2-40B4-BE49-F238E27FC236}">
              <a16:creationId xmlns:a16="http://schemas.microsoft.com/office/drawing/2014/main" id="{F659D8F0-8537-4015-904B-F2BB66E8399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49" name="Text Box 32">
          <a:extLst>
            <a:ext uri="{FF2B5EF4-FFF2-40B4-BE49-F238E27FC236}">
              <a16:creationId xmlns:a16="http://schemas.microsoft.com/office/drawing/2014/main" id="{7509989D-EEE1-4DE1-BDE5-152DB993DA8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0" name="Text Box 63">
          <a:extLst>
            <a:ext uri="{FF2B5EF4-FFF2-40B4-BE49-F238E27FC236}">
              <a16:creationId xmlns:a16="http://schemas.microsoft.com/office/drawing/2014/main" id="{677A647E-6778-4E6E-B1DA-7A48A61A9781}"/>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1" name="Text Box 32">
          <a:extLst>
            <a:ext uri="{FF2B5EF4-FFF2-40B4-BE49-F238E27FC236}">
              <a16:creationId xmlns:a16="http://schemas.microsoft.com/office/drawing/2014/main" id="{41055AB8-6556-4D99-970F-A55C3DE3206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2" name="Text Box 63">
          <a:extLst>
            <a:ext uri="{FF2B5EF4-FFF2-40B4-BE49-F238E27FC236}">
              <a16:creationId xmlns:a16="http://schemas.microsoft.com/office/drawing/2014/main" id="{014837E3-BE53-4DDE-8F6E-EE4CD676270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3" name="Text Box 32">
          <a:extLst>
            <a:ext uri="{FF2B5EF4-FFF2-40B4-BE49-F238E27FC236}">
              <a16:creationId xmlns:a16="http://schemas.microsoft.com/office/drawing/2014/main" id="{272BFA74-7BC0-47C7-B401-A4332180D46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4" name="Text Box 63">
          <a:extLst>
            <a:ext uri="{FF2B5EF4-FFF2-40B4-BE49-F238E27FC236}">
              <a16:creationId xmlns:a16="http://schemas.microsoft.com/office/drawing/2014/main" id="{37E0F0D6-4060-4234-BACC-69F46A6CE4C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5" name="Text Box 32">
          <a:extLst>
            <a:ext uri="{FF2B5EF4-FFF2-40B4-BE49-F238E27FC236}">
              <a16:creationId xmlns:a16="http://schemas.microsoft.com/office/drawing/2014/main" id="{22A4AA81-D427-4470-99BD-09D4691F0BA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6" name="Text Box 63">
          <a:extLst>
            <a:ext uri="{FF2B5EF4-FFF2-40B4-BE49-F238E27FC236}">
              <a16:creationId xmlns:a16="http://schemas.microsoft.com/office/drawing/2014/main" id="{F7378D5A-7EAA-42F0-9011-37824B969E71}"/>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7" name="Text Box 32">
          <a:extLst>
            <a:ext uri="{FF2B5EF4-FFF2-40B4-BE49-F238E27FC236}">
              <a16:creationId xmlns:a16="http://schemas.microsoft.com/office/drawing/2014/main" id="{9A92A3DC-319A-456B-A078-358E0883730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8" name="Text Box 63">
          <a:extLst>
            <a:ext uri="{FF2B5EF4-FFF2-40B4-BE49-F238E27FC236}">
              <a16:creationId xmlns:a16="http://schemas.microsoft.com/office/drawing/2014/main" id="{4A076BFC-60B2-4BA6-8226-A901E64031F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59" name="Text Box 32">
          <a:extLst>
            <a:ext uri="{FF2B5EF4-FFF2-40B4-BE49-F238E27FC236}">
              <a16:creationId xmlns:a16="http://schemas.microsoft.com/office/drawing/2014/main" id="{479B8C8F-81D5-47D5-B9F7-9645CEA8A15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0" name="Text Box 63">
          <a:extLst>
            <a:ext uri="{FF2B5EF4-FFF2-40B4-BE49-F238E27FC236}">
              <a16:creationId xmlns:a16="http://schemas.microsoft.com/office/drawing/2014/main" id="{D4390732-12C6-4C55-9361-86D74D7105D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1" name="Text Box 32">
          <a:extLst>
            <a:ext uri="{FF2B5EF4-FFF2-40B4-BE49-F238E27FC236}">
              <a16:creationId xmlns:a16="http://schemas.microsoft.com/office/drawing/2014/main" id="{73F3641E-63ED-4035-8BB8-176B0982387C}"/>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2" name="Text Box 63">
          <a:extLst>
            <a:ext uri="{FF2B5EF4-FFF2-40B4-BE49-F238E27FC236}">
              <a16:creationId xmlns:a16="http://schemas.microsoft.com/office/drawing/2014/main" id="{048F72C7-359B-407B-A6D1-9D93A9125C8D}"/>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3" name="Text Box 32">
          <a:extLst>
            <a:ext uri="{FF2B5EF4-FFF2-40B4-BE49-F238E27FC236}">
              <a16:creationId xmlns:a16="http://schemas.microsoft.com/office/drawing/2014/main" id="{7E3A6EEF-E8D2-4115-8CB4-111812E64A0F}"/>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4" name="Text Box 63">
          <a:extLst>
            <a:ext uri="{FF2B5EF4-FFF2-40B4-BE49-F238E27FC236}">
              <a16:creationId xmlns:a16="http://schemas.microsoft.com/office/drawing/2014/main" id="{09B94701-ABBC-43B3-A837-1E5EC22793F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5" name="Text Box 32">
          <a:extLst>
            <a:ext uri="{FF2B5EF4-FFF2-40B4-BE49-F238E27FC236}">
              <a16:creationId xmlns:a16="http://schemas.microsoft.com/office/drawing/2014/main" id="{2CEFF2BC-73C4-4EA2-817A-DB9CDDC6EA8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6" name="Text Box 63">
          <a:extLst>
            <a:ext uri="{FF2B5EF4-FFF2-40B4-BE49-F238E27FC236}">
              <a16:creationId xmlns:a16="http://schemas.microsoft.com/office/drawing/2014/main" id="{C5231879-2AAB-4DC5-8DCC-84A6078C64C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7" name="Text Box 32">
          <a:extLst>
            <a:ext uri="{FF2B5EF4-FFF2-40B4-BE49-F238E27FC236}">
              <a16:creationId xmlns:a16="http://schemas.microsoft.com/office/drawing/2014/main" id="{179AEA12-DCF0-4160-ACF2-8DF7FC24233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8" name="Text Box 63">
          <a:extLst>
            <a:ext uri="{FF2B5EF4-FFF2-40B4-BE49-F238E27FC236}">
              <a16:creationId xmlns:a16="http://schemas.microsoft.com/office/drawing/2014/main" id="{BEC64B33-D377-4298-A16F-7E2F323DE3A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69" name="Text Box 32">
          <a:extLst>
            <a:ext uri="{FF2B5EF4-FFF2-40B4-BE49-F238E27FC236}">
              <a16:creationId xmlns:a16="http://schemas.microsoft.com/office/drawing/2014/main" id="{27B12C40-EE11-4CED-8B82-D9848BB4A99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0" name="Text Box 63">
          <a:extLst>
            <a:ext uri="{FF2B5EF4-FFF2-40B4-BE49-F238E27FC236}">
              <a16:creationId xmlns:a16="http://schemas.microsoft.com/office/drawing/2014/main" id="{E59D320A-DB2C-4DFF-8AD5-40D194564BE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1" name="Text Box 32">
          <a:extLst>
            <a:ext uri="{FF2B5EF4-FFF2-40B4-BE49-F238E27FC236}">
              <a16:creationId xmlns:a16="http://schemas.microsoft.com/office/drawing/2014/main" id="{F2B6895C-1879-4BFE-9998-DF98B89F64E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2" name="Text Box 63">
          <a:extLst>
            <a:ext uri="{FF2B5EF4-FFF2-40B4-BE49-F238E27FC236}">
              <a16:creationId xmlns:a16="http://schemas.microsoft.com/office/drawing/2014/main" id="{26E2E05F-BCFC-43C4-84F7-201D3785CD8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3" name="Text Box 32">
          <a:extLst>
            <a:ext uri="{FF2B5EF4-FFF2-40B4-BE49-F238E27FC236}">
              <a16:creationId xmlns:a16="http://schemas.microsoft.com/office/drawing/2014/main" id="{72AC30B0-BA5D-4D5A-A9B1-4431D9C00B3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4" name="Text Box 63">
          <a:extLst>
            <a:ext uri="{FF2B5EF4-FFF2-40B4-BE49-F238E27FC236}">
              <a16:creationId xmlns:a16="http://schemas.microsoft.com/office/drawing/2014/main" id="{76ADF5FF-17F2-4030-8AAC-69BA0BEAC8C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5" name="Text Box 32">
          <a:extLst>
            <a:ext uri="{FF2B5EF4-FFF2-40B4-BE49-F238E27FC236}">
              <a16:creationId xmlns:a16="http://schemas.microsoft.com/office/drawing/2014/main" id="{D33E76AB-E0EB-48F6-A1B5-DBE66756BB51}"/>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6" name="Text Box 63">
          <a:extLst>
            <a:ext uri="{FF2B5EF4-FFF2-40B4-BE49-F238E27FC236}">
              <a16:creationId xmlns:a16="http://schemas.microsoft.com/office/drawing/2014/main" id="{567716C2-428B-4406-8353-792256C3C8A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7" name="Text Box 32">
          <a:extLst>
            <a:ext uri="{FF2B5EF4-FFF2-40B4-BE49-F238E27FC236}">
              <a16:creationId xmlns:a16="http://schemas.microsoft.com/office/drawing/2014/main" id="{97E46CC1-1369-474C-8AAA-7581190E6E7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8" name="Text Box 63">
          <a:extLst>
            <a:ext uri="{FF2B5EF4-FFF2-40B4-BE49-F238E27FC236}">
              <a16:creationId xmlns:a16="http://schemas.microsoft.com/office/drawing/2014/main" id="{5FAD7C15-465E-47CE-BC87-8BA478C8550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79" name="Text Box 32">
          <a:extLst>
            <a:ext uri="{FF2B5EF4-FFF2-40B4-BE49-F238E27FC236}">
              <a16:creationId xmlns:a16="http://schemas.microsoft.com/office/drawing/2014/main" id="{48DE9674-8EC3-41B5-9194-F594D03F352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0" name="Text Box 63">
          <a:extLst>
            <a:ext uri="{FF2B5EF4-FFF2-40B4-BE49-F238E27FC236}">
              <a16:creationId xmlns:a16="http://schemas.microsoft.com/office/drawing/2014/main" id="{4B6B91EC-F8E3-4903-92F6-3D0279EC90E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1" name="Text Box 32">
          <a:extLst>
            <a:ext uri="{FF2B5EF4-FFF2-40B4-BE49-F238E27FC236}">
              <a16:creationId xmlns:a16="http://schemas.microsoft.com/office/drawing/2014/main" id="{F53DBACF-2349-4866-91DA-3412E789112C}"/>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2" name="Text Box 63">
          <a:extLst>
            <a:ext uri="{FF2B5EF4-FFF2-40B4-BE49-F238E27FC236}">
              <a16:creationId xmlns:a16="http://schemas.microsoft.com/office/drawing/2014/main" id="{2990EB9B-DB0E-4BE2-9AD0-E4311C6C48F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3" name="Text Box 32">
          <a:extLst>
            <a:ext uri="{FF2B5EF4-FFF2-40B4-BE49-F238E27FC236}">
              <a16:creationId xmlns:a16="http://schemas.microsoft.com/office/drawing/2014/main" id="{8A8A9B22-F38D-4E20-8917-5412A69259E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4" name="Text Box 63">
          <a:extLst>
            <a:ext uri="{FF2B5EF4-FFF2-40B4-BE49-F238E27FC236}">
              <a16:creationId xmlns:a16="http://schemas.microsoft.com/office/drawing/2014/main" id="{D20F73A2-EF2B-41FE-95BB-A3CD13A9847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5" name="Text Box 32">
          <a:extLst>
            <a:ext uri="{FF2B5EF4-FFF2-40B4-BE49-F238E27FC236}">
              <a16:creationId xmlns:a16="http://schemas.microsoft.com/office/drawing/2014/main" id="{38E9A088-4309-467F-88F3-1A73EE7BB1F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6" name="Text Box 63">
          <a:extLst>
            <a:ext uri="{FF2B5EF4-FFF2-40B4-BE49-F238E27FC236}">
              <a16:creationId xmlns:a16="http://schemas.microsoft.com/office/drawing/2014/main" id="{76D7AA74-18F7-44B2-AF54-C6BCD92AFEB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7" name="Text Box 32">
          <a:extLst>
            <a:ext uri="{FF2B5EF4-FFF2-40B4-BE49-F238E27FC236}">
              <a16:creationId xmlns:a16="http://schemas.microsoft.com/office/drawing/2014/main" id="{D0B603BA-8603-4D34-B47A-52CE7A2FAE9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8" name="Text Box 63">
          <a:extLst>
            <a:ext uri="{FF2B5EF4-FFF2-40B4-BE49-F238E27FC236}">
              <a16:creationId xmlns:a16="http://schemas.microsoft.com/office/drawing/2014/main" id="{9A7F9758-1EC5-44F6-8A41-45AF0C712D3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89" name="Text Box 32">
          <a:extLst>
            <a:ext uri="{FF2B5EF4-FFF2-40B4-BE49-F238E27FC236}">
              <a16:creationId xmlns:a16="http://schemas.microsoft.com/office/drawing/2014/main" id="{F4B72E63-A398-4DA7-AC2F-28EC4DFCDA2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0" name="Text Box 63">
          <a:extLst>
            <a:ext uri="{FF2B5EF4-FFF2-40B4-BE49-F238E27FC236}">
              <a16:creationId xmlns:a16="http://schemas.microsoft.com/office/drawing/2014/main" id="{A393D516-8708-4EFA-BF87-7578CA30A07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1" name="Text Box 32">
          <a:extLst>
            <a:ext uri="{FF2B5EF4-FFF2-40B4-BE49-F238E27FC236}">
              <a16:creationId xmlns:a16="http://schemas.microsoft.com/office/drawing/2014/main" id="{A56C5173-1E1E-49E4-A8EA-20BA6A61146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2" name="Text Box 63">
          <a:extLst>
            <a:ext uri="{FF2B5EF4-FFF2-40B4-BE49-F238E27FC236}">
              <a16:creationId xmlns:a16="http://schemas.microsoft.com/office/drawing/2014/main" id="{60A12FCC-98B2-4BE8-876F-B626A0F8F13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3" name="Text Box 32">
          <a:extLst>
            <a:ext uri="{FF2B5EF4-FFF2-40B4-BE49-F238E27FC236}">
              <a16:creationId xmlns:a16="http://schemas.microsoft.com/office/drawing/2014/main" id="{1BBE9DB3-946A-482C-B049-AD2C670042A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4" name="Text Box 63">
          <a:extLst>
            <a:ext uri="{FF2B5EF4-FFF2-40B4-BE49-F238E27FC236}">
              <a16:creationId xmlns:a16="http://schemas.microsoft.com/office/drawing/2014/main" id="{59B4F61A-1A20-4FBA-91D3-4806B3DD81A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5" name="Text Box 32">
          <a:extLst>
            <a:ext uri="{FF2B5EF4-FFF2-40B4-BE49-F238E27FC236}">
              <a16:creationId xmlns:a16="http://schemas.microsoft.com/office/drawing/2014/main" id="{5C44E2A7-14DF-41E7-B8A6-58B44638431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6" name="Text Box 63">
          <a:extLst>
            <a:ext uri="{FF2B5EF4-FFF2-40B4-BE49-F238E27FC236}">
              <a16:creationId xmlns:a16="http://schemas.microsoft.com/office/drawing/2014/main" id="{597E7500-ECBB-4103-B61A-DC4333F086CA}"/>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7" name="Text Box 32">
          <a:extLst>
            <a:ext uri="{FF2B5EF4-FFF2-40B4-BE49-F238E27FC236}">
              <a16:creationId xmlns:a16="http://schemas.microsoft.com/office/drawing/2014/main" id="{3A692092-9C39-4F42-8B0C-B4696C88954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8" name="Text Box 63">
          <a:extLst>
            <a:ext uri="{FF2B5EF4-FFF2-40B4-BE49-F238E27FC236}">
              <a16:creationId xmlns:a16="http://schemas.microsoft.com/office/drawing/2014/main" id="{DA1E9D68-B14F-48A7-902C-A0488B860EA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7999" name="Text Box 32">
          <a:extLst>
            <a:ext uri="{FF2B5EF4-FFF2-40B4-BE49-F238E27FC236}">
              <a16:creationId xmlns:a16="http://schemas.microsoft.com/office/drawing/2014/main" id="{DF1406C3-EA62-4217-A74B-5475316C6A1F}"/>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0" name="Text Box 63">
          <a:extLst>
            <a:ext uri="{FF2B5EF4-FFF2-40B4-BE49-F238E27FC236}">
              <a16:creationId xmlns:a16="http://schemas.microsoft.com/office/drawing/2014/main" id="{50C0EFA7-D372-4642-8FB6-E38F553B3C2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1" name="Text Box 32">
          <a:extLst>
            <a:ext uri="{FF2B5EF4-FFF2-40B4-BE49-F238E27FC236}">
              <a16:creationId xmlns:a16="http://schemas.microsoft.com/office/drawing/2014/main" id="{15C4097C-DE9C-48A7-BA98-A247E1C4F9C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2" name="Text Box 63">
          <a:extLst>
            <a:ext uri="{FF2B5EF4-FFF2-40B4-BE49-F238E27FC236}">
              <a16:creationId xmlns:a16="http://schemas.microsoft.com/office/drawing/2014/main" id="{902A37AC-CF74-4629-8580-44A0AD26868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3" name="Text Box 32">
          <a:extLst>
            <a:ext uri="{FF2B5EF4-FFF2-40B4-BE49-F238E27FC236}">
              <a16:creationId xmlns:a16="http://schemas.microsoft.com/office/drawing/2014/main" id="{2B5381DC-077D-43DC-8CD6-914F89EC004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4" name="Text Box 63">
          <a:extLst>
            <a:ext uri="{FF2B5EF4-FFF2-40B4-BE49-F238E27FC236}">
              <a16:creationId xmlns:a16="http://schemas.microsoft.com/office/drawing/2014/main" id="{7DD49D14-8DAF-4CD8-8C09-5910CBFDCBA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5" name="Text Box 32">
          <a:extLst>
            <a:ext uri="{FF2B5EF4-FFF2-40B4-BE49-F238E27FC236}">
              <a16:creationId xmlns:a16="http://schemas.microsoft.com/office/drawing/2014/main" id="{88741F6B-901F-4FBE-97EE-5EE8BCAE90E1}"/>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6" name="Text Box 63">
          <a:extLst>
            <a:ext uri="{FF2B5EF4-FFF2-40B4-BE49-F238E27FC236}">
              <a16:creationId xmlns:a16="http://schemas.microsoft.com/office/drawing/2014/main" id="{253A0DC8-2123-46A0-A5BB-E12AED1165F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7" name="Text Box 32">
          <a:extLst>
            <a:ext uri="{FF2B5EF4-FFF2-40B4-BE49-F238E27FC236}">
              <a16:creationId xmlns:a16="http://schemas.microsoft.com/office/drawing/2014/main" id="{959EA91F-0F06-4AC5-90BF-7003EC647BD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8" name="Text Box 63">
          <a:extLst>
            <a:ext uri="{FF2B5EF4-FFF2-40B4-BE49-F238E27FC236}">
              <a16:creationId xmlns:a16="http://schemas.microsoft.com/office/drawing/2014/main" id="{DD27F8C0-33C0-4FD6-84EC-4FD1F25213A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09" name="Text Box 32">
          <a:extLst>
            <a:ext uri="{FF2B5EF4-FFF2-40B4-BE49-F238E27FC236}">
              <a16:creationId xmlns:a16="http://schemas.microsoft.com/office/drawing/2014/main" id="{E67B1B89-0628-48C6-B888-053645E9995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0" name="Text Box 63">
          <a:extLst>
            <a:ext uri="{FF2B5EF4-FFF2-40B4-BE49-F238E27FC236}">
              <a16:creationId xmlns:a16="http://schemas.microsoft.com/office/drawing/2014/main" id="{6FBAC73A-22A9-4B64-A02D-D2790B4B9FA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1" name="Text Box 32">
          <a:extLst>
            <a:ext uri="{FF2B5EF4-FFF2-40B4-BE49-F238E27FC236}">
              <a16:creationId xmlns:a16="http://schemas.microsoft.com/office/drawing/2014/main" id="{D2A8EEBE-1ED3-4CFC-AC85-CBD2EAD87BC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2" name="Text Box 63">
          <a:extLst>
            <a:ext uri="{FF2B5EF4-FFF2-40B4-BE49-F238E27FC236}">
              <a16:creationId xmlns:a16="http://schemas.microsoft.com/office/drawing/2014/main" id="{1F4DE026-BA87-45F8-B146-3FF3480CD40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3" name="Text Box 32">
          <a:extLst>
            <a:ext uri="{FF2B5EF4-FFF2-40B4-BE49-F238E27FC236}">
              <a16:creationId xmlns:a16="http://schemas.microsoft.com/office/drawing/2014/main" id="{775DE715-3632-4FE4-BF90-053A639261D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4" name="Text Box 63">
          <a:extLst>
            <a:ext uri="{FF2B5EF4-FFF2-40B4-BE49-F238E27FC236}">
              <a16:creationId xmlns:a16="http://schemas.microsoft.com/office/drawing/2014/main" id="{C4A6AB0E-6E3D-465D-A9E3-38A84A3D4E0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5" name="Text Box 32">
          <a:extLst>
            <a:ext uri="{FF2B5EF4-FFF2-40B4-BE49-F238E27FC236}">
              <a16:creationId xmlns:a16="http://schemas.microsoft.com/office/drawing/2014/main" id="{BB5BFD8D-EEBC-4746-93F1-C20B1C33EAA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6" name="Text Box 63">
          <a:extLst>
            <a:ext uri="{FF2B5EF4-FFF2-40B4-BE49-F238E27FC236}">
              <a16:creationId xmlns:a16="http://schemas.microsoft.com/office/drawing/2014/main" id="{06556630-7A23-4FF0-AE51-895F0BCB196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7" name="Text Box 32">
          <a:extLst>
            <a:ext uri="{FF2B5EF4-FFF2-40B4-BE49-F238E27FC236}">
              <a16:creationId xmlns:a16="http://schemas.microsoft.com/office/drawing/2014/main" id="{29DAB04F-A01B-4635-BA1E-1935051D25A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8" name="Text Box 63">
          <a:extLst>
            <a:ext uri="{FF2B5EF4-FFF2-40B4-BE49-F238E27FC236}">
              <a16:creationId xmlns:a16="http://schemas.microsoft.com/office/drawing/2014/main" id="{38C8DD96-E9D9-47F5-98FB-530F3420FE1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19" name="Text Box 32">
          <a:extLst>
            <a:ext uri="{FF2B5EF4-FFF2-40B4-BE49-F238E27FC236}">
              <a16:creationId xmlns:a16="http://schemas.microsoft.com/office/drawing/2014/main" id="{13E0B09C-E0AB-4033-8EBE-B2C2A2C3805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0" name="Text Box 63">
          <a:extLst>
            <a:ext uri="{FF2B5EF4-FFF2-40B4-BE49-F238E27FC236}">
              <a16:creationId xmlns:a16="http://schemas.microsoft.com/office/drawing/2014/main" id="{995857A3-5EB2-48B5-867A-F54F4AB469FF}"/>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1" name="Text Box 32">
          <a:extLst>
            <a:ext uri="{FF2B5EF4-FFF2-40B4-BE49-F238E27FC236}">
              <a16:creationId xmlns:a16="http://schemas.microsoft.com/office/drawing/2014/main" id="{7A6E7496-23E0-48AA-9596-66CE85E001D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2" name="Text Box 63">
          <a:extLst>
            <a:ext uri="{FF2B5EF4-FFF2-40B4-BE49-F238E27FC236}">
              <a16:creationId xmlns:a16="http://schemas.microsoft.com/office/drawing/2014/main" id="{75E22B8E-A4E4-4EAE-83B5-F1326612CF3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3" name="Text Box 32">
          <a:extLst>
            <a:ext uri="{FF2B5EF4-FFF2-40B4-BE49-F238E27FC236}">
              <a16:creationId xmlns:a16="http://schemas.microsoft.com/office/drawing/2014/main" id="{53E3017D-6DEC-4A90-864A-0E8D4CBDB09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4" name="Text Box 63">
          <a:extLst>
            <a:ext uri="{FF2B5EF4-FFF2-40B4-BE49-F238E27FC236}">
              <a16:creationId xmlns:a16="http://schemas.microsoft.com/office/drawing/2014/main" id="{0115002A-F263-4709-948B-723C899047BC}"/>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5" name="Text Box 32">
          <a:extLst>
            <a:ext uri="{FF2B5EF4-FFF2-40B4-BE49-F238E27FC236}">
              <a16:creationId xmlns:a16="http://schemas.microsoft.com/office/drawing/2014/main" id="{C3F9515C-5B62-4B9D-9F0E-C2351ADBA49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6" name="Text Box 63">
          <a:extLst>
            <a:ext uri="{FF2B5EF4-FFF2-40B4-BE49-F238E27FC236}">
              <a16:creationId xmlns:a16="http://schemas.microsoft.com/office/drawing/2014/main" id="{3995BE22-77CC-4127-983D-33E3D78723B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7" name="Text Box 32">
          <a:extLst>
            <a:ext uri="{FF2B5EF4-FFF2-40B4-BE49-F238E27FC236}">
              <a16:creationId xmlns:a16="http://schemas.microsoft.com/office/drawing/2014/main" id="{F1732DB9-3BE1-4FA5-A17A-8196F74623D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8" name="Text Box 63">
          <a:extLst>
            <a:ext uri="{FF2B5EF4-FFF2-40B4-BE49-F238E27FC236}">
              <a16:creationId xmlns:a16="http://schemas.microsoft.com/office/drawing/2014/main" id="{D5DB73DB-93C8-441E-AD0E-5CF54264E36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29" name="Text Box 32">
          <a:extLst>
            <a:ext uri="{FF2B5EF4-FFF2-40B4-BE49-F238E27FC236}">
              <a16:creationId xmlns:a16="http://schemas.microsoft.com/office/drawing/2014/main" id="{D848B694-1265-4C48-9240-357C5616F17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0" name="Text Box 63">
          <a:extLst>
            <a:ext uri="{FF2B5EF4-FFF2-40B4-BE49-F238E27FC236}">
              <a16:creationId xmlns:a16="http://schemas.microsoft.com/office/drawing/2014/main" id="{9EDE9A1B-65B2-4DE6-B815-974D5B37E36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1" name="Text Box 32">
          <a:extLst>
            <a:ext uri="{FF2B5EF4-FFF2-40B4-BE49-F238E27FC236}">
              <a16:creationId xmlns:a16="http://schemas.microsoft.com/office/drawing/2014/main" id="{39DA218E-EF20-41A6-87B9-1EAC3473F49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2" name="Text Box 63">
          <a:extLst>
            <a:ext uri="{FF2B5EF4-FFF2-40B4-BE49-F238E27FC236}">
              <a16:creationId xmlns:a16="http://schemas.microsoft.com/office/drawing/2014/main" id="{AD98BB11-3BE4-4842-B656-571E429E407A}"/>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3" name="Text Box 32">
          <a:extLst>
            <a:ext uri="{FF2B5EF4-FFF2-40B4-BE49-F238E27FC236}">
              <a16:creationId xmlns:a16="http://schemas.microsoft.com/office/drawing/2014/main" id="{F94B989C-ABB8-4DD9-96C1-1E2E9DB7B2B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4" name="Text Box 63">
          <a:extLst>
            <a:ext uri="{FF2B5EF4-FFF2-40B4-BE49-F238E27FC236}">
              <a16:creationId xmlns:a16="http://schemas.microsoft.com/office/drawing/2014/main" id="{49A639FF-66BF-4424-9F19-B0276CAA87D1}"/>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5" name="Text Box 32">
          <a:extLst>
            <a:ext uri="{FF2B5EF4-FFF2-40B4-BE49-F238E27FC236}">
              <a16:creationId xmlns:a16="http://schemas.microsoft.com/office/drawing/2014/main" id="{D9D73D43-88E1-4893-8618-2FB436A47E8B}"/>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6" name="Text Box 63">
          <a:extLst>
            <a:ext uri="{FF2B5EF4-FFF2-40B4-BE49-F238E27FC236}">
              <a16:creationId xmlns:a16="http://schemas.microsoft.com/office/drawing/2014/main" id="{7D049B85-00B4-4BF5-B8CB-104B22EC694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7" name="Text Box 32">
          <a:extLst>
            <a:ext uri="{FF2B5EF4-FFF2-40B4-BE49-F238E27FC236}">
              <a16:creationId xmlns:a16="http://schemas.microsoft.com/office/drawing/2014/main" id="{AA44100F-6A11-46FA-9EC7-C0DDD0D553FA}"/>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8" name="Text Box 63">
          <a:extLst>
            <a:ext uri="{FF2B5EF4-FFF2-40B4-BE49-F238E27FC236}">
              <a16:creationId xmlns:a16="http://schemas.microsoft.com/office/drawing/2014/main" id="{0FAA39DC-D38F-4898-BC86-517F02A55FE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39" name="Text Box 32">
          <a:extLst>
            <a:ext uri="{FF2B5EF4-FFF2-40B4-BE49-F238E27FC236}">
              <a16:creationId xmlns:a16="http://schemas.microsoft.com/office/drawing/2014/main" id="{C673673A-7F8C-402F-A457-2F48FE3CFCE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0" name="Text Box 63">
          <a:extLst>
            <a:ext uri="{FF2B5EF4-FFF2-40B4-BE49-F238E27FC236}">
              <a16:creationId xmlns:a16="http://schemas.microsoft.com/office/drawing/2014/main" id="{DAA165FD-2C9B-4B02-ADA7-F22FC60D4E2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1" name="Text Box 32">
          <a:extLst>
            <a:ext uri="{FF2B5EF4-FFF2-40B4-BE49-F238E27FC236}">
              <a16:creationId xmlns:a16="http://schemas.microsoft.com/office/drawing/2014/main" id="{8E8614E3-45A4-4D8C-B134-23FE7AFA933D}"/>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2" name="Text Box 63">
          <a:extLst>
            <a:ext uri="{FF2B5EF4-FFF2-40B4-BE49-F238E27FC236}">
              <a16:creationId xmlns:a16="http://schemas.microsoft.com/office/drawing/2014/main" id="{E0EEFF49-B066-4207-BCA7-A92C7EA579B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3" name="Text Box 32">
          <a:extLst>
            <a:ext uri="{FF2B5EF4-FFF2-40B4-BE49-F238E27FC236}">
              <a16:creationId xmlns:a16="http://schemas.microsoft.com/office/drawing/2014/main" id="{1020A39B-97CC-481B-8D59-FB4AC01C4CF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4" name="Text Box 63">
          <a:extLst>
            <a:ext uri="{FF2B5EF4-FFF2-40B4-BE49-F238E27FC236}">
              <a16:creationId xmlns:a16="http://schemas.microsoft.com/office/drawing/2014/main" id="{6E09FD50-8EDA-4779-A1FC-BCE82A5A00BC}"/>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5" name="Text Box 32">
          <a:extLst>
            <a:ext uri="{FF2B5EF4-FFF2-40B4-BE49-F238E27FC236}">
              <a16:creationId xmlns:a16="http://schemas.microsoft.com/office/drawing/2014/main" id="{DAFEEE91-183C-4020-9B8D-C28A5FB2CFF3}"/>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6" name="Text Box 63">
          <a:extLst>
            <a:ext uri="{FF2B5EF4-FFF2-40B4-BE49-F238E27FC236}">
              <a16:creationId xmlns:a16="http://schemas.microsoft.com/office/drawing/2014/main" id="{0907F76D-AC0C-42AD-A01B-F04E6A266DE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7" name="Text Box 32">
          <a:extLst>
            <a:ext uri="{FF2B5EF4-FFF2-40B4-BE49-F238E27FC236}">
              <a16:creationId xmlns:a16="http://schemas.microsoft.com/office/drawing/2014/main" id="{9E920767-7B6A-452A-A721-148F6680637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8" name="Text Box 63">
          <a:extLst>
            <a:ext uri="{FF2B5EF4-FFF2-40B4-BE49-F238E27FC236}">
              <a16:creationId xmlns:a16="http://schemas.microsoft.com/office/drawing/2014/main" id="{B9B2224C-8932-4545-85BC-80DCE491ABE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49" name="Text Box 32">
          <a:extLst>
            <a:ext uri="{FF2B5EF4-FFF2-40B4-BE49-F238E27FC236}">
              <a16:creationId xmlns:a16="http://schemas.microsoft.com/office/drawing/2014/main" id="{A6C59C53-6354-4277-89AE-4B98F86EC975}"/>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0" name="Text Box 63">
          <a:extLst>
            <a:ext uri="{FF2B5EF4-FFF2-40B4-BE49-F238E27FC236}">
              <a16:creationId xmlns:a16="http://schemas.microsoft.com/office/drawing/2014/main" id="{10A17B95-23C9-4CAF-BB9D-9865E632E55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1" name="Text Box 32">
          <a:extLst>
            <a:ext uri="{FF2B5EF4-FFF2-40B4-BE49-F238E27FC236}">
              <a16:creationId xmlns:a16="http://schemas.microsoft.com/office/drawing/2014/main" id="{C8F0B5BA-258F-4EE1-AECC-DD97BABA69E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2" name="Text Box 63">
          <a:extLst>
            <a:ext uri="{FF2B5EF4-FFF2-40B4-BE49-F238E27FC236}">
              <a16:creationId xmlns:a16="http://schemas.microsoft.com/office/drawing/2014/main" id="{BA570549-BDEE-4191-AC30-88556008577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3" name="Text Box 32">
          <a:extLst>
            <a:ext uri="{FF2B5EF4-FFF2-40B4-BE49-F238E27FC236}">
              <a16:creationId xmlns:a16="http://schemas.microsoft.com/office/drawing/2014/main" id="{A54397AC-2D6C-4834-935A-C2AC97EA2E3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4" name="Text Box 63">
          <a:extLst>
            <a:ext uri="{FF2B5EF4-FFF2-40B4-BE49-F238E27FC236}">
              <a16:creationId xmlns:a16="http://schemas.microsoft.com/office/drawing/2014/main" id="{D75EA0DB-057B-4BA0-B89E-212E7315BDA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5" name="Text Box 32">
          <a:extLst>
            <a:ext uri="{FF2B5EF4-FFF2-40B4-BE49-F238E27FC236}">
              <a16:creationId xmlns:a16="http://schemas.microsoft.com/office/drawing/2014/main" id="{AEE2142B-66A7-4D1A-A94D-C01239610938}"/>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6" name="Text Box 63">
          <a:extLst>
            <a:ext uri="{FF2B5EF4-FFF2-40B4-BE49-F238E27FC236}">
              <a16:creationId xmlns:a16="http://schemas.microsoft.com/office/drawing/2014/main" id="{39F09CAA-F919-4148-AA00-430C156BA266}"/>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7" name="Text Box 32">
          <a:extLst>
            <a:ext uri="{FF2B5EF4-FFF2-40B4-BE49-F238E27FC236}">
              <a16:creationId xmlns:a16="http://schemas.microsoft.com/office/drawing/2014/main" id="{83E9AD0F-75CD-49F2-8821-DC95A4DC7899}"/>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8" name="Text Box 63">
          <a:extLst>
            <a:ext uri="{FF2B5EF4-FFF2-40B4-BE49-F238E27FC236}">
              <a16:creationId xmlns:a16="http://schemas.microsoft.com/office/drawing/2014/main" id="{EE6AE35C-CE68-4D10-8611-C23AA4C544A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59" name="Text Box 32">
          <a:extLst>
            <a:ext uri="{FF2B5EF4-FFF2-40B4-BE49-F238E27FC236}">
              <a16:creationId xmlns:a16="http://schemas.microsoft.com/office/drawing/2014/main" id="{6422BA6A-77E8-4C6A-BA21-7B335694D6C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0" name="Text Box 63">
          <a:extLst>
            <a:ext uri="{FF2B5EF4-FFF2-40B4-BE49-F238E27FC236}">
              <a16:creationId xmlns:a16="http://schemas.microsoft.com/office/drawing/2014/main" id="{FE562BD8-5D80-4EE9-B4A3-CE72EEEB997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1" name="Text Box 32">
          <a:extLst>
            <a:ext uri="{FF2B5EF4-FFF2-40B4-BE49-F238E27FC236}">
              <a16:creationId xmlns:a16="http://schemas.microsoft.com/office/drawing/2014/main" id="{177C3BC4-6DE4-4733-8388-EF0C95C7160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2" name="Text Box 63">
          <a:extLst>
            <a:ext uri="{FF2B5EF4-FFF2-40B4-BE49-F238E27FC236}">
              <a16:creationId xmlns:a16="http://schemas.microsoft.com/office/drawing/2014/main" id="{093E8C59-8E7A-43DC-BF06-E990BA6A1C4E}"/>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3" name="Text Box 32">
          <a:extLst>
            <a:ext uri="{FF2B5EF4-FFF2-40B4-BE49-F238E27FC236}">
              <a16:creationId xmlns:a16="http://schemas.microsoft.com/office/drawing/2014/main" id="{C8B54595-20DC-48A5-A0E8-2A75B37019A4}"/>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4" name="Text Box 63">
          <a:extLst>
            <a:ext uri="{FF2B5EF4-FFF2-40B4-BE49-F238E27FC236}">
              <a16:creationId xmlns:a16="http://schemas.microsoft.com/office/drawing/2014/main" id="{DE3D4B58-FA4C-4D96-9753-436759529990}"/>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5" name="Text Box 32">
          <a:extLst>
            <a:ext uri="{FF2B5EF4-FFF2-40B4-BE49-F238E27FC236}">
              <a16:creationId xmlns:a16="http://schemas.microsoft.com/office/drawing/2014/main" id="{ECBD7A44-61D2-418C-9BAD-800B7A2B3CED}"/>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6" name="Text Box 63">
          <a:extLst>
            <a:ext uri="{FF2B5EF4-FFF2-40B4-BE49-F238E27FC236}">
              <a16:creationId xmlns:a16="http://schemas.microsoft.com/office/drawing/2014/main" id="{14715B8A-846C-427C-9D18-7EEE49A44962}"/>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7" name="Text Box 32">
          <a:extLst>
            <a:ext uri="{FF2B5EF4-FFF2-40B4-BE49-F238E27FC236}">
              <a16:creationId xmlns:a16="http://schemas.microsoft.com/office/drawing/2014/main" id="{BB5C4F9B-51A2-41F6-8E26-2A57C88EAE0A}"/>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114300"/>
    <xdr:sp macro="" textlink="">
      <xdr:nvSpPr>
        <xdr:cNvPr id="8068" name="Text Box 63">
          <a:extLst>
            <a:ext uri="{FF2B5EF4-FFF2-40B4-BE49-F238E27FC236}">
              <a16:creationId xmlns:a16="http://schemas.microsoft.com/office/drawing/2014/main" id="{5F990357-FF1E-495C-A5D6-5410EE676757}"/>
            </a:ext>
          </a:extLst>
        </xdr:cNvPr>
        <xdr:cNvSpPr txBox="1">
          <a:spLocks noChangeArrowheads="1"/>
        </xdr:cNvSpPr>
      </xdr:nvSpPr>
      <xdr:spPr bwMode="auto">
        <a:xfrm>
          <a:off x="3028950" y="3315938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69" name="Text Box 32">
          <a:extLst>
            <a:ext uri="{FF2B5EF4-FFF2-40B4-BE49-F238E27FC236}">
              <a16:creationId xmlns:a16="http://schemas.microsoft.com/office/drawing/2014/main" id="{1D99352D-8390-4B50-A7C8-59FD49BF39A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0" name="Text Box 63">
          <a:extLst>
            <a:ext uri="{FF2B5EF4-FFF2-40B4-BE49-F238E27FC236}">
              <a16:creationId xmlns:a16="http://schemas.microsoft.com/office/drawing/2014/main" id="{A8EE10A4-D6AB-4830-B483-BC1037EB4C5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1" name="Text Box 32">
          <a:extLst>
            <a:ext uri="{FF2B5EF4-FFF2-40B4-BE49-F238E27FC236}">
              <a16:creationId xmlns:a16="http://schemas.microsoft.com/office/drawing/2014/main" id="{E2F35D72-56DC-457F-8405-BE2B4842C1A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2" name="Text Box 63">
          <a:extLst>
            <a:ext uri="{FF2B5EF4-FFF2-40B4-BE49-F238E27FC236}">
              <a16:creationId xmlns:a16="http://schemas.microsoft.com/office/drawing/2014/main" id="{FB020A3A-0DF5-4221-8B24-FD4C4DDC209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3" name="Text Box 32">
          <a:extLst>
            <a:ext uri="{FF2B5EF4-FFF2-40B4-BE49-F238E27FC236}">
              <a16:creationId xmlns:a16="http://schemas.microsoft.com/office/drawing/2014/main" id="{7DC64419-3626-4D7F-AFD1-A4A0F53949E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4" name="Text Box 63">
          <a:extLst>
            <a:ext uri="{FF2B5EF4-FFF2-40B4-BE49-F238E27FC236}">
              <a16:creationId xmlns:a16="http://schemas.microsoft.com/office/drawing/2014/main" id="{1FF1BFCE-3DB5-4622-B12E-A5F4BE9DC5E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5" name="Text Box 32">
          <a:extLst>
            <a:ext uri="{FF2B5EF4-FFF2-40B4-BE49-F238E27FC236}">
              <a16:creationId xmlns:a16="http://schemas.microsoft.com/office/drawing/2014/main" id="{7E3BBDE3-0DC4-4AA1-8A64-49079DD52FE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6" name="Text Box 63">
          <a:extLst>
            <a:ext uri="{FF2B5EF4-FFF2-40B4-BE49-F238E27FC236}">
              <a16:creationId xmlns:a16="http://schemas.microsoft.com/office/drawing/2014/main" id="{268EDFA4-199A-4742-9B7B-A8A85A7BBDE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7" name="Text Box 32">
          <a:extLst>
            <a:ext uri="{FF2B5EF4-FFF2-40B4-BE49-F238E27FC236}">
              <a16:creationId xmlns:a16="http://schemas.microsoft.com/office/drawing/2014/main" id="{16BE8900-8DB7-4F70-B3A5-C82E4D1E1CA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8" name="Text Box 63">
          <a:extLst>
            <a:ext uri="{FF2B5EF4-FFF2-40B4-BE49-F238E27FC236}">
              <a16:creationId xmlns:a16="http://schemas.microsoft.com/office/drawing/2014/main" id="{88D8BF4B-0C6B-4BD7-A8EF-55D2D907F24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79" name="Text Box 32">
          <a:extLst>
            <a:ext uri="{FF2B5EF4-FFF2-40B4-BE49-F238E27FC236}">
              <a16:creationId xmlns:a16="http://schemas.microsoft.com/office/drawing/2014/main" id="{AB911C73-0063-4026-BC48-38EC2F96C7E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0" name="Text Box 63">
          <a:extLst>
            <a:ext uri="{FF2B5EF4-FFF2-40B4-BE49-F238E27FC236}">
              <a16:creationId xmlns:a16="http://schemas.microsoft.com/office/drawing/2014/main" id="{3CA27E75-0F6A-4105-942C-C139CBC6C63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1" name="Text Box 32">
          <a:extLst>
            <a:ext uri="{FF2B5EF4-FFF2-40B4-BE49-F238E27FC236}">
              <a16:creationId xmlns:a16="http://schemas.microsoft.com/office/drawing/2014/main" id="{4ED4B3C9-04FB-46D2-A374-577AF8C4CC7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2" name="Text Box 63">
          <a:extLst>
            <a:ext uri="{FF2B5EF4-FFF2-40B4-BE49-F238E27FC236}">
              <a16:creationId xmlns:a16="http://schemas.microsoft.com/office/drawing/2014/main" id="{175CF93B-4B23-47B1-BE3E-80B2EBFE3CB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3" name="Text Box 32">
          <a:extLst>
            <a:ext uri="{FF2B5EF4-FFF2-40B4-BE49-F238E27FC236}">
              <a16:creationId xmlns:a16="http://schemas.microsoft.com/office/drawing/2014/main" id="{2797FFE6-2E89-43B5-8B7C-0A0D689CC53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4" name="Text Box 63">
          <a:extLst>
            <a:ext uri="{FF2B5EF4-FFF2-40B4-BE49-F238E27FC236}">
              <a16:creationId xmlns:a16="http://schemas.microsoft.com/office/drawing/2014/main" id="{353F7025-CD98-4DDF-9FD5-1AE52F9E324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5" name="Text Box 32">
          <a:extLst>
            <a:ext uri="{FF2B5EF4-FFF2-40B4-BE49-F238E27FC236}">
              <a16:creationId xmlns:a16="http://schemas.microsoft.com/office/drawing/2014/main" id="{06BD4392-773E-4F20-8BA0-47CCAC71D2B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6" name="Text Box 63">
          <a:extLst>
            <a:ext uri="{FF2B5EF4-FFF2-40B4-BE49-F238E27FC236}">
              <a16:creationId xmlns:a16="http://schemas.microsoft.com/office/drawing/2014/main" id="{93610474-D5D1-4874-BCDE-3D42B3A464A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7" name="Text Box 32">
          <a:extLst>
            <a:ext uri="{FF2B5EF4-FFF2-40B4-BE49-F238E27FC236}">
              <a16:creationId xmlns:a16="http://schemas.microsoft.com/office/drawing/2014/main" id="{3A72EFF6-88BC-4133-BAE5-095B7622D01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8" name="Text Box 63">
          <a:extLst>
            <a:ext uri="{FF2B5EF4-FFF2-40B4-BE49-F238E27FC236}">
              <a16:creationId xmlns:a16="http://schemas.microsoft.com/office/drawing/2014/main" id="{B49A2618-5997-4BC2-B5DD-D75C3453D10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89" name="Text Box 32">
          <a:extLst>
            <a:ext uri="{FF2B5EF4-FFF2-40B4-BE49-F238E27FC236}">
              <a16:creationId xmlns:a16="http://schemas.microsoft.com/office/drawing/2014/main" id="{747065E3-2252-46E9-AD33-B00927A0043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0" name="Text Box 63">
          <a:extLst>
            <a:ext uri="{FF2B5EF4-FFF2-40B4-BE49-F238E27FC236}">
              <a16:creationId xmlns:a16="http://schemas.microsoft.com/office/drawing/2014/main" id="{232D1C11-0290-4852-AEE7-975C1D1703E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1" name="Text Box 32">
          <a:extLst>
            <a:ext uri="{FF2B5EF4-FFF2-40B4-BE49-F238E27FC236}">
              <a16:creationId xmlns:a16="http://schemas.microsoft.com/office/drawing/2014/main" id="{06E88B46-8A9D-46EE-9931-3319364AEE2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2" name="Text Box 63">
          <a:extLst>
            <a:ext uri="{FF2B5EF4-FFF2-40B4-BE49-F238E27FC236}">
              <a16:creationId xmlns:a16="http://schemas.microsoft.com/office/drawing/2014/main" id="{CC30E0E0-C170-4A24-903F-36E92F83D8E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3" name="Text Box 32">
          <a:extLst>
            <a:ext uri="{FF2B5EF4-FFF2-40B4-BE49-F238E27FC236}">
              <a16:creationId xmlns:a16="http://schemas.microsoft.com/office/drawing/2014/main" id="{06AF1BC0-7465-4EC0-9EDE-2CE66355770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4" name="Text Box 63">
          <a:extLst>
            <a:ext uri="{FF2B5EF4-FFF2-40B4-BE49-F238E27FC236}">
              <a16:creationId xmlns:a16="http://schemas.microsoft.com/office/drawing/2014/main" id="{1B02BC3B-08C7-4D24-A42E-BDA865D60E2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5" name="Text Box 32">
          <a:extLst>
            <a:ext uri="{FF2B5EF4-FFF2-40B4-BE49-F238E27FC236}">
              <a16:creationId xmlns:a16="http://schemas.microsoft.com/office/drawing/2014/main" id="{4EBBD77F-7DAF-48AA-B2DC-6E87AA2A1DB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6" name="Text Box 63">
          <a:extLst>
            <a:ext uri="{FF2B5EF4-FFF2-40B4-BE49-F238E27FC236}">
              <a16:creationId xmlns:a16="http://schemas.microsoft.com/office/drawing/2014/main" id="{52B028E5-6EF9-483B-86F2-83213FB31C7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7" name="Text Box 32">
          <a:extLst>
            <a:ext uri="{FF2B5EF4-FFF2-40B4-BE49-F238E27FC236}">
              <a16:creationId xmlns:a16="http://schemas.microsoft.com/office/drawing/2014/main" id="{67CCA12F-65C6-4BE7-A7E0-C961469A980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8" name="Text Box 63">
          <a:extLst>
            <a:ext uri="{FF2B5EF4-FFF2-40B4-BE49-F238E27FC236}">
              <a16:creationId xmlns:a16="http://schemas.microsoft.com/office/drawing/2014/main" id="{2180A4D3-0796-45B2-A758-B9DC0FEE108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099" name="Text Box 32">
          <a:extLst>
            <a:ext uri="{FF2B5EF4-FFF2-40B4-BE49-F238E27FC236}">
              <a16:creationId xmlns:a16="http://schemas.microsoft.com/office/drawing/2014/main" id="{85F26624-1920-4BD7-8CF8-6EBD7D42199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0" name="Text Box 63">
          <a:extLst>
            <a:ext uri="{FF2B5EF4-FFF2-40B4-BE49-F238E27FC236}">
              <a16:creationId xmlns:a16="http://schemas.microsoft.com/office/drawing/2014/main" id="{CB76184D-56FC-4A85-92EC-331AD0B4D4C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1" name="Text Box 32">
          <a:extLst>
            <a:ext uri="{FF2B5EF4-FFF2-40B4-BE49-F238E27FC236}">
              <a16:creationId xmlns:a16="http://schemas.microsoft.com/office/drawing/2014/main" id="{33646C2C-333D-40C3-917B-EC7A94D23A0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2" name="Text Box 63">
          <a:extLst>
            <a:ext uri="{FF2B5EF4-FFF2-40B4-BE49-F238E27FC236}">
              <a16:creationId xmlns:a16="http://schemas.microsoft.com/office/drawing/2014/main" id="{F0A63935-CA62-4D3C-BD5C-FA172D2B268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3" name="Text Box 32">
          <a:extLst>
            <a:ext uri="{FF2B5EF4-FFF2-40B4-BE49-F238E27FC236}">
              <a16:creationId xmlns:a16="http://schemas.microsoft.com/office/drawing/2014/main" id="{103582C8-552E-49D8-A021-3520D95FF4C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4" name="Text Box 63">
          <a:extLst>
            <a:ext uri="{FF2B5EF4-FFF2-40B4-BE49-F238E27FC236}">
              <a16:creationId xmlns:a16="http://schemas.microsoft.com/office/drawing/2014/main" id="{8E5853B1-6B88-44B5-9C68-ED7359BFD66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5" name="Text Box 32">
          <a:extLst>
            <a:ext uri="{FF2B5EF4-FFF2-40B4-BE49-F238E27FC236}">
              <a16:creationId xmlns:a16="http://schemas.microsoft.com/office/drawing/2014/main" id="{273C8C9F-9C15-43BC-BA8C-3F9A314F8CD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6" name="Text Box 63">
          <a:extLst>
            <a:ext uri="{FF2B5EF4-FFF2-40B4-BE49-F238E27FC236}">
              <a16:creationId xmlns:a16="http://schemas.microsoft.com/office/drawing/2014/main" id="{5A4D05E0-F105-4BCD-B893-D16FDB54CCD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7" name="Text Box 32">
          <a:extLst>
            <a:ext uri="{FF2B5EF4-FFF2-40B4-BE49-F238E27FC236}">
              <a16:creationId xmlns:a16="http://schemas.microsoft.com/office/drawing/2014/main" id="{ED918E72-5455-4681-A85A-61F7F50F336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8" name="Text Box 63">
          <a:extLst>
            <a:ext uri="{FF2B5EF4-FFF2-40B4-BE49-F238E27FC236}">
              <a16:creationId xmlns:a16="http://schemas.microsoft.com/office/drawing/2014/main" id="{573D8F68-CFC9-4181-9F92-9B04410FC29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09" name="Text Box 32">
          <a:extLst>
            <a:ext uri="{FF2B5EF4-FFF2-40B4-BE49-F238E27FC236}">
              <a16:creationId xmlns:a16="http://schemas.microsoft.com/office/drawing/2014/main" id="{03FAF893-7B46-4F23-8E1B-425B895BFA0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0" name="Text Box 63">
          <a:extLst>
            <a:ext uri="{FF2B5EF4-FFF2-40B4-BE49-F238E27FC236}">
              <a16:creationId xmlns:a16="http://schemas.microsoft.com/office/drawing/2014/main" id="{9EBA6406-AEEC-4506-97E2-2E061BFAF50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1" name="Text Box 32">
          <a:extLst>
            <a:ext uri="{FF2B5EF4-FFF2-40B4-BE49-F238E27FC236}">
              <a16:creationId xmlns:a16="http://schemas.microsoft.com/office/drawing/2014/main" id="{C348ADE5-CD3C-4CDB-ABDE-ABEBE8B872C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2" name="Text Box 63">
          <a:extLst>
            <a:ext uri="{FF2B5EF4-FFF2-40B4-BE49-F238E27FC236}">
              <a16:creationId xmlns:a16="http://schemas.microsoft.com/office/drawing/2014/main" id="{EAB46EE3-45F7-40DE-9AA1-BE69A89C865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3" name="Text Box 32">
          <a:extLst>
            <a:ext uri="{FF2B5EF4-FFF2-40B4-BE49-F238E27FC236}">
              <a16:creationId xmlns:a16="http://schemas.microsoft.com/office/drawing/2014/main" id="{7004DE68-1BC2-49B2-842E-5C2F69952FE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4" name="Text Box 63">
          <a:extLst>
            <a:ext uri="{FF2B5EF4-FFF2-40B4-BE49-F238E27FC236}">
              <a16:creationId xmlns:a16="http://schemas.microsoft.com/office/drawing/2014/main" id="{FDB62AAA-30BB-4584-937C-CD111F0A707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5" name="Text Box 32">
          <a:extLst>
            <a:ext uri="{FF2B5EF4-FFF2-40B4-BE49-F238E27FC236}">
              <a16:creationId xmlns:a16="http://schemas.microsoft.com/office/drawing/2014/main" id="{960CFCCB-4BF2-44BC-A887-C8FDAB1499B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6" name="Text Box 63">
          <a:extLst>
            <a:ext uri="{FF2B5EF4-FFF2-40B4-BE49-F238E27FC236}">
              <a16:creationId xmlns:a16="http://schemas.microsoft.com/office/drawing/2014/main" id="{03C9FC68-5538-48BF-A341-685A3B02066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7" name="Text Box 32">
          <a:extLst>
            <a:ext uri="{FF2B5EF4-FFF2-40B4-BE49-F238E27FC236}">
              <a16:creationId xmlns:a16="http://schemas.microsoft.com/office/drawing/2014/main" id="{5941B506-C928-4141-A57C-11B77E3E747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8" name="Text Box 63">
          <a:extLst>
            <a:ext uri="{FF2B5EF4-FFF2-40B4-BE49-F238E27FC236}">
              <a16:creationId xmlns:a16="http://schemas.microsoft.com/office/drawing/2014/main" id="{DD0657E7-DE6D-4F79-B2E5-0620D308E96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19" name="Text Box 32">
          <a:extLst>
            <a:ext uri="{FF2B5EF4-FFF2-40B4-BE49-F238E27FC236}">
              <a16:creationId xmlns:a16="http://schemas.microsoft.com/office/drawing/2014/main" id="{8760AB0D-BCFF-4338-939C-6EC7755C268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0" name="Text Box 63">
          <a:extLst>
            <a:ext uri="{FF2B5EF4-FFF2-40B4-BE49-F238E27FC236}">
              <a16:creationId xmlns:a16="http://schemas.microsoft.com/office/drawing/2014/main" id="{FB6E5B81-C936-4BD5-B0AC-8E11DD7F716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1" name="Text Box 32">
          <a:extLst>
            <a:ext uri="{FF2B5EF4-FFF2-40B4-BE49-F238E27FC236}">
              <a16:creationId xmlns:a16="http://schemas.microsoft.com/office/drawing/2014/main" id="{DFFBAB7E-705B-4C50-A3DB-F7ED35B5DA6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2" name="Text Box 63">
          <a:extLst>
            <a:ext uri="{FF2B5EF4-FFF2-40B4-BE49-F238E27FC236}">
              <a16:creationId xmlns:a16="http://schemas.microsoft.com/office/drawing/2014/main" id="{70B548F5-59C3-4295-B8CA-F160AB5DD65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3" name="Text Box 32">
          <a:extLst>
            <a:ext uri="{FF2B5EF4-FFF2-40B4-BE49-F238E27FC236}">
              <a16:creationId xmlns:a16="http://schemas.microsoft.com/office/drawing/2014/main" id="{D8A92D95-06C9-44BD-8964-3F085DB504B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4" name="Text Box 63">
          <a:extLst>
            <a:ext uri="{FF2B5EF4-FFF2-40B4-BE49-F238E27FC236}">
              <a16:creationId xmlns:a16="http://schemas.microsoft.com/office/drawing/2014/main" id="{5A12EE72-B2E9-4D29-AF20-ED09C2CE8EB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5" name="Text Box 32">
          <a:extLst>
            <a:ext uri="{FF2B5EF4-FFF2-40B4-BE49-F238E27FC236}">
              <a16:creationId xmlns:a16="http://schemas.microsoft.com/office/drawing/2014/main" id="{41DF46DF-F598-416C-96CD-7CA73E24796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6" name="Text Box 63">
          <a:extLst>
            <a:ext uri="{FF2B5EF4-FFF2-40B4-BE49-F238E27FC236}">
              <a16:creationId xmlns:a16="http://schemas.microsoft.com/office/drawing/2014/main" id="{25F401DD-FF6F-4BDA-9428-104BCA729E1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7" name="Text Box 32">
          <a:extLst>
            <a:ext uri="{FF2B5EF4-FFF2-40B4-BE49-F238E27FC236}">
              <a16:creationId xmlns:a16="http://schemas.microsoft.com/office/drawing/2014/main" id="{33C61EAA-AFA3-4623-980F-09161A7BB5A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8" name="Text Box 63">
          <a:extLst>
            <a:ext uri="{FF2B5EF4-FFF2-40B4-BE49-F238E27FC236}">
              <a16:creationId xmlns:a16="http://schemas.microsoft.com/office/drawing/2014/main" id="{4E5B1652-9F24-411A-82C4-E6B972101DF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29" name="Text Box 32">
          <a:extLst>
            <a:ext uri="{FF2B5EF4-FFF2-40B4-BE49-F238E27FC236}">
              <a16:creationId xmlns:a16="http://schemas.microsoft.com/office/drawing/2014/main" id="{32B65F31-6872-45E2-AE9D-4EC8FDFEBB6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0" name="Text Box 63">
          <a:extLst>
            <a:ext uri="{FF2B5EF4-FFF2-40B4-BE49-F238E27FC236}">
              <a16:creationId xmlns:a16="http://schemas.microsoft.com/office/drawing/2014/main" id="{69C90CD6-DD3E-43C0-AB9F-7963E5DE0DC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1" name="Text Box 32">
          <a:extLst>
            <a:ext uri="{FF2B5EF4-FFF2-40B4-BE49-F238E27FC236}">
              <a16:creationId xmlns:a16="http://schemas.microsoft.com/office/drawing/2014/main" id="{F9444E9A-0D53-4022-AEEF-28F772ACF8B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2" name="Text Box 63">
          <a:extLst>
            <a:ext uri="{FF2B5EF4-FFF2-40B4-BE49-F238E27FC236}">
              <a16:creationId xmlns:a16="http://schemas.microsoft.com/office/drawing/2014/main" id="{E3881EF0-985E-4C87-A3CC-E32A5458244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3" name="Text Box 32">
          <a:extLst>
            <a:ext uri="{FF2B5EF4-FFF2-40B4-BE49-F238E27FC236}">
              <a16:creationId xmlns:a16="http://schemas.microsoft.com/office/drawing/2014/main" id="{BA0F4FAE-DC6A-4F74-B46D-446FBA03F29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4" name="Text Box 63">
          <a:extLst>
            <a:ext uri="{FF2B5EF4-FFF2-40B4-BE49-F238E27FC236}">
              <a16:creationId xmlns:a16="http://schemas.microsoft.com/office/drawing/2014/main" id="{973EC71E-A244-4FF7-9035-F730BF7FDF0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5" name="Text Box 32">
          <a:extLst>
            <a:ext uri="{FF2B5EF4-FFF2-40B4-BE49-F238E27FC236}">
              <a16:creationId xmlns:a16="http://schemas.microsoft.com/office/drawing/2014/main" id="{9BCBC144-9521-49CD-A94A-A7410004913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6" name="Text Box 63">
          <a:extLst>
            <a:ext uri="{FF2B5EF4-FFF2-40B4-BE49-F238E27FC236}">
              <a16:creationId xmlns:a16="http://schemas.microsoft.com/office/drawing/2014/main" id="{1898C308-7052-4559-8C9B-4D2F0B44B21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7" name="Text Box 32">
          <a:extLst>
            <a:ext uri="{FF2B5EF4-FFF2-40B4-BE49-F238E27FC236}">
              <a16:creationId xmlns:a16="http://schemas.microsoft.com/office/drawing/2014/main" id="{9047DEA9-F1CB-47EF-894B-BB83699C876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8" name="Text Box 63">
          <a:extLst>
            <a:ext uri="{FF2B5EF4-FFF2-40B4-BE49-F238E27FC236}">
              <a16:creationId xmlns:a16="http://schemas.microsoft.com/office/drawing/2014/main" id="{F2AD2BC1-9A24-4954-BB71-2A1123CE6C7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39" name="Text Box 32">
          <a:extLst>
            <a:ext uri="{FF2B5EF4-FFF2-40B4-BE49-F238E27FC236}">
              <a16:creationId xmlns:a16="http://schemas.microsoft.com/office/drawing/2014/main" id="{0315193A-4AC5-4267-AED0-3E8663B5331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0" name="Text Box 63">
          <a:extLst>
            <a:ext uri="{FF2B5EF4-FFF2-40B4-BE49-F238E27FC236}">
              <a16:creationId xmlns:a16="http://schemas.microsoft.com/office/drawing/2014/main" id="{5922E750-A4DF-48EC-B909-227ACC4B917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1" name="Text Box 32">
          <a:extLst>
            <a:ext uri="{FF2B5EF4-FFF2-40B4-BE49-F238E27FC236}">
              <a16:creationId xmlns:a16="http://schemas.microsoft.com/office/drawing/2014/main" id="{B3517473-7C74-480C-A400-E7360A2B0EF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2" name="Text Box 63">
          <a:extLst>
            <a:ext uri="{FF2B5EF4-FFF2-40B4-BE49-F238E27FC236}">
              <a16:creationId xmlns:a16="http://schemas.microsoft.com/office/drawing/2014/main" id="{8A6E2508-44DF-42DC-BFFE-C95820514F3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3" name="Text Box 32">
          <a:extLst>
            <a:ext uri="{FF2B5EF4-FFF2-40B4-BE49-F238E27FC236}">
              <a16:creationId xmlns:a16="http://schemas.microsoft.com/office/drawing/2014/main" id="{B88154FE-420E-4302-A3F1-B3AF915F03D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4" name="Text Box 63">
          <a:extLst>
            <a:ext uri="{FF2B5EF4-FFF2-40B4-BE49-F238E27FC236}">
              <a16:creationId xmlns:a16="http://schemas.microsoft.com/office/drawing/2014/main" id="{2D1790BB-08CC-4B1C-B8C8-FD6253D8D35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5" name="Text Box 32">
          <a:extLst>
            <a:ext uri="{FF2B5EF4-FFF2-40B4-BE49-F238E27FC236}">
              <a16:creationId xmlns:a16="http://schemas.microsoft.com/office/drawing/2014/main" id="{F2F3E910-1093-4590-8515-5F54707CEB6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6" name="Text Box 63">
          <a:extLst>
            <a:ext uri="{FF2B5EF4-FFF2-40B4-BE49-F238E27FC236}">
              <a16:creationId xmlns:a16="http://schemas.microsoft.com/office/drawing/2014/main" id="{36169359-ACC6-4D19-B9F2-CB7F5887D51C}"/>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7" name="Text Box 32">
          <a:extLst>
            <a:ext uri="{FF2B5EF4-FFF2-40B4-BE49-F238E27FC236}">
              <a16:creationId xmlns:a16="http://schemas.microsoft.com/office/drawing/2014/main" id="{604BF83F-055A-4036-ADBD-1D35C7C7CDC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8" name="Text Box 63">
          <a:extLst>
            <a:ext uri="{FF2B5EF4-FFF2-40B4-BE49-F238E27FC236}">
              <a16:creationId xmlns:a16="http://schemas.microsoft.com/office/drawing/2014/main" id="{BD247FD7-5C4B-4A21-997B-BCBD1C363F2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49" name="Text Box 32">
          <a:extLst>
            <a:ext uri="{FF2B5EF4-FFF2-40B4-BE49-F238E27FC236}">
              <a16:creationId xmlns:a16="http://schemas.microsoft.com/office/drawing/2014/main" id="{56D4B4BC-1565-4756-A252-CFDB338831D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0" name="Text Box 63">
          <a:extLst>
            <a:ext uri="{FF2B5EF4-FFF2-40B4-BE49-F238E27FC236}">
              <a16:creationId xmlns:a16="http://schemas.microsoft.com/office/drawing/2014/main" id="{2E981C2F-A529-48FB-A768-56E856F1708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1" name="Text Box 32">
          <a:extLst>
            <a:ext uri="{FF2B5EF4-FFF2-40B4-BE49-F238E27FC236}">
              <a16:creationId xmlns:a16="http://schemas.microsoft.com/office/drawing/2014/main" id="{6233F7CF-CF9C-4768-B83B-46DD811C219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2" name="Text Box 63">
          <a:extLst>
            <a:ext uri="{FF2B5EF4-FFF2-40B4-BE49-F238E27FC236}">
              <a16:creationId xmlns:a16="http://schemas.microsoft.com/office/drawing/2014/main" id="{0CD66099-BD1E-446D-918F-C380C27871B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3" name="Text Box 32">
          <a:extLst>
            <a:ext uri="{FF2B5EF4-FFF2-40B4-BE49-F238E27FC236}">
              <a16:creationId xmlns:a16="http://schemas.microsoft.com/office/drawing/2014/main" id="{8B3B97BD-98CF-4ECF-A482-F485BB5BEC8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4" name="Text Box 63">
          <a:extLst>
            <a:ext uri="{FF2B5EF4-FFF2-40B4-BE49-F238E27FC236}">
              <a16:creationId xmlns:a16="http://schemas.microsoft.com/office/drawing/2014/main" id="{9F4BBAE0-FD09-49DA-9D8C-6D9D7D34B8E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5" name="Text Box 32">
          <a:extLst>
            <a:ext uri="{FF2B5EF4-FFF2-40B4-BE49-F238E27FC236}">
              <a16:creationId xmlns:a16="http://schemas.microsoft.com/office/drawing/2014/main" id="{388E89F9-2266-4C9B-ADBD-2589E65091D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6" name="Text Box 63">
          <a:extLst>
            <a:ext uri="{FF2B5EF4-FFF2-40B4-BE49-F238E27FC236}">
              <a16:creationId xmlns:a16="http://schemas.microsoft.com/office/drawing/2014/main" id="{9974224A-6936-4E8E-8508-47DCAFB4259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7" name="Text Box 32">
          <a:extLst>
            <a:ext uri="{FF2B5EF4-FFF2-40B4-BE49-F238E27FC236}">
              <a16:creationId xmlns:a16="http://schemas.microsoft.com/office/drawing/2014/main" id="{22D83EA8-F790-4EEC-B49F-9DA9967F8DD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8" name="Text Box 63">
          <a:extLst>
            <a:ext uri="{FF2B5EF4-FFF2-40B4-BE49-F238E27FC236}">
              <a16:creationId xmlns:a16="http://schemas.microsoft.com/office/drawing/2014/main" id="{D6755CA5-3A5F-44C9-AD72-D49CCA95AE0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59" name="Text Box 32">
          <a:extLst>
            <a:ext uri="{FF2B5EF4-FFF2-40B4-BE49-F238E27FC236}">
              <a16:creationId xmlns:a16="http://schemas.microsoft.com/office/drawing/2014/main" id="{5243C9F1-ABD5-418E-B59F-432AE794822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0" name="Text Box 63">
          <a:extLst>
            <a:ext uri="{FF2B5EF4-FFF2-40B4-BE49-F238E27FC236}">
              <a16:creationId xmlns:a16="http://schemas.microsoft.com/office/drawing/2014/main" id="{786F2DD4-28C1-41FE-BF3D-010E1FF9732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1" name="Text Box 32">
          <a:extLst>
            <a:ext uri="{FF2B5EF4-FFF2-40B4-BE49-F238E27FC236}">
              <a16:creationId xmlns:a16="http://schemas.microsoft.com/office/drawing/2014/main" id="{AD87C8CC-3608-43A0-9DA8-699FD7ACA30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2" name="Text Box 63">
          <a:extLst>
            <a:ext uri="{FF2B5EF4-FFF2-40B4-BE49-F238E27FC236}">
              <a16:creationId xmlns:a16="http://schemas.microsoft.com/office/drawing/2014/main" id="{83676A83-E8E5-4BB9-8447-543CEB62806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3" name="Text Box 32">
          <a:extLst>
            <a:ext uri="{FF2B5EF4-FFF2-40B4-BE49-F238E27FC236}">
              <a16:creationId xmlns:a16="http://schemas.microsoft.com/office/drawing/2014/main" id="{AD145395-9EE3-480F-B259-0BA3084074A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4" name="Text Box 63">
          <a:extLst>
            <a:ext uri="{FF2B5EF4-FFF2-40B4-BE49-F238E27FC236}">
              <a16:creationId xmlns:a16="http://schemas.microsoft.com/office/drawing/2014/main" id="{2015FBD9-CC9D-458A-8D12-F08D19AA2F4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5" name="Text Box 32">
          <a:extLst>
            <a:ext uri="{FF2B5EF4-FFF2-40B4-BE49-F238E27FC236}">
              <a16:creationId xmlns:a16="http://schemas.microsoft.com/office/drawing/2014/main" id="{1281789D-5959-4554-B508-1794F0FEE96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6" name="Text Box 63">
          <a:extLst>
            <a:ext uri="{FF2B5EF4-FFF2-40B4-BE49-F238E27FC236}">
              <a16:creationId xmlns:a16="http://schemas.microsoft.com/office/drawing/2014/main" id="{6006BB05-E814-4482-AEBB-835BD96242B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7" name="Text Box 32">
          <a:extLst>
            <a:ext uri="{FF2B5EF4-FFF2-40B4-BE49-F238E27FC236}">
              <a16:creationId xmlns:a16="http://schemas.microsoft.com/office/drawing/2014/main" id="{48523CF6-5552-4AE1-BCD1-71AB145141F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8" name="Text Box 63">
          <a:extLst>
            <a:ext uri="{FF2B5EF4-FFF2-40B4-BE49-F238E27FC236}">
              <a16:creationId xmlns:a16="http://schemas.microsoft.com/office/drawing/2014/main" id="{705C0FC0-268D-4163-8C94-1A16424943D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69" name="Text Box 32">
          <a:extLst>
            <a:ext uri="{FF2B5EF4-FFF2-40B4-BE49-F238E27FC236}">
              <a16:creationId xmlns:a16="http://schemas.microsoft.com/office/drawing/2014/main" id="{182BC960-2BFD-4404-9C08-9C1905E8677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0" name="Text Box 63">
          <a:extLst>
            <a:ext uri="{FF2B5EF4-FFF2-40B4-BE49-F238E27FC236}">
              <a16:creationId xmlns:a16="http://schemas.microsoft.com/office/drawing/2014/main" id="{3BEE613C-BB15-493D-B5C0-BDEC318E64F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1" name="Text Box 32">
          <a:extLst>
            <a:ext uri="{FF2B5EF4-FFF2-40B4-BE49-F238E27FC236}">
              <a16:creationId xmlns:a16="http://schemas.microsoft.com/office/drawing/2014/main" id="{B15C0444-1946-454D-A23C-8A75CF13528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2" name="Text Box 63">
          <a:extLst>
            <a:ext uri="{FF2B5EF4-FFF2-40B4-BE49-F238E27FC236}">
              <a16:creationId xmlns:a16="http://schemas.microsoft.com/office/drawing/2014/main" id="{582A78A7-4B5C-4983-B177-AD6FD01C4DF2}"/>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3" name="Text Box 32">
          <a:extLst>
            <a:ext uri="{FF2B5EF4-FFF2-40B4-BE49-F238E27FC236}">
              <a16:creationId xmlns:a16="http://schemas.microsoft.com/office/drawing/2014/main" id="{F53BA089-FE85-4217-9FE0-42409E19F6A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4" name="Text Box 63">
          <a:extLst>
            <a:ext uri="{FF2B5EF4-FFF2-40B4-BE49-F238E27FC236}">
              <a16:creationId xmlns:a16="http://schemas.microsoft.com/office/drawing/2014/main" id="{BA02E714-D3B1-4741-BAB8-3FD74165212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5" name="Text Box 32">
          <a:extLst>
            <a:ext uri="{FF2B5EF4-FFF2-40B4-BE49-F238E27FC236}">
              <a16:creationId xmlns:a16="http://schemas.microsoft.com/office/drawing/2014/main" id="{F857AF05-AD1D-4C92-B347-85C836407B0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6" name="Text Box 63">
          <a:extLst>
            <a:ext uri="{FF2B5EF4-FFF2-40B4-BE49-F238E27FC236}">
              <a16:creationId xmlns:a16="http://schemas.microsoft.com/office/drawing/2014/main" id="{A2CBFAC2-241C-4BA9-A8FB-757E2A8444F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7" name="Text Box 32">
          <a:extLst>
            <a:ext uri="{FF2B5EF4-FFF2-40B4-BE49-F238E27FC236}">
              <a16:creationId xmlns:a16="http://schemas.microsoft.com/office/drawing/2014/main" id="{1F24A0E5-91C8-4DE0-AD45-DFE977DE686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8" name="Text Box 63">
          <a:extLst>
            <a:ext uri="{FF2B5EF4-FFF2-40B4-BE49-F238E27FC236}">
              <a16:creationId xmlns:a16="http://schemas.microsoft.com/office/drawing/2014/main" id="{186D83BA-6AC9-4DCF-9700-D14279CB9367}"/>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79" name="Text Box 32">
          <a:extLst>
            <a:ext uri="{FF2B5EF4-FFF2-40B4-BE49-F238E27FC236}">
              <a16:creationId xmlns:a16="http://schemas.microsoft.com/office/drawing/2014/main" id="{1C09C1F4-1D3C-4CA1-9C7C-358E1DF6155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0" name="Text Box 63">
          <a:extLst>
            <a:ext uri="{FF2B5EF4-FFF2-40B4-BE49-F238E27FC236}">
              <a16:creationId xmlns:a16="http://schemas.microsoft.com/office/drawing/2014/main" id="{D7C47F21-D715-4DCE-BC67-72528DF7B665}"/>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1" name="Text Box 32">
          <a:extLst>
            <a:ext uri="{FF2B5EF4-FFF2-40B4-BE49-F238E27FC236}">
              <a16:creationId xmlns:a16="http://schemas.microsoft.com/office/drawing/2014/main" id="{D7179CD5-1E2A-41D8-804F-0ECD5BE2680E}"/>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2" name="Text Box 63">
          <a:extLst>
            <a:ext uri="{FF2B5EF4-FFF2-40B4-BE49-F238E27FC236}">
              <a16:creationId xmlns:a16="http://schemas.microsoft.com/office/drawing/2014/main" id="{269750D7-5720-4039-8F09-54B9574C2B0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3" name="Text Box 32">
          <a:extLst>
            <a:ext uri="{FF2B5EF4-FFF2-40B4-BE49-F238E27FC236}">
              <a16:creationId xmlns:a16="http://schemas.microsoft.com/office/drawing/2014/main" id="{71F43FCB-D3C2-4386-AA82-483F1FF5CB2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4" name="Text Box 63">
          <a:extLst>
            <a:ext uri="{FF2B5EF4-FFF2-40B4-BE49-F238E27FC236}">
              <a16:creationId xmlns:a16="http://schemas.microsoft.com/office/drawing/2014/main" id="{30824C91-75DA-44D9-B150-28AFB2FEA08D}"/>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5" name="Text Box 32">
          <a:extLst>
            <a:ext uri="{FF2B5EF4-FFF2-40B4-BE49-F238E27FC236}">
              <a16:creationId xmlns:a16="http://schemas.microsoft.com/office/drawing/2014/main" id="{692D5223-631E-4D23-9051-6B010EECB0D6}"/>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6" name="Text Box 63">
          <a:extLst>
            <a:ext uri="{FF2B5EF4-FFF2-40B4-BE49-F238E27FC236}">
              <a16:creationId xmlns:a16="http://schemas.microsoft.com/office/drawing/2014/main" id="{87EE0BF2-D8AB-4582-B96C-23C1078ACFF0}"/>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7" name="Text Box 32">
          <a:extLst>
            <a:ext uri="{FF2B5EF4-FFF2-40B4-BE49-F238E27FC236}">
              <a16:creationId xmlns:a16="http://schemas.microsoft.com/office/drawing/2014/main" id="{2438D954-C2BA-4D4B-BE48-D47E84E2D91B}"/>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8" name="Text Box 63">
          <a:extLst>
            <a:ext uri="{FF2B5EF4-FFF2-40B4-BE49-F238E27FC236}">
              <a16:creationId xmlns:a16="http://schemas.microsoft.com/office/drawing/2014/main" id="{0A097242-E28D-420E-A4F0-86D42B5F23BA}"/>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89" name="Text Box 32">
          <a:extLst>
            <a:ext uri="{FF2B5EF4-FFF2-40B4-BE49-F238E27FC236}">
              <a16:creationId xmlns:a16="http://schemas.microsoft.com/office/drawing/2014/main" id="{DAAF2942-1CFE-4513-A56A-7CCCC928D2F8}"/>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0" name="Text Box 63">
          <a:extLst>
            <a:ext uri="{FF2B5EF4-FFF2-40B4-BE49-F238E27FC236}">
              <a16:creationId xmlns:a16="http://schemas.microsoft.com/office/drawing/2014/main" id="{1AF6BCF1-20FD-400E-A2D1-5E7CEE5F696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1" name="Text Box 32">
          <a:extLst>
            <a:ext uri="{FF2B5EF4-FFF2-40B4-BE49-F238E27FC236}">
              <a16:creationId xmlns:a16="http://schemas.microsoft.com/office/drawing/2014/main" id="{949F57A9-3116-4F02-93D2-FC692B362631}"/>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2" name="Text Box 63">
          <a:extLst>
            <a:ext uri="{FF2B5EF4-FFF2-40B4-BE49-F238E27FC236}">
              <a16:creationId xmlns:a16="http://schemas.microsoft.com/office/drawing/2014/main" id="{449C69DC-CC8F-4C9C-83BE-C6D8F35DB72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3" name="Text Box 32">
          <a:extLst>
            <a:ext uri="{FF2B5EF4-FFF2-40B4-BE49-F238E27FC236}">
              <a16:creationId xmlns:a16="http://schemas.microsoft.com/office/drawing/2014/main" id="{01ED4DED-6859-42B3-8418-2BDAE9BD3F09}"/>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4" name="Text Box 63">
          <a:extLst>
            <a:ext uri="{FF2B5EF4-FFF2-40B4-BE49-F238E27FC236}">
              <a16:creationId xmlns:a16="http://schemas.microsoft.com/office/drawing/2014/main" id="{14337547-A3CE-4F1C-A420-744732E5FE73}"/>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5" name="Text Box 32">
          <a:extLst>
            <a:ext uri="{FF2B5EF4-FFF2-40B4-BE49-F238E27FC236}">
              <a16:creationId xmlns:a16="http://schemas.microsoft.com/office/drawing/2014/main" id="{449B03DF-0184-4CAC-810B-428A9EBEF834}"/>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1491</xdr:row>
      <xdr:rowOff>0</xdr:rowOff>
    </xdr:from>
    <xdr:ext cx="0" cy="57150"/>
    <xdr:sp macro="" textlink="">
      <xdr:nvSpPr>
        <xdr:cNvPr id="8196" name="Text Box 63">
          <a:extLst>
            <a:ext uri="{FF2B5EF4-FFF2-40B4-BE49-F238E27FC236}">
              <a16:creationId xmlns:a16="http://schemas.microsoft.com/office/drawing/2014/main" id="{DC804BB7-2D56-4D80-AF25-2FFB0D20128F}"/>
            </a:ext>
          </a:extLst>
        </xdr:cNvPr>
        <xdr:cNvSpPr txBox="1">
          <a:spLocks noChangeArrowheads="1"/>
        </xdr:cNvSpPr>
      </xdr:nvSpPr>
      <xdr:spPr bwMode="auto">
        <a:xfrm>
          <a:off x="3028950" y="3315938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197" name="Text Box 32">
          <a:extLst>
            <a:ext uri="{FF2B5EF4-FFF2-40B4-BE49-F238E27FC236}">
              <a16:creationId xmlns:a16="http://schemas.microsoft.com/office/drawing/2014/main" id="{44E1C40D-E1A7-4A34-B677-57DA69DF1DF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198" name="Text Box 63">
          <a:extLst>
            <a:ext uri="{FF2B5EF4-FFF2-40B4-BE49-F238E27FC236}">
              <a16:creationId xmlns:a16="http://schemas.microsoft.com/office/drawing/2014/main" id="{FDD1881F-32A8-49B7-824D-FF180976167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199" name="Text Box 32">
          <a:extLst>
            <a:ext uri="{FF2B5EF4-FFF2-40B4-BE49-F238E27FC236}">
              <a16:creationId xmlns:a16="http://schemas.microsoft.com/office/drawing/2014/main" id="{87868793-1E67-4412-89F9-905F5329C61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0" name="Text Box 63">
          <a:extLst>
            <a:ext uri="{FF2B5EF4-FFF2-40B4-BE49-F238E27FC236}">
              <a16:creationId xmlns:a16="http://schemas.microsoft.com/office/drawing/2014/main" id="{4D14D6B5-EB20-41F4-9A7F-17ADE2C3905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1" name="Text Box 32">
          <a:extLst>
            <a:ext uri="{FF2B5EF4-FFF2-40B4-BE49-F238E27FC236}">
              <a16:creationId xmlns:a16="http://schemas.microsoft.com/office/drawing/2014/main" id="{4371BF8A-D859-4D7B-9092-D90F96EFB70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2" name="Text Box 63">
          <a:extLst>
            <a:ext uri="{FF2B5EF4-FFF2-40B4-BE49-F238E27FC236}">
              <a16:creationId xmlns:a16="http://schemas.microsoft.com/office/drawing/2014/main" id="{1FD94BF2-705A-41DE-9C36-102E93DD42F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3" name="Text Box 32">
          <a:extLst>
            <a:ext uri="{FF2B5EF4-FFF2-40B4-BE49-F238E27FC236}">
              <a16:creationId xmlns:a16="http://schemas.microsoft.com/office/drawing/2014/main" id="{634DF4DF-CCCC-4A5B-9ABA-50A21C51BC1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4" name="Text Box 63">
          <a:extLst>
            <a:ext uri="{FF2B5EF4-FFF2-40B4-BE49-F238E27FC236}">
              <a16:creationId xmlns:a16="http://schemas.microsoft.com/office/drawing/2014/main" id="{BB65E053-D6FF-4499-BE6E-64383275F06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5" name="Text Box 32">
          <a:extLst>
            <a:ext uri="{FF2B5EF4-FFF2-40B4-BE49-F238E27FC236}">
              <a16:creationId xmlns:a16="http://schemas.microsoft.com/office/drawing/2014/main" id="{71CCF949-3A71-4672-B2BC-10744A37AAE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6" name="Text Box 63">
          <a:extLst>
            <a:ext uri="{FF2B5EF4-FFF2-40B4-BE49-F238E27FC236}">
              <a16:creationId xmlns:a16="http://schemas.microsoft.com/office/drawing/2014/main" id="{6D4469A8-26C1-4997-ACED-B8255A7B701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7" name="Text Box 32">
          <a:extLst>
            <a:ext uri="{FF2B5EF4-FFF2-40B4-BE49-F238E27FC236}">
              <a16:creationId xmlns:a16="http://schemas.microsoft.com/office/drawing/2014/main" id="{9D64379C-05CA-41E2-B372-7D11A69B6D5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8" name="Text Box 63">
          <a:extLst>
            <a:ext uri="{FF2B5EF4-FFF2-40B4-BE49-F238E27FC236}">
              <a16:creationId xmlns:a16="http://schemas.microsoft.com/office/drawing/2014/main" id="{3F17060C-A074-48E9-AFC8-D74EC309AB4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09" name="Text Box 32">
          <a:extLst>
            <a:ext uri="{FF2B5EF4-FFF2-40B4-BE49-F238E27FC236}">
              <a16:creationId xmlns:a16="http://schemas.microsoft.com/office/drawing/2014/main" id="{FB6C3B64-6D2F-40BB-AE27-872F9392B11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0" name="Text Box 63">
          <a:extLst>
            <a:ext uri="{FF2B5EF4-FFF2-40B4-BE49-F238E27FC236}">
              <a16:creationId xmlns:a16="http://schemas.microsoft.com/office/drawing/2014/main" id="{38BA6741-F500-493E-833B-9D32B5911B7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1" name="Text Box 32">
          <a:extLst>
            <a:ext uri="{FF2B5EF4-FFF2-40B4-BE49-F238E27FC236}">
              <a16:creationId xmlns:a16="http://schemas.microsoft.com/office/drawing/2014/main" id="{45AE5167-E47F-43E0-9653-D185F379F0E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2" name="Text Box 63">
          <a:extLst>
            <a:ext uri="{FF2B5EF4-FFF2-40B4-BE49-F238E27FC236}">
              <a16:creationId xmlns:a16="http://schemas.microsoft.com/office/drawing/2014/main" id="{5FBFEED2-2A1C-46AB-975A-86883E38DBA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3" name="Text Box 32">
          <a:extLst>
            <a:ext uri="{FF2B5EF4-FFF2-40B4-BE49-F238E27FC236}">
              <a16:creationId xmlns:a16="http://schemas.microsoft.com/office/drawing/2014/main" id="{C17A73D6-6ED3-48BD-A81B-D4CA60C2C77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4" name="Text Box 63">
          <a:extLst>
            <a:ext uri="{FF2B5EF4-FFF2-40B4-BE49-F238E27FC236}">
              <a16:creationId xmlns:a16="http://schemas.microsoft.com/office/drawing/2014/main" id="{39957D0C-E00B-4591-B0DB-440D86AB154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5" name="Text Box 32">
          <a:extLst>
            <a:ext uri="{FF2B5EF4-FFF2-40B4-BE49-F238E27FC236}">
              <a16:creationId xmlns:a16="http://schemas.microsoft.com/office/drawing/2014/main" id="{023D7EB6-143B-429E-A1D5-061D51EB77E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6" name="Text Box 63">
          <a:extLst>
            <a:ext uri="{FF2B5EF4-FFF2-40B4-BE49-F238E27FC236}">
              <a16:creationId xmlns:a16="http://schemas.microsoft.com/office/drawing/2014/main" id="{A1879454-4E86-43EA-B856-CE5B2AF009E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7" name="Text Box 32">
          <a:extLst>
            <a:ext uri="{FF2B5EF4-FFF2-40B4-BE49-F238E27FC236}">
              <a16:creationId xmlns:a16="http://schemas.microsoft.com/office/drawing/2014/main" id="{757455CF-2EA5-43F2-AB36-18B72C19B1B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8" name="Text Box 63">
          <a:extLst>
            <a:ext uri="{FF2B5EF4-FFF2-40B4-BE49-F238E27FC236}">
              <a16:creationId xmlns:a16="http://schemas.microsoft.com/office/drawing/2014/main" id="{6C8234F7-C6FF-432E-9BBD-4BE1A394655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19" name="Text Box 32">
          <a:extLst>
            <a:ext uri="{FF2B5EF4-FFF2-40B4-BE49-F238E27FC236}">
              <a16:creationId xmlns:a16="http://schemas.microsoft.com/office/drawing/2014/main" id="{55C7FB55-AE62-4DCA-99C8-BE357AEE69D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0" name="Text Box 63">
          <a:extLst>
            <a:ext uri="{FF2B5EF4-FFF2-40B4-BE49-F238E27FC236}">
              <a16:creationId xmlns:a16="http://schemas.microsoft.com/office/drawing/2014/main" id="{68AAEB38-E35C-4D95-AB29-A3B482A4F95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1" name="Text Box 32">
          <a:extLst>
            <a:ext uri="{FF2B5EF4-FFF2-40B4-BE49-F238E27FC236}">
              <a16:creationId xmlns:a16="http://schemas.microsoft.com/office/drawing/2014/main" id="{4255ACC0-E705-44E3-9C5E-724E9BC7073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2" name="Text Box 63">
          <a:extLst>
            <a:ext uri="{FF2B5EF4-FFF2-40B4-BE49-F238E27FC236}">
              <a16:creationId xmlns:a16="http://schemas.microsoft.com/office/drawing/2014/main" id="{C2CE34CF-88A4-4979-AFB9-F349E577935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3" name="Text Box 32">
          <a:extLst>
            <a:ext uri="{FF2B5EF4-FFF2-40B4-BE49-F238E27FC236}">
              <a16:creationId xmlns:a16="http://schemas.microsoft.com/office/drawing/2014/main" id="{2F42D717-4AE6-4A68-A228-71D2EB96357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4" name="Text Box 63">
          <a:extLst>
            <a:ext uri="{FF2B5EF4-FFF2-40B4-BE49-F238E27FC236}">
              <a16:creationId xmlns:a16="http://schemas.microsoft.com/office/drawing/2014/main" id="{8EF86B9F-3FC4-4D71-B1F2-FB9CB0FEC46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5" name="Text Box 32">
          <a:extLst>
            <a:ext uri="{FF2B5EF4-FFF2-40B4-BE49-F238E27FC236}">
              <a16:creationId xmlns:a16="http://schemas.microsoft.com/office/drawing/2014/main" id="{7D73C484-8DDA-45F8-B706-C9C980C5F81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6" name="Text Box 63">
          <a:extLst>
            <a:ext uri="{FF2B5EF4-FFF2-40B4-BE49-F238E27FC236}">
              <a16:creationId xmlns:a16="http://schemas.microsoft.com/office/drawing/2014/main" id="{A55C12BE-E559-40D2-8ACE-2C1FA5074B5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7" name="Text Box 32">
          <a:extLst>
            <a:ext uri="{FF2B5EF4-FFF2-40B4-BE49-F238E27FC236}">
              <a16:creationId xmlns:a16="http://schemas.microsoft.com/office/drawing/2014/main" id="{B0B62716-CDBB-482D-9C3A-915AA54B98E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8" name="Text Box 63">
          <a:extLst>
            <a:ext uri="{FF2B5EF4-FFF2-40B4-BE49-F238E27FC236}">
              <a16:creationId xmlns:a16="http://schemas.microsoft.com/office/drawing/2014/main" id="{EEF39FD1-FCE8-47E6-A3EE-018745D510C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29" name="Text Box 32">
          <a:extLst>
            <a:ext uri="{FF2B5EF4-FFF2-40B4-BE49-F238E27FC236}">
              <a16:creationId xmlns:a16="http://schemas.microsoft.com/office/drawing/2014/main" id="{0A81976B-DF91-4630-8D13-9CFA7126657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0" name="Text Box 63">
          <a:extLst>
            <a:ext uri="{FF2B5EF4-FFF2-40B4-BE49-F238E27FC236}">
              <a16:creationId xmlns:a16="http://schemas.microsoft.com/office/drawing/2014/main" id="{0312729F-12E1-46B4-8039-97F8561689C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1" name="Text Box 32">
          <a:extLst>
            <a:ext uri="{FF2B5EF4-FFF2-40B4-BE49-F238E27FC236}">
              <a16:creationId xmlns:a16="http://schemas.microsoft.com/office/drawing/2014/main" id="{53E80626-CC69-4808-A0D4-B7EBC17ACEC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2" name="Text Box 63">
          <a:extLst>
            <a:ext uri="{FF2B5EF4-FFF2-40B4-BE49-F238E27FC236}">
              <a16:creationId xmlns:a16="http://schemas.microsoft.com/office/drawing/2014/main" id="{89F656D7-37E3-4678-870F-3679A3EBB5F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3" name="Text Box 32">
          <a:extLst>
            <a:ext uri="{FF2B5EF4-FFF2-40B4-BE49-F238E27FC236}">
              <a16:creationId xmlns:a16="http://schemas.microsoft.com/office/drawing/2014/main" id="{2C4838AD-051C-4DE5-A979-83E8AA66B48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4" name="Text Box 63">
          <a:extLst>
            <a:ext uri="{FF2B5EF4-FFF2-40B4-BE49-F238E27FC236}">
              <a16:creationId xmlns:a16="http://schemas.microsoft.com/office/drawing/2014/main" id="{81DDC511-013D-4C6E-9AE8-244F8E51FB5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5" name="Text Box 32">
          <a:extLst>
            <a:ext uri="{FF2B5EF4-FFF2-40B4-BE49-F238E27FC236}">
              <a16:creationId xmlns:a16="http://schemas.microsoft.com/office/drawing/2014/main" id="{A6028738-3464-45C4-A2AB-C8105BE7A0E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6" name="Text Box 63">
          <a:extLst>
            <a:ext uri="{FF2B5EF4-FFF2-40B4-BE49-F238E27FC236}">
              <a16:creationId xmlns:a16="http://schemas.microsoft.com/office/drawing/2014/main" id="{C5AB9937-3466-431E-9925-AE924C52F0F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7" name="Text Box 32">
          <a:extLst>
            <a:ext uri="{FF2B5EF4-FFF2-40B4-BE49-F238E27FC236}">
              <a16:creationId xmlns:a16="http://schemas.microsoft.com/office/drawing/2014/main" id="{1C19446B-62F3-4D37-B030-C0896ECEB4A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8" name="Text Box 63">
          <a:extLst>
            <a:ext uri="{FF2B5EF4-FFF2-40B4-BE49-F238E27FC236}">
              <a16:creationId xmlns:a16="http://schemas.microsoft.com/office/drawing/2014/main" id="{22ACD963-8037-4021-9BC2-E927AE25368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39" name="Text Box 32">
          <a:extLst>
            <a:ext uri="{FF2B5EF4-FFF2-40B4-BE49-F238E27FC236}">
              <a16:creationId xmlns:a16="http://schemas.microsoft.com/office/drawing/2014/main" id="{91CB9B85-5777-4F55-9F11-1EBB0B830B8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0" name="Text Box 63">
          <a:extLst>
            <a:ext uri="{FF2B5EF4-FFF2-40B4-BE49-F238E27FC236}">
              <a16:creationId xmlns:a16="http://schemas.microsoft.com/office/drawing/2014/main" id="{2B8E413D-BE3C-4B65-A8D2-BF05F2DD56D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1" name="Text Box 32">
          <a:extLst>
            <a:ext uri="{FF2B5EF4-FFF2-40B4-BE49-F238E27FC236}">
              <a16:creationId xmlns:a16="http://schemas.microsoft.com/office/drawing/2014/main" id="{E51D5FDD-7750-441E-80F1-000152AE5BB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2" name="Text Box 63">
          <a:extLst>
            <a:ext uri="{FF2B5EF4-FFF2-40B4-BE49-F238E27FC236}">
              <a16:creationId xmlns:a16="http://schemas.microsoft.com/office/drawing/2014/main" id="{40FE96C6-A467-47A7-A3DA-AB9B0B2462F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3" name="Text Box 32">
          <a:extLst>
            <a:ext uri="{FF2B5EF4-FFF2-40B4-BE49-F238E27FC236}">
              <a16:creationId xmlns:a16="http://schemas.microsoft.com/office/drawing/2014/main" id="{FA3B9F17-EC84-4D85-91BE-C16F18E836C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4" name="Text Box 63">
          <a:extLst>
            <a:ext uri="{FF2B5EF4-FFF2-40B4-BE49-F238E27FC236}">
              <a16:creationId xmlns:a16="http://schemas.microsoft.com/office/drawing/2014/main" id="{90F30804-C9A7-4B1B-8593-9050AD20226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5" name="Text Box 32">
          <a:extLst>
            <a:ext uri="{FF2B5EF4-FFF2-40B4-BE49-F238E27FC236}">
              <a16:creationId xmlns:a16="http://schemas.microsoft.com/office/drawing/2014/main" id="{53ACA477-D1D2-46E5-B607-E530BC9B980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6" name="Text Box 63">
          <a:extLst>
            <a:ext uri="{FF2B5EF4-FFF2-40B4-BE49-F238E27FC236}">
              <a16:creationId xmlns:a16="http://schemas.microsoft.com/office/drawing/2014/main" id="{AB028B54-35A9-405D-BDE3-8E2C37BD46F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7" name="Text Box 32">
          <a:extLst>
            <a:ext uri="{FF2B5EF4-FFF2-40B4-BE49-F238E27FC236}">
              <a16:creationId xmlns:a16="http://schemas.microsoft.com/office/drawing/2014/main" id="{6B0D789B-5EC4-4AA6-80ED-7E064C55AB0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8" name="Text Box 63">
          <a:extLst>
            <a:ext uri="{FF2B5EF4-FFF2-40B4-BE49-F238E27FC236}">
              <a16:creationId xmlns:a16="http://schemas.microsoft.com/office/drawing/2014/main" id="{63B52BD9-667F-43D4-B58B-F989D96257F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49" name="Text Box 32">
          <a:extLst>
            <a:ext uri="{FF2B5EF4-FFF2-40B4-BE49-F238E27FC236}">
              <a16:creationId xmlns:a16="http://schemas.microsoft.com/office/drawing/2014/main" id="{BD657107-556C-4124-B3DA-B8CFBC4D22A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0" name="Text Box 63">
          <a:extLst>
            <a:ext uri="{FF2B5EF4-FFF2-40B4-BE49-F238E27FC236}">
              <a16:creationId xmlns:a16="http://schemas.microsoft.com/office/drawing/2014/main" id="{382B49B8-41B1-413C-BDA2-901B123D4A1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1" name="Text Box 32">
          <a:extLst>
            <a:ext uri="{FF2B5EF4-FFF2-40B4-BE49-F238E27FC236}">
              <a16:creationId xmlns:a16="http://schemas.microsoft.com/office/drawing/2014/main" id="{47A00762-3A30-404A-9F18-10A2A0446C5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2" name="Text Box 63">
          <a:extLst>
            <a:ext uri="{FF2B5EF4-FFF2-40B4-BE49-F238E27FC236}">
              <a16:creationId xmlns:a16="http://schemas.microsoft.com/office/drawing/2014/main" id="{F6C28253-7808-4641-A551-0DE0FA7BAC7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3" name="Text Box 32">
          <a:extLst>
            <a:ext uri="{FF2B5EF4-FFF2-40B4-BE49-F238E27FC236}">
              <a16:creationId xmlns:a16="http://schemas.microsoft.com/office/drawing/2014/main" id="{C5FEA2BE-3A72-4866-B8A8-692AAABCC59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4" name="Text Box 63">
          <a:extLst>
            <a:ext uri="{FF2B5EF4-FFF2-40B4-BE49-F238E27FC236}">
              <a16:creationId xmlns:a16="http://schemas.microsoft.com/office/drawing/2014/main" id="{E730684A-14C5-4EE4-9C30-1B67AD3CBCF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5" name="Text Box 32">
          <a:extLst>
            <a:ext uri="{FF2B5EF4-FFF2-40B4-BE49-F238E27FC236}">
              <a16:creationId xmlns:a16="http://schemas.microsoft.com/office/drawing/2014/main" id="{B16939C1-8F95-4F66-950B-EBEAB39216E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6" name="Text Box 63">
          <a:extLst>
            <a:ext uri="{FF2B5EF4-FFF2-40B4-BE49-F238E27FC236}">
              <a16:creationId xmlns:a16="http://schemas.microsoft.com/office/drawing/2014/main" id="{72B0CA66-0667-49D8-8BE9-4591219FD95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7" name="Text Box 32">
          <a:extLst>
            <a:ext uri="{FF2B5EF4-FFF2-40B4-BE49-F238E27FC236}">
              <a16:creationId xmlns:a16="http://schemas.microsoft.com/office/drawing/2014/main" id="{ACDC99E0-0466-456D-BF38-38CB1F7B651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8" name="Text Box 63">
          <a:extLst>
            <a:ext uri="{FF2B5EF4-FFF2-40B4-BE49-F238E27FC236}">
              <a16:creationId xmlns:a16="http://schemas.microsoft.com/office/drawing/2014/main" id="{D4342A67-801B-42E6-A666-D6A576F62A2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59" name="Text Box 32">
          <a:extLst>
            <a:ext uri="{FF2B5EF4-FFF2-40B4-BE49-F238E27FC236}">
              <a16:creationId xmlns:a16="http://schemas.microsoft.com/office/drawing/2014/main" id="{0331164D-B7BB-470F-8043-34A8AF62369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0" name="Text Box 63">
          <a:extLst>
            <a:ext uri="{FF2B5EF4-FFF2-40B4-BE49-F238E27FC236}">
              <a16:creationId xmlns:a16="http://schemas.microsoft.com/office/drawing/2014/main" id="{1C5BD4B3-F4F8-4722-95D8-5E09BE4CA22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1" name="Text Box 32">
          <a:extLst>
            <a:ext uri="{FF2B5EF4-FFF2-40B4-BE49-F238E27FC236}">
              <a16:creationId xmlns:a16="http://schemas.microsoft.com/office/drawing/2014/main" id="{68ACF843-365A-436F-855F-DEAC614D614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2" name="Text Box 63">
          <a:extLst>
            <a:ext uri="{FF2B5EF4-FFF2-40B4-BE49-F238E27FC236}">
              <a16:creationId xmlns:a16="http://schemas.microsoft.com/office/drawing/2014/main" id="{E3E1C9D6-95AD-4557-AB80-E122F9C1051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3" name="Text Box 32">
          <a:extLst>
            <a:ext uri="{FF2B5EF4-FFF2-40B4-BE49-F238E27FC236}">
              <a16:creationId xmlns:a16="http://schemas.microsoft.com/office/drawing/2014/main" id="{3E524337-A16B-4879-8C49-12F2942D8A4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4" name="Text Box 63">
          <a:extLst>
            <a:ext uri="{FF2B5EF4-FFF2-40B4-BE49-F238E27FC236}">
              <a16:creationId xmlns:a16="http://schemas.microsoft.com/office/drawing/2014/main" id="{BC3CF123-4FB8-4BF1-AAE4-539B991914F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5" name="Text Box 32">
          <a:extLst>
            <a:ext uri="{FF2B5EF4-FFF2-40B4-BE49-F238E27FC236}">
              <a16:creationId xmlns:a16="http://schemas.microsoft.com/office/drawing/2014/main" id="{5602E850-7803-4D0C-B6D1-F06DEA3AE6C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6" name="Text Box 63">
          <a:extLst>
            <a:ext uri="{FF2B5EF4-FFF2-40B4-BE49-F238E27FC236}">
              <a16:creationId xmlns:a16="http://schemas.microsoft.com/office/drawing/2014/main" id="{E43EA111-6C6B-4CDC-985B-8AA5C6349FE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7" name="Text Box 32">
          <a:extLst>
            <a:ext uri="{FF2B5EF4-FFF2-40B4-BE49-F238E27FC236}">
              <a16:creationId xmlns:a16="http://schemas.microsoft.com/office/drawing/2014/main" id="{FAE749E2-77C7-43E9-90D6-6191E5FA3B9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8" name="Text Box 63">
          <a:extLst>
            <a:ext uri="{FF2B5EF4-FFF2-40B4-BE49-F238E27FC236}">
              <a16:creationId xmlns:a16="http://schemas.microsoft.com/office/drawing/2014/main" id="{ADA8523A-749B-4661-9451-7947740E8FF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69" name="Text Box 32">
          <a:extLst>
            <a:ext uri="{FF2B5EF4-FFF2-40B4-BE49-F238E27FC236}">
              <a16:creationId xmlns:a16="http://schemas.microsoft.com/office/drawing/2014/main" id="{58806307-8986-4937-9277-9AA9CA36EDE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0" name="Text Box 63">
          <a:extLst>
            <a:ext uri="{FF2B5EF4-FFF2-40B4-BE49-F238E27FC236}">
              <a16:creationId xmlns:a16="http://schemas.microsoft.com/office/drawing/2014/main" id="{BDE382A6-7123-400B-8B1B-17341CADE7C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1" name="Text Box 32">
          <a:extLst>
            <a:ext uri="{FF2B5EF4-FFF2-40B4-BE49-F238E27FC236}">
              <a16:creationId xmlns:a16="http://schemas.microsoft.com/office/drawing/2014/main" id="{95C18938-9C33-46BA-A752-D82B935EE36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2" name="Text Box 63">
          <a:extLst>
            <a:ext uri="{FF2B5EF4-FFF2-40B4-BE49-F238E27FC236}">
              <a16:creationId xmlns:a16="http://schemas.microsoft.com/office/drawing/2014/main" id="{E5B4D098-860A-4913-9C17-DAEC26B4B55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3" name="Text Box 32">
          <a:extLst>
            <a:ext uri="{FF2B5EF4-FFF2-40B4-BE49-F238E27FC236}">
              <a16:creationId xmlns:a16="http://schemas.microsoft.com/office/drawing/2014/main" id="{026159F6-CD04-4971-86CD-45F6CDF2E05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4" name="Text Box 63">
          <a:extLst>
            <a:ext uri="{FF2B5EF4-FFF2-40B4-BE49-F238E27FC236}">
              <a16:creationId xmlns:a16="http://schemas.microsoft.com/office/drawing/2014/main" id="{A18C3E0D-8963-4592-9A10-E95996AEE87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5" name="Text Box 32">
          <a:extLst>
            <a:ext uri="{FF2B5EF4-FFF2-40B4-BE49-F238E27FC236}">
              <a16:creationId xmlns:a16="http://schemas.microsoft.com/office/drawing/2014/main" id="{BAC44E51-F8CB-4EB6-81AD-BA723FDEA6B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6" name="Text Box 63">
          <a:extLst>
            <a:ext uri="{FF2B5EF4-FFF2-40B4-BE49-F238E27FC236}">
              <a16:creationId xmlns:a16="http://schemas.microsoft.com/office/drawing/2014/main" id="{04944CAD-E1AA-4E8A-9805-A792A3B8BC3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7" name="Text Box 32">
          <a:extLst>
            <a:ext uri="{FF2B5EF4-FFF2-40B4-BE49-F238E27FC236}">
              <a16:creationId xmlns:a16="http://schemas.microsoft.com/office/drawing/2014/main" id="{C8B7E45B-61A0-4F73-BB49-FED38037328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8" name="Text Box 63">
          <a:extLst>
            <a:ext uri="{FF2B5EF4-FFF2-40B4-BE49-F238E27FC236}">
              <a16:creationId xmlns:a16="http://schemas.microsoft.com/office/drawing/2014/main" id="{386A48EA-981F-4197-9D10-998C61C6364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79" name="Text Box 32">
          <a:extLst>
            <a:ext uri="{FF2B5EF4-FFF2-40B4-BE49-F238E27FC236}">
              <a16:creationId xmlns:a16="http://schemas.microsoft.com/office/drawing/2014/main" id="{8323CB82-5A25-4083-9417-3ABF894443E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0" name="Text Box 63">
          <a:extLst>
            <a:ext uri="{FF2B5EF4-FFF2-40B4-BE49-F238E27FC236}">
              <a16:creationId xmlns:a16="http://schemas.microsoft.com/office/drawing/2014/main" id="{D1D03DE8-B992-4E17-A999-5BB79230B85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1" name="Text Box 32">
          <a:extLst>
            <a:ext uri="{FF2B5EF4-FFF2-40B4-BE49-F238E27FC236}">
              <a16:creationId xmlns:a16="http://schemas.microsoft.com/office/drawing/2014/main" id="{99A9F6F5-D7DD-4C26-BC0D-D944BF81302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2" name="Text Box 63">
          <a:extLst>
            <a:ext uri="{FF2B5EF4-FFF2-40B4-BE49-F238E27FC236}">
              <a16:creationId xmlns:a16="http://schemas.microsoft.com/office/drawing/2014/main" id="{B4759663-BD94-4903-92FF-644A1428D79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3" name="Text Box 32">
          <a:extLst>
            <a:ext uri="{FF2B5EF4-FFF2-40B4-BE49-F238E27FC236}">
              <a16:creationId xmlns:a16="http://schemas.microsoft.com/office/drawing/2014/main" id="{9017F5A8-0097-4B2F-A7E0-860FC97A9C9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4" name="Text Box 63">
          <a:extLst>
            <a:ext uri="{FF2B5EF4-FFF2-40B4-BE49-F238E27FC236}">
              <a16:creationId xmlns:a16="http://schemas.microsoft.com/office/drawing/2014/main" id="{2B0A1857-6F1F-4C16-AEC3-84E22868DD4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5" name="Text Box 32">
          <a:extLst>
            <a:ext uri="{FF2B5EF4-FFF2-40B4-BE49-F238E27FC236}">
              <a16:creationId xmlns:a16="http://schemas.microsoft.com/office/drawing/2014/main" id="{34E4E74C-0B50-4E90-B34C-1B9A71599CD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6" name="Text Box 63">
          <a:extLst>
            <a:ext uri="{FF2B5EF4-FFF2-40B4-BE49-F238E27FC236}">
              <a16:creationId xmlns:a16="http://schemas.microsoft.com/office/drawing/2014/main" id="{EE842B89-5E0D-4052-B6CF-5B9E2B1CBD8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7" name="Text Box 32">
          <a:extLst>
            <a:ext uri="{FF2B5EF4-FFF2-40B4-BE49-F238E27FC236}">
              <a16:creationId xmlns:a16="http://schemas.microsoft.com/office/drawing/2014/main" id="{33BF090C-123B-4796-AB1B-2C55FC50CE2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8" name="Text Box 63">
          <a:extLst>
            <a:ext uri="{FF2B5EF4-FFF2-40B4-BE49-F238E27FC236}">
              <a16:creationId xmlns:a16="http://schemas.microsoft.com/office/drawing/2014/main" id="{89859F03-77EF-44CB-8FFE-61EAAF68279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89" name="Text Box 32">
          <a:extLst>
            <a:ext uri="{FF2B5EF4-FFF2-40B4-BE49-F238E27FC236}">
              <a16:creationId xmlns:a16="http://schemas.microsoft.com/office/drawing/2014/main" id="{1BEE1E60-40E2-41B8-864B-F2EC944F9FD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0" name="Text Box 63">
          <a:extLst>
            <a:ext uri="{FF2B5EF4-FFF2-40B4-BE49-F238E27FC236}">
              <a16:creationId xmlns:a16="http://schemas.microsoft.com/office/drawing/2014/main" id="{33B03A7B-F0FA-4D58-BFD9-2834697DC97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1" name="Text Box 32">
          <a:extLst>
            <a:ext uri="{FF2B5EF4-FFF2-40B4-BE49-F238E27FC236}">
              <a16:creationId xmlns:a16="http://schemas.microsoft.com/office/drawing/2014/main" id="{3923ED70-C82E-441D-8876-955D787F20E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2" name="Text Box 63">
          <a:extLst>
            <a:ext uri="{FF2B5EF4-FFF2-40B4-BE49-F238E27FC236}">
              <a16:creationId xmlns:a16="http://schemas.microsoft.com/office/drawing/2014/main" id="{03E29F60-C80A-4074-832E-0A2FC658FE5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3" name="Text Box 32">
          <a:extLst>
            <a:ext uri="{FF2B5EF4-FFF2-40B4-BE49-F238E27FC236}">
              <a16:creationId xmlns:a16="http://schemas.microsoft.com/office/drawing/2014/main" id="{1511C7B7-930A-428B-BEFD-0739324EE70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4" name="Text Box 63">
          <a:extLst>
            <a:ext uri="{FF2B5EF4-FFF2-40B4-BE49-F238E27FC236}">
              <a16:creationId xmlns:a16="http://schemas.microsoft.com/office/drawing/2014/main" id="{DFF34664-B050-4FAA-B92E-069EDC70CEB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5" name="Text Box 32">
          <a:extLst>
            <a:ext uri="{FF2B5EF4-FFF2-40B4-BE49-F238E27FC236}">
              <a16:creationId xmlns:a16="http://schemas.microsoft.com/office/drawing/2014/main" id="{4A28494F-EB73-4C55-A0B0-E2BE7868812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6" name="Text Box 63">
          <a:extLst>
            <a:ext uri="{FF2B5EF4-FFF2-40B4-BE49-F238E27FC236}">
              <a16:creationId xmlns:a16="http://schemas.microsoft.com/office/drawing/2014/main" id="{AEB50CAF-7AFC-4B82-91CC-33F8B99295F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7" name="Text Box 32">
          <a:extLst>
            <a:ext uri="{FF2B5EF4-FFF2-40B4-BE49-F238E27FC236}">
              <a16:creationId xmlns:a16="http://schemas.microsoft.com/office/drawing/2014/main" id="{FD8F5F39-A9E1-4383-83CE-9178E89A41A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8" name="Text Box 63">
          <a:extLst>
            <a:ext uri="{FF2B5EF4-FFF2-40B4-BE49-F238E27FC236}">
              <a16:creationId xmlns:a16="http://schemas.microsoft.com/office/drawing/2014/main" id="{D6378A7C-C03A-4E11-91D4-6D699FD99BB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299" name="Text Box 32">
          <a:extLst>
            <a:ext uri="{FF2B5EF4-FFF2-40B4-BE49-F238E27FC236}">
              <a16:creationId xmlns:a16="http://schemas.microsoft.com/office/drawing/2014/main" id="{DE82A354-45C1-40A8-BDBD-8B32395623F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0" name="Text Box 63">
          <a:extLst>
            <a:ext uri="{FF2B5EF4-FFF2-40B4-BE49-F238E27FC236}">
              <a16:creationId xmlns:a16="http://schemas.microsoft.com/office/drawing/2014/main" id="{C3EF0EC7-21B2-4D61-AEC5-935B9C3EF55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1" name="Text Box 32">
          <a:extLst>
            <a:ext uri="{FF2B5EF4-FFF2-40B4-BE49-F238E27FC236}">
              <a16:creationId xmlns:a16="http://schemas.microsoft.com/office/drawing/2014/main" id="{65984F60-7B49-4199-BB39-F3AB8786FB2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2" name="Text Box 63">
          <a:extLst>
            <a:ext uri="{FF2B5EF4-FFF2-40B4-BE49-F238E27FC236}">
              <a16:creationId xmlns:a16="http://schemas.microsoft.com/office/drawing/2014/main" id="{7DB15C1E-B039-45FC-9E99-55C0F10DD4B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3" name="Text Box 32">
          <a:extLst>
            <a:ext uri="{FF2B5EF4-FFF2-40B4-BE49-F238E27FC236}">
              <a16:creationId xmlns:a16="http://schemas.microsoft.com/office/drawing/2014/main" id="{BB7AC891-C6AE-44F3-8267-94859564592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4" name="Text Box 63">
          <a:extLst>
            <a:ext uri="{FF2B5EF4-FFF2-40B4-BE49-F238E27FC236}">
              <a16:creationId xmlns:a16="http://schemas.microsoft.com/office/drawing/2014/main" id="{DDA71410-7410-4881-A186-1F09370E52E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5" name="Text Box 32">
          <a:extLst>
            <a:ext uri="{FF2B5EF4-FFF2-40B4-BE49-F238E27FC236}">
              <a16:creationId xmlns:a16="http://schemas.microsoft.com/office/drawing/2014/main" id="{B8BA0784-7A68-42A1-B815-48F140D0D93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6" name="Text Box 63">
          <a:extLst>
            <a:ext uri="{FF2B5EF4-FFF2-40B4-BE49-F238E27FC236}">
              <a16:creationId xmlns:a16="http://schemas.microsoft.com/office/drawing/2014/main" id="{AE7F7F0D-9774-4CF7-BAD9-ACE370CB0C2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7" name="Text Box 32">
          <a:extLst>
            <a:ext uri="{FF2B5EF4-FFF2-40B4-BE49-F238E27FC236}">
              <a16:creationId xmlns:a16="http://schemas.microsoft.com/office/drawing/2014/main" id="{08BE4589-73CC-4F69-A545-F69A2AA9C6C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8" name="Text Box 63">
          <a:extLst>
            <a:ext uri="{FF2B5EF4-FFF2-40B4-BE49-F238E27FC236}">
              <a16:creationId xmlns:a16="http://schemas.microsoft.com/office/drawing/2014/main" id="{0C1D49F4-26F3-45C4-A359-D363F3E606A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09" name="Text Box 32">
          <a:extLst>
            <a:ext uri="{FF2B5EF4-FFF2-40B4-BE49-F238E27FC236}">
              <a16:creationId xmlns:a16="http://schemas.microsoft.com/office/drawing/2014/main" id="{83273663-3271-4C6F-8655-BBC13FE6FEE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0" name="Text Box 63">
          <a:extLst>
            <a:ext uri="{FF2B5EF4-FFF2-40B4-BE49-F238E27FC236}">
              <a16:creationId xmlns:a16="http://schemas.microsoft.com/office/drawing/2014/main" id="{847B129F-E5D0-4873-9066-5A8D4D77772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1" name="Text Box 32">
          <a:extLst>
            <a:ext uri="{FF2B5EF4-FFF2-40B4-BE49-F238E27FC236}">
              <a16:creationId xmlns:a16="http://schemas.microsoft.com/office/drawing/2014/main" id="{60994030-D5A7-4B45-A84A-FF6D14009BB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2" name="Text Box 63">
          <a:extLst>
            <a:ext uri="{FF2B5EF4-FFF2-40B4-BE49-F238E27FC236}">
              <a16:creationId xmlns:a16="http://schemas.microsoft.com/office/drawing/2014/main" id="{C9CDCA43-8F95-4055-9A45-4FD1D190082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3" name="Text Box 32">
          <a:extLst>
            <a:ext uri="{FF2B5EF4-FFF2-40B4-BE49-F238E27FC236}">
              <a16:creationId xmlns:a16="http://schemas.microsoft.com/office/drawing/2014/main" id="{CE431D3E-4436-47ED-9820-869E191EC92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4" name="Text Box 63">
          <a:extLst>
            <a:ext uri="{FF2B5EF4-FFF2-40B4-BE49-F238E27FC236}">
              <a16:creationId xmlns:a16="http://schemas.microsoft.com/office/drawing/2014/main" id="{E24B415F-367D-48EE-965A-9E12BFCA21B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5" name="Text Box 32">
          <a:extLst>
            <a:ext uri="{FF2B5EF4-FFF2-40B4-BE49-F238E27FC236}">
              <a16:creationId xmlns:a16="http://schemas.microsoft.com/office/drawing/2014/main" id="{4D70CD6C-26DF-4F12-AE6D-52E61021E70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6" name="Text Box 63">
          <a:extLst>
            <a:ext uri="{FF2B5EF4-FFF2-40B4-BE49-F238E27FC236}">
              <a16:creationId xmlns:a16="http://schemas.microsoft.com/office/drawing/2014/main" id="{9E5EDED7-1E63-4C6C-98E2-7E9A15DF4A4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7" name="Text Box 32">
          <a:extLst>
            <a:ext uri="{FF2B5EF4-FFF2-40B4-BE49-F238E27FC236}">
              <a16:creationId xmlns:a16="http://schemas.microsoft.com/office/drawing/2014/main" id="{90FAC808-4FF4-4AB2-B8C8-D18AA5D6A30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8" name="Text Box 63">
          <a:extLst>
            <a:ext uri="{FF2B5EF4-FFF2-40B4-BE49-F238E27FC236}">
              <a16:creationId xmlns:a16="http://schemas.microsoft.com/office/drawing/2014/main" id="{9F007770-2B4E-474F-9FA3-9242AF3E5E3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19" name="Text Box 32">
          <a:extLst>
            <a:ext uri="{FF2B5EF4-FFF2-40B4-BE49-F238E27FC236}">
              <a16:creationId xmlns:a16="http://schemas.microsoft.com/office/drawing/2014/main" id="{17CBFDB2-13FA-4928-BEF7-BEF7757E224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20" name="Text Box 63">
          <a:extLst>
            <a:ext uri="{FF2B5EF4-FFF2-40B4-BE49-F238E27FC236}">
              <a16:creationId xmlns:a16="http://schemas.microsoft.com/office/drawing/2014/main" id="{370D3187-F853-4C43-B066-E2693E05DEE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21" name="Text Box 32">
          <a:extLst>
            <a:ext uri="{FF2B5EF4-FFF2-40B4-BE49-F238E27FC236}">
              <a16:creationId xmlns:a16="http://schemas.microsoft.com/office/drawing/2014/main" id="{C0DCE492-1134-4A32-97D9-D53D80B0791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22" name="Text Box 63">
          <a:extLst>
            <a:ext uri="{FF2B5EF4-FFF2-40B4-BE49-F238E27FC236}">
              <a16:creationId xmlns:a16="http://schemas.microsoft.com/office/drawing/2014/main" id="{FC6083FA-C21C-4D8A-A239-8C29F96AE95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23" name="Text Box 32">
          <a:extLst>
            <a:ext uri="{FF2B5EF4-FFF2-40B4-BE49-F238E27FC236}">
              <a16:creationId xmlns:a16="http://schemas.microsoft.com/office/drawing/2014/main" id="{69B2C2D5-53CC-4EE0-8484-8CB0A6FFB02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324" name="Text Box 63">
          <a:extLst>
            <a:ext uri="{FF2B5EF4-FFF2-40B4-BE49-F238E27FC236}">
              <a16:creationId xmlns:a16="http://schemas.microsoft.com/office/drawing/2014/main" id="{681BF883-3C87-412C-82B7-57F9B78AC53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25" name="Text Box 32">
          <a:extLst>
            <a:ext uri="{FF2B5EF4-FFF2-40B4-BE49-F238E27FC236}">
              <a16:creationId xmlns:a16="http://schemas.microsoft.com/office/drawing/2014/main" id="{73BA088A-12FE-4F4E-AAB9-BEA7C8DC039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26" name="Text Box 63">
          <a:extLst>
            <a:ext uri="{FF2B5EF4-FFF2-40B4-BE49-F238E27FC236}">
              <a16:creationId xmlns:a16="http://schemas.microsoft.com/office/drawing/2014/main" id="{EA9AEDAB-716E-45B6-AFC5-2CB11193F2D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27" name="Text Box 32">
          <a:extLst>
            <a:ext uri="{FF2B5EF4-FFF2-40B4-BE49-F238E27FC236}">
              <a16:creationId xmlns:a16="http://schemas.microsoft.com/office/drawing/2014/main" id="{265B3937-424B-466F-BAB7-9B59778234F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28" name="Text Box 63">
          <a:extLst>
            <a:ext uri="{FF2B5EF4-FFF2-40B4-BE49-F238E27FC236}">
              <a16:creationId xmlns:a16="http://schemas.microsoft.com/office/drawing/2014/main" id="{6B1BAB10-D7DC-408A-B17E-230A80FF95DC}"/>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29" name="Text Box 32">
          <a:extLst>
            <a:ext uri="{FF2B5EF4-FFF2-40B4-BE49-F238E27FC236}">
              <a16:creationId xmlns:a16="http://schemas.microsoft.com/office/drawing/2014/main" id="{54A163EC-36BB-435F-9841-89C2F1FF01D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0" name="Text Box 63">
          <a:extLst>
            <a:ext uri="{FF2B5EF4-FFF2-40B4-BE49-F238E27FC236}">
              <a16:creationId xmlns:a16="http://schemas.microsoft.com/office/drawing/2014/main" id="{8243B1DB-489A-47E0-9D7A-9434C6C490E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1" name="Text Box 32">
          <a:extLst>
            <a:ext uri="{FF2B5EF4-FFF2-40B4-BE49-F238E27FC236}">
              <a16:creationId xmlns:a16="http://schemas.microsoft.com/office/drawing/2014/main" id="{6A3DDC90-048D-4C00-BE8B-55E0C3DE48C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2" name="Text Box 63">
          <a:extLst>
            <a:ext uri="{FF2B5EF4-FFF2-40B4-BE49-F238E27FC236}">
              <a16:creationId xmlns:a16="http://schemas.microsoft.com/office/drawing/2014/main" id="{5D9C836B-D4A2-4840-AFDB-F4F00EFC667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3" name="Text Box 32">
          <a:extLst>
            <a:ext uri="{FF2B5EF4-FFF2-40B4-BE49-F238E27FC236}">
              <a16:creationId xmlns:a16="http://schemas.microsoft.com/office/drawing/2014/main" id="{CBC667AE-0816-4C34-8814-8E7EC059244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4" name="Text Box 63">
          <a:extLst>
            <a:ext uri="{FF2B5EF4-FFF2-40B4-BE49-F238E27FC236}">
              <a16:creationId xmlns:a16="http://schemas.microsoft.com/office/drawing/2014/main" id="{1A5A4CD6-9A70-44D7-AA32-6942CBEAE18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5" name="Text Box 32">
          <a:extLst>
            <a:ext uri="{FF2B5EF4-FFF2-40B4-BE49-F238E27FC236}">
              <a16:creationId xmlns:a16="http://schemas.microsoft.com/office/drawing/2014/main" id="{00BE9E5F-D7B0-4859-8477-38A60023C26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6" name="Text Box 63">
          <a:extLst>
            <a:ext uri="{FF2B5EF4-FFF2-40B4-BE49-F238E27FC236}">
              <a16:creationId xmlns:a16="http://schemas.microsoft.com/office/drawing/2014/main" id="{6BE5B9A6-7E6B-4185-B025-9CC4F2ED323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7" name="Text Box 32">
          <a:extLst>
            <a:ext uri="{FF2B5EF4-FFF2-40B4-BE49-F238E27FC236}">
              <a16:creationId xmlns:a16="http://schemas.microsoft.com/office/drawing/2014/main" id="{BE52E9C3-F7ED-4DA4-8E45-BEEFC9FB2B8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8" name="Text Box 63">
          <a:extLst>
            <a:ext uri="{FF2B5EF4-FFF2-40B4-BE49-F238E27FC236}">
              <a16:creationId xmlns:a16="http://schemas.microsoft.com/office/drawing/2014/main" id="{2F3CD810-2264-4066-BA66-82AD09332C5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39" name="Text Box 32">
          <a:extLst>
            <a:ext uri="{FF2B5EF4-FFF2-40B4-BE49-F238E27FC236}">
              <a16:creationId xmlns:a16="http://schemas.microsoft.com/office/drawing/2014/main" id="{0DAF2B2E-252A-4F61-B98E-FCEE82747E2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0" name="Text Box 63">
          <a:extLst>
            <a:ext uri="{FF2B5EF4-FFF2-40B4-BE49-F238E27FC236}">
              <a16:creationId xmlns:a16="http://schemas.microsoft.com/office/drawing/2014/main" id="{2423988D-E24E-4F45-BB96-BA09246A73C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1" name="Text Box 32">
          <a:extLst>
            <a:ext uri="{FF2B5EF4-FFF2-40B4-BE49-F238E27FC236}">
              <a16:creationId xmlns:a16="http://schemas.microsoft.com/office/drawing/2014/main" id="{B5AACDCD-ECA7-4728-82BE-928FA6B6F0A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2" name="Text Box 63">
          <a:extLst>
            <a:ext uri="{FF2B5EF4-FFF2-40B4-BE49-F238E27FC236}">
              <a16:creationId xmlns:a16="http://schemas.microsoft.com/office/drawing/2014/main" id="{E62485CA-9BA8-48C5-9ED2-1B111427AEB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3" name="Text Box 32">
          <a:extLst>
            <a:ext uri="{FF2B5EF4-FFF2-40B4-BE49-F238E27FC236}">
              <a16:creationId xmlns:a16="http://schemas.microsoft.com/office/drawing/2014/main" id="{B1F1CF4D-FF72-4F4F-A7AD-90106A4E397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4" name="Text Box 63">
          <a:extLst>
            <a:ext uri="{FF2B5EF4-FFF2-40B4-BE49-F238E27FC236}">
              <a16:creationId xmlns:a16="http://schemas.microsoft.com/office/drawing/2014/main" id="{AFCEF878-FCEA-49B0-81D8-75790627E4F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5" name="Text Box 32">
          <a:extLst>
            <a:ext uri="{FF2B5EF4-FFF2-40B4-BE49-F238E27FC236}">
              <a16:creationId xmlns:a16="http://schemas.microsoft.com/office/drawing/2014/main" id="{E54A308D-39B4-4D54-B2D2-E2AB764CDB7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6" name="Text Box 63">
          <a:extLst>
            <a:ext uri="{FF2B5EF4-FFF2-40B4-BE49-F238E27FC236}">
              <a16:creationId xmlns:a16="http://schemas.microsoft.com/office/drawing/2014/main" id="{69811204-9C54-42D2-9363-A2EC9F309EE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7" name="Text Box 32">
          <a:extLst>
            <a:ext uri="{FF2B5EF4-FFF2-40B4-BE49-F238E27FC236}">
              <a16:creationId xmlns:a16="http://schemas.microsoft.com/office/drawing/2014/main" id="{E761EDE6-40F3-4995-AE93-BDA589777AF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8" name="Text Box 63">
          <a:extLst>
            <a:ext uri="{FF2B5EF4-FFF2-40B4-BE49-F238E27FC236}">
              <a16:creationId xmlns:a16="http://schemas.microsoft.com/office/drawing/2014/main" id="{73AFD814-5655-4222-B9BF-DD998F84CC4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49" name="Text Box 32">
          <a:extLst>
            <a:ext uri="{FF2B5EF4-FFF2-40B4-BE49-F238E27FC236}">
              <a16:creationId xmlns:a16="http://schemas.microsoft.com/office/drawing/2014/main" id="{68158A9D-C50C-43F1-A850-FA7F3B041E1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0" name="Text Box 63">
          <a:extLst>
            <a:ext uri="{FF2B5EF4-FFF2-40B4-BE49-F238E27FC236}">
              <a16:creationId xmlns:a16="http://schemas.microsoft.com/office/drawing/2014/main" id="{80717B06-2AB4-45AA-9F1A-860D1D6D3860}"/>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1" name="Text Box 32">
          <a:extLst>
            <a:ext uri="{FF2B5EF4-FFF2-40B4-BE49-F238E27FC236}">
              <a16:creationId xmlns:a16="http://schemas.microsoft.com/office/drawing/2014/main" id="{8979D949-899C-4BDD-BD34-F4C9D3E7C6D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2" name="Text Box 63">
          <a:extLst>
            <a:ext uri="{FF2B5EF4-FFF2-40B4-BE49-F238E27FC236}">
              <a16:creationId xmlns:a16="http://schemas.microsoft.com/office/drawing/2014/main" id="{82FA1A52-7DCB-47D3-9B0A-659CA0AC377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3" name="Text Box 32">
          <a:extLst>
            <a:ext uri="{FF2B5EF4-FFF2-40B4-BE49-F238E27FC236}">
              <a16:creationId xmlns:a16="http://schemas.microsoft.com/office/drawing/2014/main" id="{9E05BA5A-5B5F-4E6A-BEC9-52380BA947E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4" name="Text Box 63">
          <a:extLst>
            <a:ext uri="{FF2B5EF4-FFF2-40B4-BE49-F238E27FC236}">
              <a16:creationId xmlns:a16="http://schemas.microsoft.com/office/drawing/2014/main" id="{56EDC039-66E7-4FFA-AF00-0CEC662B1BE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5" name="Text Box 32">
          <a:extLst>
            <a:ext uri="{FF2B5EF4-FFF2-40B4-BE49-F238E27FC236}">
              <a16:creationId xmlns:a16="http://schemas.microsoft.com/office/drawing/2014/main" id="{7929ADDD-D196-4F61-B4B0-ECFDD171A92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6" name="Text Box 63">
          <a:extLst>
            <a:ext uri="{FF2B5EF4-FFF2-40B4-BE49-F238E27FC236}">
              <a16:creationId xmlns:a16="http://schemas.microsoft.com/office/drawing/2014/main" id="{1831EEC0-ADDF-416D-83BC-DCEAE8DE8E9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7" name="Text Box 32">
          <a:extLst>
            <a:ext uri="{FF2B5EF4-FFF2-40B4-BE49-F238E27FC236}">
              <a16:creationId xmlns:a16="http://schemas.microsoft.com/office/drawing/2014/main" id="{29016B29-8559-4CBE-AB31-03C6A80701A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8" name="Text Box 63">
          <a:extLst>
            <a:ext uri="{FF2B5EF4-FFF2-40B4-BE49-F238E27FC236}">
              <a16:creationId xmlns:a16="http://schemas.microsoft.com/office/drawing/2014/main" id="{27AA920D-E9DD-44DC-B66D-03750560BE5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59" name="Text Box 32">
          <a:extLst>
            <a:ext uri="{FF2B5EF4-FFF2-40B4-BE49-F238E27FC236}">
              <a16:creationId xmlns:a16="http://schemas.microsoft.com/office/drawing/2014/main" id="{ACFB5229-9EC6-441A-82EF-97B7721566A0}"/>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0" name="Text Box 63">
          <a:extLst>
            <a:ext uri="{FF2B5EF4-FFF2-40B4-BE49-F238E27FC236}">
              <a16:creationId xmlns:a16="http://schemas.microsoft.com/office/drawing/2014/main" id="{07E88131-CB25-486E-81D7-F4D621B2888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1" name="Text Box 32">
          <a:extLst>
            <a:ext uri="{FF2B5EF4-FFF2-40B4-BE49-F238E27FC236}">
              <a16:creationId xmlns:a16="http://schemas.microsoft.com/office/drawing/2014/main" id="{F2D9BF24-F300-49EE-B89A-0BE9DAB3F82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2" name="Text Box 63">
          <a:extLst>
            <a:ext uri="{FF2B5EF4-FFF2-40B4-BE49-F238E27FC236}">
              <a16:creationId xmlns:a16="http://schemas.microsoft.com/office/drawing/2014/main" id="{9798484E-F2DC-4105-9830-7DD2057CAF9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3" name="Text Box 32">
          <a:extLst>
            <a:ext uri="{FF2B5EF4-FFF2-40B4-BE49-F238E27FC236}">
              <a16:creationId xmlns:a16="http://schemas.microsoft.com/office/drawing/2014/main" id="{EF305A98-2605-4E1F-AF9A-9329DC6B347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4" name="Text Box 63">
          <a:extLst>
            <a:ext uri="{FF2B5EF4-FFF2-40B4-BE49-F238E27FC236}">
              <a16:creationId xmlns:a16="http://schemas.microsoft.com/office/drawing/2014/main" id="{43666B3D-E29D-41C5-9127-358237139CF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5" name="Text Box 32">
          <a:extLst>
            <a:ext uri="{FF2B5EF4-FFF2-40B4-BE49-F238E27FC236}">
              <a16:creationId xmlns:a16="http://schemas.microsoft.com/office/drawing/2014/main" id="{AA862BAE-91AB-4582-94E6-CB4097BE0F2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6" name="Text Box 63">
          <a:extLst>
            <a:ext uri="{FF2B5EF4-FFF2-40B4-BE49-F238E27FC236}">
              <a16:creationId xmlns:a16="http://schemas.microsoft.com/office/drawing/2014/main" id="{5CFACB78-DE84-47AC-BAEE-5A1104EA69E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7" name="Text Box 32">
          <a:extLst>
            <a:ext uri="{FF2B5EF4-FFF2-40B4-BE49-F238E27FC236}">
              <a16:creationId xmlns:a16="http://schemas.microsoft.com/office/drawing/2014/main" id="{D700B4CA-83AC-4FB5-96B8-9C2965425CB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8" name="Text Box 63">
          <a:extLst>
            <a:ext uri="{FF2B5EF4-FFF2-40B4-BE49-F238E27FC236}">
              <a16:creationId xmlns:a16="http://schemas.microsoft.com/office/drawing/2014/main" id="{CECCF8CF-FB07-4675-8E78-BD0781D645E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69" name="Text Box 32">
          <a:extLst>
            <a:ext uri="{FF2B5EF4-FFF2-40B4-BE49-F238E27FC236}">
              <a16:creationId xmlns:a16="http://schemas.microsoft.com/office/drawing/2014/main" id="{06C62E4C-16B0-4633-930F-CB5BF90CBA3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0" name="Text Box 63">
          <a:extLst>
            <a:ext uri="{FF2B5EF4-FFF2-40B4-BE49-F238E27FC236}">
              <a16:creationId xmlns:a16="http://schemas.microsoft.com/office/drawing/2014/main" id="{EB6CC754-671C-45FB-97EA-3C90E31614B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1" name="Text Box 32">
          <a:extLst>
            <a:ext uri="{FF2B5EF4-FFF2-40B4-BE49-F238E27FC236}">
              <a16:creationId xmlns:a16="http://schemas.microsoft.com/office/drawing/2014/main" id="{9C0566FC-2711-4FE8-8BCA-5FFD1E95D7EC}"/>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2" name="Text Box 63">
          <a:extLst>
            <a:ext uri="{FF2B5EF4-FFF2-40B4-BE49-F238E27FC236}">
              <a16:creationId xmlns:a16="http://schemas.microsoft.com/office/drawing/2014/main" id="{AFD21ED0-A030-48EB-8E13-126704A4CA2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3" name="Text Box 32">
          <a:extLst>
            <a:ext uri="{FF2B5EF4-FFF2-40B4-BE49-F238E27FC236}">
              <a16:creationId xmlns:a16="http://schemas.microsoft.com/office/drawing/2014/main" id="{033F45E8-02BC-4186-B6DE-0572B593DEC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4" name="Text Box 63">
          <a:extLst>
            <a:ext uri="{FF2B5EF4-FFF2-40B4-BE49-F238E27FC236}">
              <a16:creationId xmlns:a16="http://schemas.microsoft.com/office/drawing/2014/main" id="{006661EC-B4DA-4989-8836-E1D923E91B2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5" name="Text Box 32">
          <a:extLst>
            <a:ext uri="{FF2B5EF4-FFF2-40B4-BE49-F238E27FC236}">
              <a16:creationId xmlns:a16="http://schemas.microsoft.com/office/drawing/2014/main" id="{63C5F89E-AC21-4A05-BC0E-CB35AB1F587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6" name="Text Box 63">
          <a:extLst>
            <a:ext uri="{FF2B5EF4-FFF2-40B4-BE49-F238E27FC236}">
              <a16:creationId xmlns:a16="http://schemas.microsoft.com/office/drawing/2014/main" id="{00661726-EF8C-4BD3-80DA-A45EF27C08A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7" name="Text Box 32">
          <a:extLst>
            <a:ext uri="{FF2B5EF4-FFF2-40B4-BE49-F238E27FC236}">
              <a16:creationId xmlns:a16="http://schemas.microsoft.com/office/drawing/2014/main" id="{6E8300F7-3D9C-421C-A288-2B7AD84A755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8" name="Text Box 63">
          <a:extLst>
            <a:ext uri="{FF2B5EF4-FFF2-40B4-BE49-F238E27FC236}">
              <a16:creationId xmlns:a16="http://schemas.microsoft.com/office/drawing/2014/main" id="{84DDA056-8937-422F-AB3A-26DB5AF87606}"/>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79" name="Text Box 32">
          <a:extLst>
            <a:ext uri="{FF2B5EF4-FFF2-40B4-BE49-F238E27FC236}">
              <a16:creationId xmlns:a16="http://schemas.microsoft.com/office/drawing/2014/main" id="{ACD8EA66-8EA3-4AA8-BAF9-EF8D396EB53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0" name="Text Box 63">
          <a:extLst>
            <a:ext uri="{FF2B5EF4-FFF2-40B4-BE49-F238E27FC236}">
              <a16:creationId xmlns:a16="http://schemas.microsoft.com/office/drawing/2014/main" id="{3E28EC59-1D22-4EF1-BCF1-03BE61D58B1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1" name="Text Box 32">
          <a:extLst>
            <a:ext uri="{FF2B5EF4-FFF2-40B4-BE49-F238E27FC236}">
              <a16:creationId xmlns:a16="http://schemas.microsoft.com/office/drawing/2014/main" id="{D7B40CB3-26DC-4B01-8891-F967FC10F62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2" name="Text Box 63">
          <a:extLst>
            <a:ext uri="{FF2B5EF4-FFF2-40B4-BE49-F238E27FC236}">
              <a16:creationId xmlns:a16="http://schemas.microsoft.com/office/drawing/2014/main" id="{F6F4E2A7-C196-471C-AA92-BA7B153E2ED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3" name="Text Box 32">
          <a:extLst>
            <a:ext uri="{FF2B5EF4-FFF2-40B4-BE49-F238E27FC236}">
              <a16:creationId xmlns:a16="http://schemas.microsoft.com/office/drawing/2014/main" id="{0783E623-36E6-4444-9936-BEFB1D074F4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4" name="Text Box 63">
          <a:extLst>
            <a:ext uri="{FF2B5EF4-FFF2-40B4-BE49-F238E27FC236}">
              <a16:creationId xmlns:a16="http://schemas.microsoft.com/office/drawing/2014/main" id="{943C082D-ACB7-4F3B-BFE6-FEFD22C7906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5" name="Text Box 32">
          <a:extLst>
            <a:ext uri="{FF2B5EF4-FFF2-40B4-BE49-F238E27FC236}">
              <a16:creationId xmlns:a16="http://schemas.microsoft.com/office/drawing/2014/main" id="{E1E84CBA-91DA-46B8-9684-AD8A0F32345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6" name="Text Box 63">
          <a:extLst>
            <a:ext uri="{FF2B5EF4-FFF2-40B4-BE49-F238E27FC236}">
              <a16:creationId xmlns:a16="http://schemas.microsoft.com/office/drawing/2014/main" id="{B1657AED-9BCF-4408-8B15-7141ACB7DCE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7" name="Text Box 32">
          <a:extLst>
            <a:ext uri="{FF2B5EF4-FFF2-40B4-BE49-F238E27FC236}">
              <a16:creationId xmlns:a16="http://schemas.microsoft.com/office/drawing/2014/main" id="{603B2940-8A2A-4F0E-8077-51E513D1FA3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8" name="Text Box 63">
          <a:extLst>
            <a:ext uri="{FF2B5EF4-FFF2-40B4-BE49-F238E27FC236}">
              <a16:creationId xmlns:a16="http://schemas.microsoft.com/office/drawing/2014/main" id="{70A33B06-9AD8-4848-8E4F-9D694D22CC9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89" name="Text Box 32">
          <a:extLst>
            <a:ext uri="{FF2B5EF4-FFF2-40B4-BE49-F238E27FC236}">
              <a16:creationId xmlns:a16="http://schemas.microsoft.com/office/drawing/2014/main" id="{CA5C952A-A377-4CA4-B2DD-FCF86421237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0" name="Text Box 63">
          <a:extLst>
            <a:ext uri="{FF2B5EF4-FFF2-40B4-BE49-F238E27FC236}">
              <a16:creationId xmlns:a16="http://schemas.microsoft.com/office/drawing/2014/main" id="{55961AE9-39CB-4EDF-8DF5-D28A8735AB2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1" name="Text Box 32">
          <a:extLst>
            <a:ext uri="{FF2B5EF4-FFF2-40B4-BE49-F238E27FC236}">
              <a16:creationId xmlns:a16="http://schemas.microsoft.com/office/drawing/2014/main" id="{D018C64C-6B20-41A8-8A43-B21980F2355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2" name="Text Box 63">
          <a:extLst>
            <a:ext uri="{FF2B5EF4-FFF2-40B4-BE49-F238E27FC236}">
              <a16:creationId xmlns:a16="http://schemas.microsoft.com/office/drawing/2014/main" id="{ACB22840-471B-4A6A-961D-49C049D9624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3" name="Text Box 32">
          <a:extLst>
            <a:ext uri="{FF2B5EF4-FFF2-40B4-BE49-F238E27FC236}">
              <a16:creationId xmlns:a16="http://schemas.microsoft.com/office/drawing/2014/main" id="{C1B6246D-F06A-4797-9DA9-A6E2D812843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4" name="Text Box 63">
          <a:extLst>
            <a:ext uri="{FF2B5EF4-FFF2-40B4-BE49-F238E27FC236}">
              <a16:creationId xmlns:a16="http://schemas.microsoft.com/office/drawing/2014/main" id="{01C69C1F-A8A3-4F6F-842A-FF185491433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5" name="Text Box 32">
          <a:extLst>
            <a:ext uri="{FF2B5EF4-FFF2-40B4-BE49-F238E27FC236}">
              <a16:creationId xmlns:a16="http://schemas.microsoft.com/office/drawing/2014/main" id="{05C7CB77-5B9F-4A89-9D7B-F52C9C49E15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6" name="Text Box 63">
          <a:extLst>
            <a:ext uri="{FF2B5EF4-FFF2-40B4-BE49-F238E27FC236}">
              <a16:creationId xmlns:a16="http://schemas.microsoft.com/office/drawing/2014/main" id="{511A04CB-25CD-4339-B650-5670BAD21D4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7" name="Text Box 32">
          <a:extLst>
            <a:ext uri="{FF2B5EF4-FFF2-40B4-BE49-F238E27FC236}">
              <a16:creationId xmlns:a16="http://schemas.microsoft.com/office/drawing/2014/main" id="{FEBDC68C-543F-4146-8742-A584310325A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8" name="Text Box 63">
          <a:extLst>
            <a:ext uri="{FF2B5EF4-FFF2-40B4-BE49-F238E27FC236}">
              <a16:creationId xmlns:a16="http://schemas.microsoft.com/office/drawing/2014/main" id="{D6E12107-A967-4B1A-84E2-FB560EDFF04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399" name="Text Box 32">
          <a:extLst>
            <a:ext uri="{FF2B5EF4-FFF2-40B4-BE49-F238E27FC236}">
              <a16:creationId xmlns:a16="http://schemas.microsoft.com/office/drawing/2014/main" id="{8099C455-90C5-405E-A457-7375D05CE0A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0" name="Text Box 63">
          <a:extLst>
            <a:ext uri="{FF2B5EF4-FFF2-40B4-BE49-F238E27FC236}">
              <a16:creationId xmlns:a16="http://schemas.microsoft.com/office/drawing/2014/main" id="{A75179DA-18AB-40EF-A658-BE8C83DE807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1" name="Text Box 32">
          <a:extLst>
            <a:ext uri="{FF2B5EF4-FFF2-40B4-BE49-F238E27FC236}">
              <a16:creationId xmlns:a16="http://schemas.microsoft.com/office/drawing/2014/main" id="{688DC4E3-0F15-4886-82E0-38928F4B0C1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2" name="Text Box 63">
          <a:extLst>
            <a:ext uri="{FF2B5EF4-FFF2-40B4-BE49-F238E27FC236}">
              <a16:creationId xmlns:a16="http://schemas.microsoft.com/office/drawing/2014/main" id="{19CACBD9-1021-4953-A4B6-A437C003BDD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3" name="Text Box 32">
          <a:extLst>
            <a:ext uri="{FF2B5EF4-FFF2-40B4-BE49-F238E27FC236}">
              <a16:creationId xmlns:a16="http://schemas.microsoft.com/office/drawing/2014/main" id="{5966B794-9D49-45D0-8C37-027BC70EA02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4" name="Text Box 63">
          <a:extLst>
            <a:ext uri="{FF2B5EF4-FFF2-40B4-BE49-F238E27FC236}">
              <a16:creationId xmlns:a16="http://schemas.microsoft.com/office/drawing/2014/main" id="{AE26EBB8-BAAF-453A-9391-9E14809D796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5" name="Text Box 32">
          <a:extLst>
            <a:ext uri="{FF2B5EF4-FFF2-40B4-BE49-F238E27FC236}">
              <a16:creationId xmlns:a16="http://schemas.microsoft.com/office/drawing/2014/main" id="{19F558C0-46B6-4208-9C16-AC62E73768B2}"/>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6" name="Text Box 63">
          <a:extLst>
            <a:ext uri="{FF2B5EF4-FFF2-40B4-BE49-F238E27FC236}">
              <a16:creationId xmlns:a16="http://schemas.microsoft.com/office/drawing/2014/main" id="{4D267682-91E6-45A0-A40B-9049CE0E94A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7" name="Text Box 32">
          <a:extLst>
            <a:ext uri="{FF2B5EF4-FFF2-40B4-BE49-F238E27FC236}">
              <a16:creationId xmlns:a16="http://schemas.microsoft.com/office/drawing/2014/main" id="{5F15775C-AFE9-441B-A56F-D719C486371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8" name="Text Box 63">
          <a:extLst>
            <a:ext uri="{FF2B5EF4-FFF2-40B4-BE49-F238E27FC236}">
              <a16:creationId xmlns:a16="http://schemas.microsoft.com/office/drawing/2014/main" id="{9C5C720E-30B0-4A62-9FF9-1F381E5E055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09" name="Text Box 32">
          <a:extLst>
            <a:ext uri="{FF2B5EF4-FFF2-40B4-BE49-F238E27FC236}">
              <a16:creationId xmlns:a16="http://schemas.microsoft.com/office/drawing/2014/main" id="{871239CA-2CFB-4093-8A76-6D56EDE877D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0" name="Text Box 63">
          <a:extLst>
            <a:ext uri="{FF2B5EF4-FFF2-40B4-BE49-F238E27FC236}">
              <a16:creationId xmlns:a16="http://schemas.microsoft.com/office/drawing/2014/main" id="{ED85046F-ABA4-406C-94DF-1BB38FCADA1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1" name="Text Box 32">
          <a:extLst>
            <a:ext uri="{FF2B5EF4-FFF2-40B4-BE49-F238E27FC236}">
              <a16:creationId xmlns:a16="http://schemas.microsoft.com/office/drawing/2014/main" id="{E6DE8409-D596-4447-AF61-05FF1D8DE2C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2" name="Text Box 63">
          <a:extLst>
            <a:ext uri="{FF2B5EF4-FFF2-40B4-BE49-F238E27FC236}">
              <a16:creationId xmlns:a16="http://schemas.microsoft.com/office/drawing/2014/main" id="{C8EDD377-337E-4E61-94A3-BCD893B2BAD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3" name="Text Box 32">
          <a:extLst>
            <a:ext uri="{FF2B5EF4-FFF2-40B4-BE49-F238E27FC236}">
              <a16:creationId xmlns:a16="http://schemas.microsoft.com/office/drawing/2014/main" id="{D7769EF2-2078-4212-8F69-BAB07F42FDD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4" name="Text Box 63">
          <a:extLst>
            <a:ext uri="{FF2B5EF4-FFF2-40B4-BE49-F238E27FC236}">
              <a16:creationId xmlns:a16="http://schemas.microsoft.com/office/drawing/2014/main" id="{5FF7FC7F-C50A-4F37-90A7-67C7A656B630}"/>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5" name="Text Box 32">
          <a:extLst>
            <a:ext uri="{FF2B5EF4-FFF2-40B4-BE49-F238E27FC236}">
              <a16:creationId xmlns:a16="http://schemas.microsoft.com/office/drawing/2014/main" id="{32E46D27-A10B-41B4-B71B-0F5A76D838A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6" name="Text Box 63">
          <a:extLst>
            <a:ext uri="{FF2B5EF4-FFF2-40B4-BE49-F238E27FC236}">
              <a16:creationId xmlns:a16="http://schemas.microsoft.com/office/drawing/2014/main" id="{DA71E4AE-A129-40AA-96B2-DD75D6CBF15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7" name="Text Box 32">
          <a:extLst>
            <a:ext uri="{FF2B5EF4-FFF2-40B4-BE49-F238E27FC236}">
              <a16:creationId xmlns:a16="http://schemas.microsoft.com/office/drawing/2014/main" id="{D44FC84A-86B7-4C15-A30C-7000104D1D8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8" name="Text Box 63">
          <a:extLst>
            <a:ext uri="{FF2B5EF4-FFF2-40B4-BE49-F238E27FC236}">
              <a16:creationId xmlns:a16="http://schemas.microsoft.com/office/drawing/2014/main" id="{EE468750-B466-49DF-8061-ACDC5C2AF8A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19" name="Text Box 32">
          <a:extLst>
            <a:ext uri="{FF2B5EF4-FFF2-40B4-BE49-F238E27FC236}">
              <a16:creationId xmlns:a16="http://schemas.microsoft.com/office/drawing/2014/main" id="{EE8C1547-2409-446C-B8AA-B6C5BE5B3B8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0" name="Text Box 63">
          <a:extLst>
            <a:ext uri="{FF2B5EF4-FFF2-40B4-BE49-F238E27FC236}">
              <a16:creationId xmlns:a16="http://schemas.microsoft.com/office/drawing/2014/main" id="{DB092F80-D097-42FA-8931-63D8D879245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1" name="Text Box 32">
          <a:extLst>
            <a:ext uri="{FF2B5EF4-FFF2-40B4-BE49-F238E27FC236}">
              <a16:creationId xmlns:a16="http://schemas.microsoft.com/office/drawing/2014/main" id="{8C0E91D3-2539-41A1-9CB9-179AFCFD963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2" name="Text Box 63">
          <a:extLst>
            <a:ext uri="{FF2B5EF4-FFF2-40B4-BE49-F238E27FC236}">
              <a16:creationId xmlns:a16="http://schemas.microsoft.com/office/drawing/2014/main" id="{9F230B04-39C7-42F2-B3B8-57D90C4EF01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3" name="Text Box 32">
          <a:extLst>
            <a:ext uri="{FF2B5EF4-FFF2-40B4-BE49-F238E27FC236}">
              <a16:creationId xmlns:a16="http://schemas.microsoft.com/office/drawing/2014/main" id="{46738622-2C96-4C19-B48B-588D40CD4449}"/>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4" name="Text Box 63">
          <a:extLst>
            <a:ext uri="{FF2B5EF4-FFF2-40B4-BE49-F238E27FC236}">
              <a16:creationId xmlns:a16="http://schemas.microsoft.com/office/drawing/2014/main" id="{299307BB-0E72-465F-B539-1AB051E2297C}"/>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5" name="Text Box 32">
          <a:extLst>
            <a:ext uri="{FF2B5EF4-FFF2-40B4-BE49-F238E27FC236}">
              <a16:creationId xmlns:a16="http://schemas.microsoft.com/office/drawing/2014/main" id="{B0E44089-DBB7-47EB-8730-3E3455425E7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6" name="Text Box 63">
          <a:extLst>
            <a:ext uri="{FF2B5EF4-FFF2-40B4-BE49-F238E27FC236}">
              <a16:creationId xmlns:a16="http://schemas.microsoft.com/office/drawing/2014/main" id="{978F0DAC-684F-41C2-966D-04A22BFDB59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7" name="Text Box 32">
          <a:extLst>
            <a:ext uri="{FF2B5EF4-FFF2-40B4-BE49-F238E27FC236}">
              <a16:creationId xmlns:a16="http://schemas.microsoft.com/office/drawing/2014/main" id="{BA259168-2541-4EF6-9BA7-3AD59C1E8DD0}"/>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8" name="Text Box 63">
          <a:extLst>
            <a:ext uri="{FF2B5EF4-FFF2-40B4-BE49-F238E27FC236}">
              <a16:creationId xmlns:a16="http://schemas.microsoft.com/office/drawing/2014/main" id="{E934A202-A0C2-48D5-AB3F-3E98AFAA364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29" name="Text Box 32">
          <a:extLst>
            <a:ext uri="{FF2B5EF4-FFF2-40B4-BE49-F238E27FC236}">
              <a16:creationId xmlns:a16="http://schemas.microsoft.com/office/drawing/2014/main" id="{8FA25B14-9658-46A7-91C7-4396CC8B4FF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0" name="Text Box 63">
          <a:extLst>
            <a:ext uri="{FF2B5EF4-FFF2-40B4-BE49-F238E27FC236}">
              <a16:creationId xmlns:a16="http://schemas.microsoft.com/office/drawing/2014/main" id="{37BA8FDD-E107-425E-8B77-84B66F69487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1" name="Text Box 32">
          <a:extLst>
            <a:ext uri="{FF2B5EF4-FFF2-40B4-BE49-F238E27FC236}">
              <a16:creationId xmlns:a16="http://schemas.microsoft.com/office/drawing/2014/main" id="{9A6C2B30-9E10-42E3-9462-6EE5E9058CE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2" name="Text Box 63">
          <a:extLst>
            <a:ext uri="{FF2B5EF4-FFF2-40B4-BE49-F238E27FC236}">
              <a16:creationId xmlns:a16="http://schemas.microsoft.com/office/drawing/2014/main" id="{D66D4CB4-6E88-4413-8874-900545D8103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3" name="Text Box 32">
          <a:extLst>
            <a:ext uri="{FF2B5EF4-FFF2-40B4-BE49-F238E27FC236}">
              <a16:creationId xmlns:a16="http://schemas.microsoft.com/office/drawing/2014/main" id="{F581B581-2567-43E8-A71B-723FA70B0B9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4" name="Text Box 63">
          <a:extLst>
            <a:ext uri="{FF2B5EF4-FFF2-40B4-BE49-F238E27FC236}">
              <a16:creationId xmlns:a16="http://schemas.microsoft.com/office/drawing/2014/main" id="{C5F4E4D0-D693-41B7-AB90-F9BF3DE7742C}"/>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5" name="Text Box 32">
          <a:extLst>
            <a:ext uri="{FF2B5EF4-FFF2-40B4-BE49-F238E27FC236}">
              <a16:creationId xmlns:a16="http://schemas.microsoft.com/office/drawing/2014/main" id="{483E525C-E05A-4A73-9E99-7779BE9EFB0D}"/>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6" name="Text Box 63">
          <a:extLst>
            <a:ext uri="{FF2B5EF4-FFF2-40B4-BE49-F238E27FC236}">
              <a16:creationId xmlns:a16="http://schemas.microsoft.com/office/drawing/2014/main" id="{D9D62BE3-0E6D-4303-9FAB-1F5A8353A5F3}"/>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7" name="Text Box 32">
          <a:extLst>
            <a:ext uri="{FF2B5EF4-FFF2-40B4-BE49-F238E27FC236}">
              <a16:creationId xmlns:a16="http://schemas.microsoft.com/office/drawing/2014/main" id="{6EA9ADE9-B91E-4B14-BC01-F75D3F946A3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8" name="Text Box 63">
          <a:extLst>
            <a:ext uri="{FF2B5EF4-FFF2-40B4-BE49-F238E27FC236}">
              <a16:creationId xmlns:a16="http://schemas.microsoft.com/office/drawing/2014/main" id="{BB9B8FE6-E8C1-4517-B139-36BD9445AF8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39" name="Text Box 32">
          <a:extLst>
            <a:ext uri="{FF2B5EF4-FFF2-40B4-BE49-F238E27FC236}">
              <a16:creationId xmlns:a16="http://schemas.microsoft.com/office/drawing/2014/main" id="{5B19388C-5811-4083-B1A5-E399F0D345C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0" name="Text Box 63">
          <a:extLst>
            <a:ext uri="{FF2B5EF4-FFF2-40B4-BE49-F238E27FC236}">
              <a16:creationId xmlns:a16="http://schemas.microsoft.com/office/drawing/2014/main" id="{C41774AE-DB60-4A4E-84AF-296A257E0D0B}"/>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1" name="Text Box 32">
          <a:extLst>
            <a:ext uri="{FF2B5EF4-FFF2-40B4-BE49-F238E27FC236}">
              <a16:creationId xmlns:a16="http://schemas.microsoft.com/office/drawing/2014/main" id="{843718B8-5F42-4A4F-B7F8-9C7393A44055}"/>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2" name="Text Box 63">
          <a:extLst>
            <a:ext uri="{FF2B5EF4-FFF2-40B4-BE49-F238E27FC236}">
              <a16:creationId xmlns:a16="http://schemas.microsoft.com/office/drawing/2014/main" id="{23F88257-3742-478D-A963-47C85C2ADE7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3" name="Text Box 32">
          <a:extLst>
            <a:ext uri="{FF2B5EF4-FFF2-40B4-BE49-F238E27FC236}">
              <a16:creationId xmlns:a16="http://schemas.microsoft.com/office/drawing/2014/main" id="{5247F98A-3C1A-4043-B1DC-48D5E272C15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4" name="Text Box 63">
          <a:extLst>
            <a:ext uri="{FF2B5EF4-FFF2-40B4-BE49-F238E27FC236}">
              <a16:creationId xmlns:a16="http://schemas.microsoft.com/office/drawing/2014/main" id="{C8F8FAB5-06ED-4547-97B4-E949B193AB4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5" name="Text Box 32">
          <a:extLst>
            <a:ext uri="{FF2B5EF4-FFF2-40B4-BE49-F238E27FC236}">
              <a16:creationId xmlns:a16="http://schemas.microsoft.com/office/drawing/2014/main" id="{11ECD74D-A119-4ED7-8461-70430A7089B8}"/>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6" name="Text Box 63">
          <a:extLst>
            <a:ext uri="{FF2B5EF4-FFF2-40B4-BE49-F238E27FC236}">
              <a16:creationId xmlns:a16="http://schemas.microsoft.com/office/drawing/2014/main" id="{67D3C6D7-005C-44E5-9BD7-ED4E1C86465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7" name="Text Box 32">
          <a:extLst>
            <a:ext uri="{FF2B5EF4-FFF2-40B4-BE49-F238E27FC236}">
              <a16:creationId xmlns:a16="http://schemas.microsoft.com/office/drawing/2014/main" id="{FB255D6A-7C6F-4CF6-9119-F462D31F9E84}"/>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8" name="Text Box 63">
          <a:extLst>
            <a:ext uri="{FF2B5EF4-FFF2-40B4-BE49-F238E27FC236}">
              <a16:creationId xmlns:a16="http://schemas.microsoft.com/office/drawing/2014/main" id="{F2945802-F175-491C-B67F-CD7077C5E83E}"/>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49" name="Text Box 32">
          <a:extLst>
            <a:ext uri="{FF2B5EF4-FFF2-40B4-BE49-F238E27FC236}">
              <a16:creationId xmlns:a16="http://schemas.microsoft.com/office/drawing/2014/main" id="{7C21A50C-89B8-4567-B107-9AB444A4CB31}"/>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50" name="Text Box 63">
          <a:extLst>
            <a:ext uri="{FF2B5EF4-FFF2-40B4-BE49-F238E27FC236}">
              <a16:creationId xmlns:a16="http://schemas.microsoft.com/office/drawing/2014/main" id="{CE1A7661-6A2B-450F-8ED7-06DC2D0AD98A}"/>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51" name="Text Box 32">
          <a:extLst>
            <a:ext uri="{FF2B5EF4-FFF2-40B4-BE49-F238E27FC236}">
              <a16:creationId xmlns:a16="http://schemas.microsoft.com/office/drawing/2014/main" id="{1C31FB8C-10C3-47C4-BAA5-93BC7D8101D7}"/>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1657</xdr:row>
      <xdr:rowOff>0</xdr:rowOff>
    </xdr:from>
    <xdr:ext cx="0" cy="114300"/>
    <xdr:sp macro="" textlink="">
      <xdr:nvSpPr>
        <xdr:cNvPr id="8452" name="Text Box 63">
          <a:extLst>
            <a:ext uri="{FF2B5EF4-FFF2-40B4-BE49-F238E27FC236}">
              <a16:creationId xmlns:a16="http://schemas.microsoft.com/office/drawing/2014/main" id="{15C9595F-1C15-4724-8288-85D41E8FB4EF}"/>
            </a:ext>
          </a:extLst>
        </xdr:cNvPr>
        <xdr:cNvSpPr txBox="1">
          <a:spLocks noChangeArrowheads="1"/>
        </xdr:cNvSpPr>
      </xdr:nvSpPr>
      <xdr:spPr bwMode="auto">
        <a:xfrm>
          <a:off x="8782050" y="371475000"/>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3" name="Text Box 32">
          <a:extLst>
            <a:ext uri="{FF2B5EF4-FFF2-40B4-BE49-F238E27FC236}">
              <a16:creationId xmlns:a16="http://schemas.microsoft.com/office/drawing/2014/main" id="{DF703373-72B8-4DA7-B19A-648EE570E9D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4" name="Text Box 63">
          <a:extLst>
            <a:ext uri="{FF2B5EF4-FFF2-40B4-BE49-F238E27FC236}">
              <a16:creationId xmlns:a16="http://schemas.microsoft.com/office/drawing/2014/main" id="{808DB690-8231-484C-AE3B-494B656557C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5" name="Text Box 32">
          <a:extLst>
            <a:ext uri="{FF2B5EF4-FFF2-40B4-BE49-F238E27FC236}">
              <a16:creationId xmlns:a16="http://schemas.microsoft.com/office/drawing/2014/main" id="{B64E6DA9-013A-4277-93AF-6D401030EB3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6" name="Text Box 63">
          <a:extLst>
            <a:ext uri="{FF2B5EF4-FFF2-40B4-BE49-F238E27FC236}">
              <a16:creationId xmlns:a16="http://schemas.microsoft.com/office/drawing/2014/main" id="{50D056C7-2BA3-4F09-A843-72B1A62E313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7" name="Text Box 32">
          <a:extLst>
            <a:ext uri="{FF2B5EF4-FFF2-40B4-BE49-F238E27FC236}">
              <a16:creationId xmlns:a16="http://schemas.microsoft.com/office/drawing/2014/main" id="{0F9BD135-6135-4D6F-A05D-5A398E4C822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8" name="Text Box 63">
          <a:extLst>
            <a:ext uri="{FF2B5EF4-FFF2-40B4-BE49-F238E27FC236}">
              <a16:creationId xmlns:a16="http://schemas.microsoft.com/office/drawing/2014/main" id="{77BD4C86-9C9F-496B-9241-8BF8FF3ADDC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59" name="Text Box 32">
          <a:extLst>
            <a:ext uri="{FF2B5EF4-FFF2-40B4-BE49-F238E27FC236}">
              <a16:creationId xmlns:a16="http://schemas.microsoft.com/office/drawing/2014/main" id="{68E4B06E-E876-41E1-8A7D-116617DAFE2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0" name="Text Box 63">
          <a:extLst>
            <a:ext uri="{FF2B5EF4-FFF2-40B4-BE49-F238E27FC236}">
              <a16:creationId xmlns:a16="http://schemas.microsoft.com/office/drawing/2014/main" id="{292D8D25-32A6-437F-941B-8D21D66F95E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1" name="Text Box 32">
          <a:extLst>
            <a:ext uri="{FF2B5EF4-FFF2-40B4-BE49-F238E27FC236}">
              <a16:creationId xmlns:a16="http://schemas.microsoft.com/office/drawing/2014/main" id="{3006D0F1-BDEF-43E0-BAF6-8C4C6BB754A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2" name="Text Box 63">
          <a:extLst>
            <a:ext uri="{FF2B5EF4-FFF2-40B4-BE49-F238E27FC236}">
              <a16:creationId xmlns:a16="http://schemas.microsoft.com/office/drawing/2014/main" id="{E76444C5-BE70-4C69-A081-9E6116550BB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3" name="Text Box 32">
          <a:extLst>
            <a:ext uri="{FF2B5EF4-FFF2-40B4-BE49-F238E27FC236}">
              <a16:creationId xmlns:a16="http://schemas.microsoft.com/office/drawing/2014/main" id="{E936435E-ADE4-440E-9D53-899D1A5C8E0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4" name="Text Box 63">
          <a:extLst>
            <a:ext uri="{FF2B5EF4-FFF2-40B4-BE49-F238E27FC236}">
              <a16:creationId xmlns:a16="http://schemas.microsoft.com/office/drawing/2014/main" id="{4E8E9CEE-96FD-4507-824C-09AC7E9538B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5" name="Text Box 32">
          <a:extLst>
            <a:ext uri="{FF2B5EF4-FFF2-40B4-BE49-F238E27FC236}">
              <a16:creationId xmlns:a16="http://schemas.microsoft.com/office/drawing/2014/main" id="{0CFD6A41-196D-4FF5-8745-D5BA5915099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6" name="Text Box 63">
          <a:extLst>
            <a:ext uri="{FF2B5EF4-FFF2-40B4-BE49-F238E27FC236}">
              <a16:creationId xmlns:a16="http://schemas.microsoft.com/office/drawing/2014/main" id="{3B3B89CA-8F8F-464A-A02C-D628FD0DF14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7" name="Text Box 32">
          <a:extLst>
            <a:ext uri="{FF2B5EF4-FFF2-40B4-BE49-F238E27FC236}">
              <a16:creationId xmlns:a16="http://schemas.microsoft.com/office/drawing/2014/main" id="{523A1E2D-03D6-4C81-9A98-DC4B3C54E72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8" name="Text Box 63">
          <a:extLst>
            <a:ext uri="{FF2B5EF4-FFF2-40B4-BE49-F238E27FC236}">
              <a16:creationId xmlns:a16="http://schemas.microsoft.com/office/drawing/2014/main" id="{F7702C9E-E9A2-48EC-9BBC-E248AECE93C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69" name="Text Box 32">
          <a:extLst>
            <a:ext uri="{FF2B5EF4-FFF2-40B4-BE49-F238E27FC236}">
              <a16:creationId xmlns:a16="http://schemas.microsoft.com/office/drawing/2014/main" id="{5802F9C4-BF4B-4949-A9A4-C80C26A231F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0" name="Text Box 63">
          <a:extLst>
            <a:ext uri="{FF2B5EF4-FFF2-40B4-BE49-F238E27FC236}">
              <a16:creationId xmlns:a16="http://schemas.microsoft.com/office/drawing/2014/main" id="{77A28534-6A61-48DF-8C47-63E6D815929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1" name="Text Box 32">
          <a:extLst>
            <a:ext uri="{FF2B5EF4-FFF2-40B4-BE49-F238E27FC236}">
              <a16:creationId xmlns:a16="http://schemas.microsoft.com/office/drawing/2014/main" id="{577855D8-8C9A-486D-9D94-3D0A83E96B5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2" name="Text Box 63">
          <a:extLst>
            <a:ext uri="{FF2B5EF4-FFF2-40B4-BE49-F238E27FC236}">
              <a16:creationId xmlns:a16="http://schemas.microsoft.com/office/drawing/2014/main" id="{87BB1142-46B5-4EC0-ACCE-ED546013609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3" name="Text Box 32">
          <a:extLst>
            <a:ext uri="{FF2B5EF4-FFF2-40B4-BE49-F238E27FC236}">
              <a16:creationId xmlns:a16="http://schemas.microsoft.com/office/drawing/2014/main" id="{13FDCD5F-9784-457E-BCB3-AE10907765A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4" name="Text Box 63">
          <a:extLst>
            <a:ext uri="{FF2B5EF4-FFF2-40B4-BE49-F238E27FC236}">
              <a16:creationId xmlns:a16="http://schemas.microsoft.com/office/drawing/2014/main" id="{6D1A204E-7A7C-436E-AC13-83A6FABC5AA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5" name="Text Box 32">
          <a:extLst>
            <a:ext uri="{FF2B5EF4-FFF2-40B4-BE49-F238E27FC236}">
              <a16:creationId xmlns:a16="http://schemas.microsoft.com/office/drawing/2014/main" id="{CF9A6FD2-A041-4721-BEC9-1C7D4EA1CE9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6" name="Text Box 63">
          <a:extLst>
            <a:ext uri="{FF2B5EF4-FFF2-40B4-BE49-F238E27FC236}">
              <a16:creationId xmlns:a16="http://schemas.microsoft.com/office/drawing/2014/main" id="{24AE8731-249D-4226-A5B5-358E9898D29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7" name="Text Box 32">
          <a:extLst>
            <a:ext uri="{FF2B5EF4-FFF2-40B4-BE49-F238E27FC236}">
              <a16:creationId xmlns:a16="http://schemas.microsoft.com/office/drawing/2014/main" id="{F0995CAD-EEE5-4F65-944D-25AA28ED6B5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8" name="Text Box 63">
          <a:extLst>
            <a:ext uri="{FF2B5EF4-FFF2-40B4-BE49-F238E27FC236}">
              <a16:creationId xmlns:a16="http://schemas.microsoft.com/office/drawing/2014/main" id="{3868DDBB-E425-45D8-AD0B-A9FEE416CAA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79" name="Text Box 32">
          <a:extLst>
            <a:ext uri="{FF2B5EF4-FFF2-40B4-BE49-F238E27FC236}">
              <a16:creationId xmlns:a16="http://schemas.microsoft.com/office/drawing/2014/main" id="{B5762B25-CBCB-486A-84F0-9E359433615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0" name="Text Box 63">
          <a:extLst>
            <a:ext uri="{FF2B5EF4-FFF2-40B4-BE49-F238E27FC236}">
              <a16:creationId xmlns:a16="http://schemas.microsoft.com/office/drawing/2014/main" id="{3345BFAE-C7EF-4BFF-8480-CF59E7B715D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1" name="Text Box 32">
          <a:extLst>
            <a:ext uri="{FF2B5EF4-FFF2-40B4-BE49-F238E27FC236}">
              <a16:creationId xmlns:a16="http://schemas.microsoft.com/office/drawing/2014/main" id="{56DD6856-F805-4AD6-AA67-8475CC36300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2" name="Text Box 63">
          <a:extLst>
            <a:ext uri="{FF2B5EF4-FFF2-40B4-BE49-F238E27FC236}">
              <a16:creationId xmlns:a16="http://schemas.microsoft.com/office/drawing/2014/main" id="{E66DD96A-D7AC-4386-8F60-62389B35C1E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3" name="Text Box 32">
          <a:extLst>
            <a:ext uri="{FF2B5EF4-FFF2-40B4-BE49-F238E27FC236}">
              <a16:creationId xmlns:a16="http://schemas.microsoft.com/office/drawing/2014/main" id="{463933B7-3EBD-4662-BA9C-C83F8651580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4" name="Text Box 63">
          <a:extLst>
            <a:ext uri="{FF2B5EF4-FFF2-40B4-BE49-F238E27FC236}">
              <a16:creationId xmlns:a16="http://schemas.microsoft.com/office/drawing/2014/main" id="{AF602B12-9E0F-4C5B-AB59-D3964C9F134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5" name="Text Box 32">
          <a:extLst>
            <a:ext uri="{FF2B5EF4-FFF2-40B4-BE49-F238E27FC236}">
              <a16:creationId xmlns:a16="http://schemas.microsoft.com/office/drawing/2014/main" id="{E384385B-D1F6-4809-9A35-CB07F6AB20E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6" name="Text Box 63">
          <a:extLst>
            <a:ext uri="{FF2B5EF4-FFF2-40B4-BE49-F238E27FC236}">
              <a16:creationId xmlns:a16="http://schemas.microsoft.com/office/drawing/2014/main" id="{FB86BED3-C4C0-4D86-AFA9-69CC7D9D47B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7" name="Text Box 32">
          <a:extLst>
            <a:ext uri="{FF2B5EF4-FFF2-40B4-BE49-F238E27FC236}">
              <a16:creationId xmlns:a16="http://schemas.microsoft.com/office/drawing/2014/main" id="{F56864BA-03D9-478F-8E56-66A36F310FA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8" name="Text Box 63">
          <a:extLst>
            <a:ext uri="{FF2B5EF4-FFF2-40B4-BE49-F238E27FC236}">
              <a16:creationId xmlns:a16="http://schemas.microsoft.com/office/drawing/2014/main" id="{5F34D502-AC29-4B00-8EB7-47193B7ABC3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89" name="Text Box 32">
          <a:extLst>
            <a:ext uri="{FF2B5EF4-FFF2-40B4-BE49-F238E27FC236}">
              <a16:creationId xmlns:a16="http://schemas.microsoft.com/office/drawing/2014/main" id="{1DDE9796-7F85-4A1F-A3B4-D1D88EDE05A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0" name="Text Box 63">
          <a:extLst>
            <a:ext uri="{FF2B5EF4-FFF2-40B4-BE49-F238E27FC236}">
              <a16:creationId xmlns:a16="http://schemas.microsoft.com/office/drawing/2014/main" id="{361852D1-B749-46E6-9F83-D77B1680FB2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1" name="Text Box 32">
          <a:extLst>
            <a:ext uri="{FF2B5EF4-FFF2-40B4-BE49-F238E27FC236}">
              <a16:creationId xmlns:a16="http://schemas.microsoft.com/office/drawing/2014/main" id="{4E718798-7690-4C3E-8C52-9D966F40A14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2" name="Text Box 63">
          <a:extLst>
            <a:ext uri="{FF2B5EF4-FFF2-40B4-BE49-F238E27FC236}">
              <a16:creationId xmlns:a16="http://schemas.microsoft.com/office/drawing/2014/main" id="{93C9E059-C7F1-4720-8577-8A916CDA75D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3" name="Text Box 32">
          <a:extLst>
            <a:ext uri="{FF2B5EF4-FFF2-40B4-BE49-F238E27FC236}">
              <a16:creationId xmlns:a16="http://schemas.microsoft.com/office/drawing/2014/main" id="{5F321388-65C4-4203-8377-E97A0228202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4" name="Text Box 63">
          <a:extLst>
            <a:ext uri="{FF2B5EF4-FFF2-40B4-BE49-F238E27FC236}">
              <a16:creationId xmlns:a16="http://schemas.microsoft.com/office/drawing/2014/main" id="{86529031-7B14-43F6-AE99-128D93C74AF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5" name="Text Box 32">
          <a:extLst>
            <a:ext uri="{FF2B5EF4-FFF2-40B4-BE49-F238E27FC236}">
              <a16:creationId xmlns:a16="http://schemas.microsoft.com/office/drawing/2014/main" id="{9F7DBE23-2EC6-4F68-862B-204663B7A50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6" name="Text Box 63">
          <a:extLst>
            <a:ext uri="{FF2B5EF4-FFF2-40B4-BE49-F238E27FC236}">
              <a16:creationId xmlns:a16="http://schemas.microsoft.com/office/drawing/2014/main" id="{B0A4C292-9D40-4B9F-89DA-E6C031F4281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7" name="Text Box 32">
          <a:extLst>
            <a:ext uri="{FF2B5EF4-FFF2-40B4-BE49-F238E27FC236}">
              <a16:creationId xmlns:a16="http://schemas.microsoft.com/office/drawing/2014/main" id="{6530C38E-9066-45BF-AF94-4F3382C613C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8" name="Text Box 63">
          <a:extLst>
            <a:ext uri="{FF2B5EF4-FFF2-40B4-BE49-F238E27FC236}">
              <a16:creationId xmlns:a16="http://schemas.microsoft.com/office/drawing/2014/main" id="{42CBDC3B-5311-4257-9F1C-98C3CA97ACA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499" name="Text Box 32">
          <a:extLst>
            <a:ext uri="{FF2B5EF4-FFF2-40B4-BE49-F238E27FC236}">
              <a16:creationId xmlns:a16="http://schemas.microsoft.com/office/drawing/2014/main" id="{455F79ED-2D36-4C40-9552-3E4F35BB59D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0" name="Text Box 63">
          <a:extLst>
            <a:ext uri="{FF2B5EF4-FFF2-40B4-BE49-F238E27FC236}">
              <a16:creationId xmlns:a16="http://schemas.microsoft.com/office/drawing/2014/main" id="{2904E11E-87DB-4605-8178-BA9CCD44B5A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1" name="Text Box 32">
          <a:extLst>
            <a:ext uri="{FF2B5EF4-FFF2-40B4-BE49-F238E27FC236}">
              <a16:creationId xmlns:a16="http://schemas.microsoft.com/office/drawing/2014/main" id="{C211C84E-DFB6-462D-AAC1-2CA43358E6E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2" name="Text Box 63">
          <a:extLst>
            <a:ext uri="{FF2B5EF4-FFF2-40B4-BE49-F238E27FC236}">
              <a16:creationId xmlns:a16="http://schemas.microsoft.com/office/drawing/2014/main" id="{26C5BD21-FBAE-4D92-9208-AB67BA8B279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3" name="Text Box 32">
          <a:extLst>
            <a:ext uri="{FF2B5EF4-FFF2-40B4-BE49-F238E27FC236}">
              <a16:creationId xmlns:a16="http://schemas.microsoft.com/office/drawing/2014/main" id="{166184FC-4747-4923-A415-810998DA575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4" name="Text Box 63">
          <a:extLst>
            <a:ext uri="{FF2B5EF4-FFF2-40B4-BE49-F238E27FC236}">
              <a16:creationId xmlns:a16="http://schemas.microsoft.com/office/drawing/2014/main" id="{6D2E7967-DC39-4E27-B240-61F611AE860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5" name="Text Box 32">
          <a:extLst>
            <a:ext uri="{FF2B5EF4-FFF2-40B4-BE49-F238E27FC236}">
              <a16:creationId xmlns:a16="http://schemas.microsoft.com/office/drawing/2014/main" id="{9F0FF72D-E4C0-4858-A5B4-B7AA101B03B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6" name="Text Box 63">
          <a:extLst>
            <a:ext uri="{FF2B5EF4-FFF2-40B4-BE49-F238E27FC236}">
              <a16:creationId xmlns:a16="http://schemas.microsoft.com/office/drawing/2014/main" id="{65F483D6-42FD-485E-B309-4F5C7747320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7" name="Text Box 32">
          <a:extLst>
            <a:ext uri="{FF2B5EF4-FFF2-40B4-BE49-F238E27FC236}">
              <a16:creationId xmlns:a16="http://schemas.microsoft.com/office/drawing/2014/main" id="{441673B0-F584-4D82-AD2B-611AF26990C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8" name="Text Box 63">
          <a:extLst>
            <a:ext uri="{FF2B5EF4-FFF2-40B4-BE49-F238E27FC236}">
              <a16:creationId xmlns:a16="http://schemas.microsoft.com/office/drawing/2014/main" id="{970AD4E0-0814-43D2-A195-4DE13C3EC44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09" name="Text Box 32">
          <a:extLst>
            <a:ext uri="{FF2B5EF4-FFF2-40B4-BE49-F238E27FC236}">
              <a16:creationId xmlns:a16="http://schemas.microsoft.com/office/drawing/2014/main" id="{3F6B4E1E-EE76-4452-BA59-B334F5FEB5F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0" name="Text Box 63">
          <a:extLst>
            <a:ext uri="{FF2B5EF4-FFF2-40B4-BE49-F238E27FC236}">
              <a16:creationId xmlns:a16="http://schemas.microsoft.com/office/drawing/2014/main" id="{68CD9A8A-D58E-4599-A318-1F0BD4F3186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1" name="Text Box 32">
          <a:extLst>
            <a:ext uri="{FF2B5EF4-FFF2-40B4-BE49-F238E27FC236}">
              <a16:creationId xmlns:a16="http://schemas.microsoft.com/office/drawing/2014/main" id="{A7FDE6E9-BB96-466A-B4A3-1AD190FDFF6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2" name="Text Box 63">
          <a:extLst>
            <a:ext uri="{FF2B5EF4-FFF2-40B4-BE49-F238E27FC236}">
              <a16:creationId xmlns:a16="http://schemas.microsoft.com/office/drawing/2014/main" id="{3DB3171B-D848-43C7-9839-168FC6243F9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3" name="Text Box 32">
          <a:extLst>
            <a:ext uri="{FF2B5EF4-FFF2-40B4-BE49-F238E27FC236}">
              <a16:creationId xmlns:a16="http://schemas.microsoft.com/office/drawing/2014/main" id="{A9ED5CEC-4B56-46D1-9D92-147EA818422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4" name="Text Box 63">
          <a:extLst>
            <a:ext uri="{FF2B5EF4-FFF2-40B4-BE49-F238E27FC236}">
              <a16:creationId xmlns:a16="http://schemas.microsoft.com/office/drawing/2014/main" id="{F727E81B-F8EE-4672-A835-030A3C4836B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5" name="Text Box 32">
          <a:extLst>
            <a:ext uri="{FF2B5EF4-FFF2-40B4-BE49-F238E27FC236}">
              <a16:creationId xmlns:a16="http://schemas.microsoft.com/office/drawing/2014/main" id="{22467BBE-3652-4A40-B568-1299BBEB07A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6" name="Text Box 63">
          <a:extLst>
            <a:ext uri="{FF2B5EF4-FFF2-40B4-BE49-F238E27FC236}">
              <a16:creationId xmlns:a16="http://schemas.microsoft.com/office/drawing/2014/main" id="{348E41D6-AEBE-4178-A05F-56E645F11D9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7" name="Text Box 32">
          <a:extLst>
            <a:ext uri="{FF2B5EF4-FFF2-40B4-BE49-F238E27FC236}">
              <a16:creationId xmlns:a16="http://schemas.microsoft.com/office/drawing/2014/main" id="{4DE8869B-9B28-40F4-864A-4AC7ECE3EAD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8" name="Text Box 63">
          <a:extLst>
            <a:ext uri="{FF2B5EF4-FFF2-40B4-BE49-F238E27FC236}">
              <a16:creationId xmlns:a16="http://schemas.microsoft.com/office/drawing/2014/main" id="{EECA58E3-1B4A-4D84-BCA3-9089F319B6F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19" name="Text Box 32">
          <a:extLst>
            <a:ext uri="{FF2B5EF4-FFF2-40B4-BE49-F238E27FC236}">
              <a16:creationId xmlns:a16="http://schemas.microsoft.com/office/drawing/2014/main" id="{D62EAD09-F19D-49D0-8D27-76F48202D54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0" name="Text Box 63">
          <a:extLst>
            <a:ext uri="{FF2B5EF4-FFF2-40B4-BE49-F238E27FC236}">
              <a16:creationId xmlns:a16="http://schemas.microsoft.com/office/drawing/2014/main" id="{E8A9D0CA-FDE6-4D96-8A93-84DAF9EE3E2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1" name="Text Box 32">
          <a:extLst>
            <a:ext uri="{FF2B5EF4-FFF2-40B4-BE49-F238E27FC236}">
              <a16:creationId xmlns:a16="http://schemas.microsoft.com/office/drawing/2014/main" id="{184BEF2A-BA29-435E-BEE0-642CE6C15B2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2" name="Text Box 63">
          <a:extLst>
            <a:ext uri="{FF2B5EF4-FFF2-40B4-BE49-F238E27FC236}">
              <a16:creationId xmlns:a16="http://schemas.microsoft.com/office/drawing/2014/main" id="{305F49DD-E2F9-45A3-9470-B5D17FB1D9B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3" name="Text Box 32">
          <a:extLst>
            <a:ext uri="{FF2B5EF4-FFF2-40B4-BE49-F238E27FC236}">
              <a16:creationId xmlns:a16="http://schemas.microsoft.com/office/drawing/2014/main" id="{0FE1C492-50BF-41A7-B402-159EC2E4713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4" name="Text Box 63">
          <a:extLst>
            <a:ext uri="{FF2B5EF4-FFF2-40B4-BE49-F238E27FC236}">
              <a16:creationId xmlns:a16="http://schemas.microsoft.com/office/drawing/2014/main" id="{C8786DC3-4777-4B9E-816C-52DE6C582FA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5" name="Text Box 32">
          <a:extLst>
            <a:ext uri="{FF2B5EF4-FFF2-40B4-BE49-F238E27FC236}">
              <a16:creationId xmlns:a16="http://schemas.microsoft.com/office/drawing/2014/main" id="{6DC607D1-881F-44A2-96E6-F5CAD5515CF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6" name="Text Box 63">
          <a:extLst>
            <a:ext uri="{FF2B5EF4-FFF2-40B4-BE49-F238E27FC236}">
              <a16:creationId xmlns:a16="http://schemas.microsoft.com/office/drawing/2014/main" id="{089A88B8-0012-4F94-B097-6B334A67B60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7" name="Text Box 32">
          <a:extLst>
            <a:ext uri="{FF2B5EF4-FFF2-40B4-BE49-F238E27FC236}">
              <a16:creationId xmlns:a16="http://schemas.microsoft.com/office/drawing/2014/main" id="{8256E378-E7C4-4B42-92FB-B05A2D87A12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8" name="Text Box 63">
          <a:extLst>
            <a:ext uri="{FF2B5EF4-FFF2-40B4-BE49-F238E27FC236}">
              <a16:creationId xmlns:a16="http://schemas.microsoft.com/office/drawing/2014/main" id="{E81B90A3-2B78-47CD-ABC8-00B4562A288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29" name="Text Box 32">
          <a:extLst>
            <a:ext uri="{FF2B5EF4-FFF2-40B4-BE49-F238E27FC236}">
              <a16:creationId xmlns:a16="http://schemas.microsoft.com/office/drawing/2014/main" id="{FC5C40BF-0C35-46B1-800D-CB247C501B0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0" name="Text Box 63">
          <a:extLst>
            <a:ext uri="{FF2B5EF4-FFF2-40B4-BE49-F238E27FC236}">
              <a16:creationId xmlns:a16="http://schemas.microsoft.com/office/drawing/2014/main" id="{24951AD3-913B-48D9-8BF1-6B0B99E736C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1" name="Text Box 32">
          <a:extLst>
            <a:ext uri="{FF2B5EF4-FFF2-40B4-BE49-F238E27FC236}">
              <a16:creationId xmlns:a16="http://schemas.microsoft.com/office/drawing/2014/main" id="{E74991AB-E509-4D5D-BD9C-10C72D6AA55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2" name="Text Box 63">
          <a:extLst>
            <a:ext uri="{FF2B5EF4-FFF2-40B4-BE49-F238E27FC236}">
              <a16:creationId xmlns:a16="http://schemas.microsoft.com/office/drawing/2014/main" id="{01DE6C9E-FBED-4F2F-8AE4-3CA65EDBDA8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3" name="Text Box 32">
          <a:extLst>
            <a:ext uri="{FF2B5EF4-FFF2-40B4-BE49-F238E27FC236}">
              <a16:creationId xmlns:a16="http://schemas.microsoft.com/office/drawing/2014/main" id="{045979A1-C974-4A21-8724-4FDD88B1B4D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4" name="Text Box 63">
          <a:extLst>
            <a:ext uri="{FF2B5EF4-FFF2-40B4-BE49-F238E27FC236}">
              <a16:creationId xmlns:a16="http://schemas.microsoft.com/office/drawing/2014/main" id="{7364919B-A9FA-473A-AC7E-BAC7696DBD0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5" name="Text Box 32">
          <a:extLst>
            <a:ext uri="{FF2B5EF4-FFF2-40B4-BE49-F238E27FC236}">
              <a16:creationId xmlns:a16="http://schemas.microsoft.com/office/drawing/2014/main" id="{926D751D-15D9-4060-8DA1-6BFC057F98D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6" name="Text Box 63">
          <a:extLst>
            <a:ext uri="{FF2B5EF4-FFF2-40B4-BE49-F238E27FC236}">
              <a16:creationId xmlns:a16="http://schemas.microsoft.com/office/drawing/2014/main" id="{E76CC7C8-A4B5-48C6-AC96-D87077BCEE8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7" name="Text Box 32">
          <a:extLst>
            <a:ext uri="{FF2B5EF4-FFF2-40B4-BE49-F238E27FC236}">
              <a16:creationId xmlns:a16="http://schemas.microsoft.com/office/drawing/2014/main" id="{240832EC-9CED-41BF-AB48-333CAD93322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8" name="Text Box 63">
          <a:extLst>
            <a:ext uri="{FF2B5EF4-FFF2-40B4-BE49-F238E27FC236}">
              <a16:creationId xmlns:a16="http://schemas.microsoft.com/office/drawing/2014/main" id="{31443634-04AA-4EF6-870F-0555788A63E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39" name="Text Box 32">
          <a:extLst>
            <a:ext uri="{FF2B5EF4-FFF2-40B4-BE49-F238E27FC236}">
              <a16:creationId xmlns:a16="http://schemas.microsoft.com/office/drawing/2014/main" id="{5046A294-DA3A-4539-BCC8-9C25CA7F27D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0" name="Text Box 63">
          <a:extLst>
            <a:ext uri="{FF2B5EF4-FFF2-40B4-BE49-F238E27FC236}">
              <a16:creationId xmlns:a16="http://schemas.microsoft.com/office/drawing/2014/main" id="{E0F1D76A-4AE7-498C-8C29-F26CB5D3295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1" name="Text Box 32">
          <a:extLst>
            <a:ext uri="{FF2B5EF4-FFF2-40B4-BE49-F238E27FC236}">
              <a16:creationId xmlns:a16="http://schemas.microsoft.com/office/drawing/2014/main" id="{89C91CCC-2937-4581-BE1B-39E8EBEB04DA}"/>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2" name="Text Box 63">
          <a:extLst>
            <a:ext uri="{FF2B5EF4-FFF2-40B4-BE49-F238E27FC236}">
              <a16:creationId xmlns:a16="http://schemas.microsoft.com/office/drawing/2014/main" id="{6426D3AE-2689-4AB1-869D-C20B5C61CA7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3" name="Text Box 32">
          <a:extLst>
            <a:ext uri="{FF2B5EF4-FFF2-40B4-BE49-F238E27FC236}">
              <a16:creationId xmlns:a16="http://schemas.microsoft.com/office/drawing/2014/main" id="{49628D4D-7C40-457E-936D-12F4C747C90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4" name="Text Box 63">
          <a:extLst>
            <a:ext uri="{FF2B5EF4-FFF2-40B4-BE49-F238E27FC236}">
              <a16:creationId xmlns:a16="http://schemas.microsoft.com/office/drawing/2014/main" id="{3E831F13-1117-42AE-94E8-6FC517E3F12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5" name="Text Box 32">
          <a:extLst>
            <a:ext uri="{FF2B5EF4-FFF2-40B4-BE49-F238E27FC236}">
              <a16:creationId xmlns:a16="http://schemas.microsoft.com/office/drawing/2014/main" id="{EA15C5B8-E5AA-4987-8F24-69898D825802}"/>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6" name="Text Box 63">
          <a:extLst>
            <a:ext uri="{FF2B5EF4-FFF2-40B4-BE49-F238E27FC236}">
              <a16:creationId xmlns:a16="http://schemas.microsoft.com/office/drawing/2014/main" id="{AC5FD514-7613-4B9D-A461-43F340B89E9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7" name="Text Box 32">
          <a:extLst>
            <a:ext uri="{FF2B5EF4-FFF2-40B4-BE49-F238E27FC236}">
              <a16:creationId xmlns:a16="http://schemas.microsoft.com/office/drawing/2014/main" id="{52870297-C35B-4529-8520-596026D4CB2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8" name="Text Box 63">
          <a:extLst>
            <a:ext uri="{FF2B5EF4-FFF2-40B4-BE49-F238E27FC236}">
              <a16:creationId xmlns:a16="http://schemas.microsoft.com/office/drawing/2014/main" id="{B4BEFCBD-E31F-4F24-B761-811530EBB3F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49" name="Text Box 32">
          <a:extLst>
            <a:ext uri="{FF2B5EF4-FFF2-40B4-BE49-F238E27FC236}">
              <a16:creationId xmlns:a16="http://schemas.microsoft.com/office/drawing/2014/main" id="{C5658EFB-8979-4E1B-9F47-C0D170978F8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0" name="Text Box 63">
          <a:extLst>
            <a:ext uri="{FF2B5EF4-FFF2-40B4-BE49-F238E27FC236}">
              <a16:creationId xmlns:a16="http://schemas.microsoft.com/office/drawing/2014/main" id="{F4AFB452-3A20-454C-BF0B-D209FB843C0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1" name="Text Box 32">
          <a:extLst>
            <a:ext uri="{FF2B5EF4-FFF2-40B4-BE49-F238E27FC236}">
              <a16:creationId xmlns:a16="http://schemas.microsoft.com/office/drawing/2014/main" id="{B63FEFF3-7DAC-4B6A-84B9-A63D39EAD5D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2" name="Text Box 63">
          <a:extLst>
            <a:ext uri="{FF2B5EF4-FFF2-40B4-BE49-F238E27FC236}">
              <a16:creationId xmlns:a16="http://schemas.microsoft.com/office/drawing/2014/main" id="{1D8B3942-32DE-4D21-A754-FFA156BE0AB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3" name="Text Box 32">
          <a:extLst>
            <a:ext uri="{FF2B5EF4-FFF2-40B4-BE49-F238E27FC236}">
              <a16:creationId xmlns:a16="http://schemas.microsoft.com/office/drawing/2014/main" id="{7AC1E192-B465-4577-8425-3268F4ED956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4" name="Text Box 63">
          <a:extLst>
            <a:ext uri="{FF2B5EF4-FFF2-40B4-BE49-F238E27FC236}">
              <a16:creationId xmlns:a16="http://schemas.microsoft.com/office/drawing/2014/main" id="{17BA1F64-C77B-4414-A417-11B77C5230A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5" name="Text Box 32">
          <a:extLst>
            <a:ext uri="{FF2B5EF4-FFF2-40B4-BE49-F238E27FC236}">
              <a16:creationId xmlns:a16="http://schemas.microsoft.com/office/drawing/2014/main" id="{55895191-08E8-4546-91DA-9CBAA9B9C01D}"/>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6" name="Text Box 63">
          <a:extLst>
            <a:ext uri="{FF2B5EF4-FFF2-40B4-BE49-F238E27FC236}">
              <a16:creationId xmlns:a16="http://schemas.microsoft.com/office/drawing/2014/main" id="{4A9D4BC8-08CE-4D73-B1C6-5E13AC1A1CC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7" name="Text Box 32">
          <a:extLst>
            <a:ext uri="{FF2B5EF4-FFF2-40B4-BE49-F238E27FC236}">
              <a16:creationId xmlns:a16="http://schemas.microsoft.com/office/drawing/2014/main" id="{7D1F2106-FBE3-4719-9CC1-9EEEA0ADB74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8" name="Text Box 63">
          <a:extLst>
            <a:ext uri="{FF2B5EF4-FFF2-40B4-BE49-F238E27FC236}">
              <a16:creationId xmlns:a16="http://schemas.microsoft.com/office/drawing/2014/main" id="{EC334BE8-80DB-4FFF-9B36-4EE97D085C7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59" name="Text Box 32">
          <a:extLst>
            <a:ext uri="{FF2B5EF4-FFF2-40B4-BE49-F238E27FC236}">
              <a16:creationId xmlns:a16="http://schemas.microsoft.com/office/drawing/2014/main" id="{BD120046-4709-4295-AEFD-761F60A2D6CE}"/>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0" name="Text Box 63">
          <a:extLst>
            <a:ext uri="{FF2B5EF4-FFF2-40B4-BE49-F238E27FC236}">
              <a16:creationId xmlns:a16="http://schemas.microsoft.com/office/drawing/2014/main" id="{0C911CC3-4B39-44E1-8031-E26C7B24F1B1}"/>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1" name="Text Box 32">
          <a:extLst>
            <a:ext uri="{FF2B5EF4-FFF2-40B4-BE49-F238E27FC236}">
              <a16:creationId xmlns:a16="http://schemas.microsoft.com/office/drawing/2014/main" id="{8713DBAC-6C27-4413-AF4A-D2646C703C9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2" name="Text Box 63">
          <a:extLst>
            <a:ext uri="{FF2B5EF4-FFF2-40B4-BE49-F238E27FC236}">
              <a16:creationId xmlns:a16="http://schemas.microsoft.com/office/drawing/2014/main" id="{73A24D9D-B948-4890-AE88-670860F3E76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3" name="Text Box 32">
          <a:extLst>
            <a:ext uri="{FF2B5EF4-FFF2-40B4-BE49-F238E27FC236}">
              <a16:creationId xmlns:a16="http://schemas.microsoft.com/office/drawing/2014/main" id="{253AA4BF-EE24-4BA3-B761-29BA09CA5E1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4" name="Text Box 63">
          <a:extLst>
            <a:ext uri="{FF2B5EF4-FFF2-40B4-BE49-F238E27FC236}">
              <a16:creationId xmlns:a16="http://schemas.microsoft.com/office/drawing/2014/main" id="{8067C079-8271-438B-80F3-2565E002A30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5" name="Text Box 32">
          <a:extLst>
            <a:ext uri="{FF2B5EF4-FFF2-40B4-BE49-F238E27FC236}">
              <a16:creationId xmlns:a16="http://schemas.microsoft.com/office/drawing/2014/main" id="{7D6A7A83-83CC-4B39-8F8F-DB0F67466F7F}"/>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6" name="Text Box 63">
          <a:extLst>
            <a:ext uri="{FF2B5EF4-FFF2-40B4-BE49-F238E27FC236}">
              <a16:creationId xmlns:a16="http://schemas.microsoft.com/office/drawing/2014/main" id="{C6081570-38B2-4F8A-993B-BE2119CBC286}"/>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7" name="Text Box 32">
          <a:extLst>
            <a:ext uri="{FF2B5EF4-FFF2-40B4-BE49-F238E27FC236}">
              <a16:creationId xmlns:a16="http://schemas.microsoft.com/office/drawing/2014/main" id="{AD5F3D18-1AFF-4B15-A6FF-09024714A40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8" name="Text Box 63">
          <a:extLst>
            <a:ext uri="{FF2B5EF4-FFF2-40B4-BE49-F238E27FC236}">
              <a16:creationId xmlns:a16="http://schemas.microsoft.com/office/drawing/2014/main" id="{D7690146-C3D7-456B-AE62-43A096BEFE8B}"/>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69" name="Text Box 32">
          <a:extLst>
            <a:ext uri="{FF2B5EF4-FFF2-40B4-BE49-F238E27FC236}">
              <a16:creationId xmlns:a16="http://schemas.microsoft.com/office/drawing/2014/main" id="{8757CBE1-5902-4875-9318-F16EC30AB39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0" name="Text Box 63">
          <a:extLst>
            <a:ext uri="{FF2B5EF4-FFF2-40B4-BE49-F238E27FC236}">
              <a16:creationId xmlns:a16="http://schemas.microsoft.com/office/drawing/2014/main" id="{23050980-9FAB-4929-A1B8-D76B471A28A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1" name="Text Box 32">
          <a:extLst>
            <a:ext uri="{FF2B5EF4-FFF2-40B4-BE49-F238E27FC236}">
              <a16:creationId xmlns:a16="http://schemas.microsoft.com/office/drawing/2014/main" id="{59397EE7-E410-439A-A0F6-3437DFDED224}"/>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2" name="Text Box 63">
          <a:extLst>
            <a:ext uri="{FF2B5EF4-FFF2-40B4-BE49-F238E27FC236}">
              <a16:creationId xmlns:a16="http://schemas.microsoft.com/office/drawing/2014/main" id="{62B913E5-63EB-402F-97E3-68550920706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3" name="Text Box 32">
          <a:extLst>
            <a:ext uri="{FF2B5EF4-FFF2-40B4-BE49-F238E27FC236}">
              <a16:creationId xmlns:a16="http://schemas.microsoft.com/office/drawing/2014/main" id="{9DE3360A-165D-469D-9DAC-F458A916FCC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4" name="Text Box 63">
          <a:extLst>
            <a:ext uri="{FF2B5EF4-FFF2-40B4-BE49-F238E27FC236}">
              <a16:creationId xmlns:a16="http://schemas.microsoft.com/office/drawing/2014/main" id="{8FBA1657-DAF8-49A3-AD10-F9E3EB95C705}"/>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5" name="Text Box 32">
          <a:extLst>
            <a:ext uri="{FF2B5EF4-FFF2-40B4-BE49-F238E27FC236}">
              <a16:creationId xmlns:a16="http://schemas.microsoft.com/office/drawing/2014/main" id="{CABA9B9F-3DEF-4B6D-9DF3-F037EEAAD577}"/>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6" name="Text Box 63">
          <a:extLst>
            <a:ext uri="{FF2B5EF4-FFF2-40B4-BE49-F238E27FC236}">
              <a16:creationId xmlns:a16="http://schemas.microsoft.com/office/drawing/2014/main" id="{0C646DF5-62C4-4D11-AA0C-18FAB697D93C}"/>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7" name="Text Box 32">
          <a:extLst>
            <a:ext uri="{FF2B5EF4-FFF2-40B4-BE49-F238E27FC236}">
              <a16:creationId xmlns:a16="http://schemas.microsoft.com/office/drawing/2014/main" id="{25D9989D-3051-4C42-96C5-9D84D6AEFE48}"/>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8" name="Text Box 63">
          <a:extLst>
            <a:ext uri="{FF2B5EF4-FFF2-40B4-BE49-F238E27FC236}">
              <a16:creationId xmlns:a16="http://schemas.microsoft.com/office/drawing/2014/main" id="{0748A750-4A04-493D-BAFC-870B5CDC1C43}"/>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79" name="Text Box 32">
          <a:extLst>
            <a:ext uri="{FF2B5EF4-FFF2-40B4-BE49-F238E27FC236}">
              <a16:creationId xmlns:a16="http://schemas.microsoft.com/office/drawing/2014/main" id="{1694F388-B0EC-46F9-BD18-E304C61D6590}"/>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1658</xdr:row>
      <xdr:rowOff>0</xdr:rowOff>
    </xdr:from>
    <xdr:ext cx="0" cy="57150"/>
    <xdr:sp macro="" textlink="">
      <xdr:nvSpPr>
        <xdr:cNvPr id="8580" name="Text Box 63">
          <a:extLst>
            <a:ext uri="{FF2B5EF4-FFF2-40B4-BE49-F238E27FC236}">
              <a16:creationId xmlns:a16="http://schemas.microsoft.com/office/drawing/2014/main" id="{AC501DC9-1AD8-4A32-BF8D-14C329A495E9}"/>
            </a:ext>
          </a:extLst>
        </xdr:cNvPr>
        <xdr:cNvSpPr txBox="1">
          <a:spLocks noChangeArrowheads="1"/>
        </xdr:cNvSpPr>
      </xdr:nvSpPr>
      <xdr:spPr bwMode="auto">
        <a:xfrm>
          <a:off x="8782050" y="3717988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57175"/>
    <xdr:sp macro="" textlink="">
      <xdr:nvSpPr>
        <xdr:cNvPr id="8581" name="Text Box 9">
          <a:extLst>
            <a:ext uri="{FF2B5EF4-FFF2-40B4-BE49-F238E27FC236}">
              <a16:creationId xmlns:a16="http://schemas.microsoft.com/office/drawing/2014/main" id="{4079F4E0-8D5E-4BB9-BA8A-5EB770209338}"/>
            </a:ext>
          </a:extLst>
        </xdr:cNvPr>
        <xdr:cNvSpPr txBox="1">
          <a:spLocks noChangeArrowheads="1"/>
        </xdr:cNvSpPr>
      </xdr:nvSpPr>
      <xdr:spPr bwMode="auto">
        <a:xfrm>
          <a:off x="8782050" y="3854481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47650"/>
    <xdr:sp macro="" textlink="">
      <xdr:nvSpPr>
        <xdr:cNvPr id="8582" name="Text Box 8">
          <a:extLst>
            <a:ext uri="{FF2B5EF4-FFF2-40B4-BE49-F238E27FC236}">
              <a16:creationId xmlns:a16="http://schemas.microsoft.com/office/drawing/2014/main" id="{0033BCDB-329B-49F0-819C-A0577B8747ED}"/>
            </a:ext>
          </a:extLst>
        </xdr:cNvPr>
        <xdr:cNvSpPr txBox="1">
          <a:spLocks noChangeArrowheads="1"/>
        </xdr:cNvSpPr>
      </xdr:nvSpPr>
      <xdr:spPr bwMode="auto">
        <a:xfrm>
          <a:off x="8782050" y="3854481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47650"/>
    <xdr:sp macro="" textlink="">
      <xdr:nvSpPr>
        <xdr:cNvPr id="8583" name="Text Box 9">
          <a:extLst>
            <a:ext uri="{FF2B5EF4-FFF2-40B4-BE49-F238E27FC236}">
              <a16:creationId xmlns:a16="http://schemas.microsoft.com/office/drawing/2014/main" id="{5E69E9CB-7998-4ED9-B18B-E71596C78327}"/>
            </a:ext>
          </a:extLst>
        </xdr:cNvPr>
        <xdr:cNvSpPr txBox="1">
          <a:spLocks noChangeArrowheads="1"/>
        </xdr:cNvSpPr>
      </xdr:nvSpPr>
      <xdr:spPr bwMode="auto">
        <a:xfrm>
          <a:off x="8782050" y="3854481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57175"/>
    <xdr:sp macro="" textlink="">
      <xdr:nvSpPr>
        <xdr:cNvPr id="8584" name="Text Box 8">
          <a:extLst>
            <a:ext uri="{FF2B5EF4-FFF2-40B4-BE49-F238E27FC236}">
              <a16:creationId xmlns:a16="http://schemas.microsoft.com/office/drawing/2014/main" id="{D04B7C9C-4DED-413D-86E8-E4A29FC7D154}"/>
            </a:ext>
          </a:extLst>
        </xdr:cNvPr>
        <xdr:cNvSpPr txBox="1">
          <a:spLocks noChangeArrowheads="1"/>
        </xdr:cNvSpPr>
      </xdr:nvSpPr>
      <xdr:spPr bwMode="auto">
        <a:xfrm>
          <a:off x="8782050" y="3854481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57175"/>
    <xdr:sp macro="" textlink="">
      <xdr:nvSpPr>
        <xdr:cNvPr id="8585" name="Text Box 9">
          <a:extLst>
            <a:ext uri="{FF2B5EF4-FFF2-40B4-BE49-F238E27FC236}">
              <a16:creationId xmlns:a16="http://schemas.microsoft.com/office/drawing/2014/main" id="{71718972-798B-496B-A128-C9D2C0E0E8A2}"/>
            </a:ext>
          </a:extLst>
        </xdr:cNvPr>
        <xdr:cNvSpPr txBox="1">
          <a:spLocks noChangeArrowheads="1"/>
        </xdr:cNvSpPr>
      </xdr:nvSpPr>
      <xdr:spPr bwMode="auto">
        <a:xfrm>
          <a:off x="8782050" y="385448175"/>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47650"/>
    <xdr:sp macro="" textlink="">
      <xdr:nvSpPr>
        <xdr:cNvPr id="8586" name="Text Box 8">
          <a:extLst>
            <a:ext uri="{FF2B5EF4-FFF2-40B4-BE49-F238E27FC236}">
              <a16:creationId xmlns:a16="http://schemas.microsoft.com/office/drawing/2014/main" id="{7D76BFF0-74CA-4E20-A7DD-6EC5E3F85ABE}"/>
            </a:ext>
          </a:extLst>
        </xdr:cNvPr>
        <xdr:cNvSpPr txBox="1">
          <a:spLocks noChangeArrowheads="1"/>
        </xdr:cNvSpPr>
      </xdr:nvSpPr>
      <xdr:spPr bwMode="auto">
        <a:xfrm>
          <a:off x="8782050" y="3854481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1723</xdr:row>
      <xdr:rowOff>0</xdr:rowOff>
    </xdr:from>
    <xdr:ext cx="104775" cy="247650"/>
    <xdr:sp macro="" textlink="">
      <xdr:nvSpPr>
        <xdr:cNvPr id="8587" name="Text Box 9">
          <a:extLst>
            <a:ext uri="{FF2B5EF4-FFF2-40B4-BE49-F238E27FC236}">
              <a16:creationId xmlns:a16="http://schemas.microsoft.com/office/drawing/2014/main" id="{E538FBD1-BA1A-4BB6-BF45-D1B9DB5FB868}"/>
            </a:ext>
          </a:extLst>
        </xdr:cNvPr>
        <xdr:cNvSpPr txBox="1">
          <a:spLocks noChangeArrowheads="1"/>
        </xdr:cNvSpPr>
      </xdr:nvSpPr>
      <xdr:spPr bwMode="auto">
        <a:xfrm>
          <a:off x="8782050" y="3854481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88" name="Text Box 32">
          <a:extLst>
            <a:ext uri="{FF2B5EF4-FFF2-40B4-BE49-F238E27FC236}">
              <a16:creationId xmlns:a16="http://schemas.microsoft.com/office/drawing/2014/main" id="{9BD809DD-019B-4BF8-977C-09609652031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89" name="Text Box 63">
          <a:extLst>
            <a:ext uri="{FF2B5EF4-FFF2-40B4-BE49-F238E27FC236}">
              <a16:creationId xmlns:a16="http://schemas.microsoft.com/office/drawing/2014/main" id="{64E54DDA-265B-412B-BA77-C767F872E81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0" name="Text Box 32">
          <a:extLst>
            <a:ext uri="{FF2B5EF4-FFF2-40B4-BE49-F238E27FC236}">
              <a16:creationId xmlns:a16="http://schemas.microsoft.com/office/drawing/2014/main" id="{FAB7387E-F8E0-4042-9993-977F974F6C1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1" name="Text Box 63">
          <a:extLst>
            <a:ext uri="{FF2B5EF4-FFF2-40B4-BE49-F238E27FC236}">
              <a16:creationId xmlns:a16="http://schemas.microsoft.com/office/drawing/2014/main" id="{6883FD21-D89E-4C76-9F69-040B8B4888D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2" name="Text Box 32">
          <a:extLst>
            <a:ext uri="{FF2B5EF4-FFF2-40B4-BE49-F238E27FC236}">
              <a16:creationId xmlns:a16="http://schemas.microsoft.com/office/drawing/2014/main" id="{E3A5F354-0CDD-4DEE-934E-25A9721C56D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3" name="Text Box 63">
          <a:extLst>
            <a:ext uri="{FF2B5EF4-FFF2-40B4-BE49-F238E27FC236}">
              <a16:creationId xmlns:a16="http://schemas.microsoft.com/office/drawing/2014/main" id="{3A6C26EA-656D-4923-B9E9-3322C6350B4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4" name="Text Box 32">
          <a:extLst>
            <a:ext uri="{FF2B5EF4-FFF2-40B4-BE49-F238E27FC236}">
              <a16:creationId xmlns:a16="http://schemas.microsoft.com/office/drawing/2014/main" id="{89A5376C-787D-489B-BB0B-6C14E7A1A0B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5" name="Text Box 63">
          <a:extLst>
            <a:ext uri="{FF2B5EF4-FFF2-40B4-BE49-F238E27FC236}">
              <a16:creationId xmlns:a16="http://schemas.microsoft.com/office/drawing/2014/main" id="{4E585E8B-039C-462E-800C-98EDE8CF2A8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6" name="Text Box 32">
          <a:extLst>
            <a:ext uri="{FF2B5EF4-FFF2-40B4-BE49-F238E27FC236}">
              <a16:creationId xmlns:a16="http://schemas.microsoft.com/office/drawing/2014/main" id="{1A72DC1E-F6D1-42C5-ACE4-A2500938DD4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7" name="Text Box 63">
          <a:extLst>
            <a:ext uri="{FF2B5EF4-FFF2-40B4-BE49-F238E27FC236}">
              <a16:creationId xmlns:a16="http://schemas.microsoft.com/office/drawing/2014/main" id="{C1E57992-FB68-4B38-9EB0-20FA6CBF7AE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8" name="Text Box 32">
          <a:extLst>
            <a:ext uri="{FF2B5EF4-FFF2-40B4-BE49-F238E27FC236}">
              <a16:creationId xmlns:a16="http://schemas.microsoft.com/office/drawing/2014/main" id="{62740C94-361E-4F0F-BB81-F370A7E00A2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599" name="Text Box 63">
          <a:extLst>
            <a:ext uri="{FF2B5EF4-FFF2-40B4-BE49-F238E27FC236}">
              <a16:creationId xmlns:a16="http://schemas.microsoft.com/office/drawing/2014/main" id="{081E0112-FB51-4ACD-AD04-31D00A8123D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0" name="Text Box 32">
          <a:extLst>
            <a:ext uri="{FF2B5EF4-FFF2-40B4-BE49-F238E27FC236}">
              <a16:creationId xmlns:a16="http://schemas.microsoft.com/office/drawing/2014/main" id="{41A05F8D-E13E-4A96-B7BD-421B3ECFD16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1" name="Text Box 63">
          <a:extLst>
            <a:ext uri="{FF2B5EF4-FFF2-40B4-BE49-F238E27FC236}">
              <a16:creationId xmlns:a16="http://schemas.microsoft.com/office/drawing/2014/main" id="{EA05EC91-45D4-4F29-9090-2DD9AF1E815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2" name="Text Box 32">
          <a:extLst>
            <a:ext uri="{FF2B5EF4-FFF2-40B4-BE49-F238E27FC236}">
              <a16:creationId xmlns:a16="http://schemas.microsoft.com/office/drawing/2014/main" id="{C9D873DD-C58A-4A26-8B60-B04D0BC72C7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3" name="Text Box 63">
          <a:extLst>
            <a:ext uri="{FF2B5EF4-FFF2-40B4-BE49-F238E27FC236}">
              <a16:creationId xmlns:a16="http://schemas.microsoft.com/office/drawing/2014/main" id="{EF4B6A2B-FD7A-42A7-981D-E79FADAEE8D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4" name="Text Box 32">
          <a:extLst>
            <a:ext uri="{FF2B5EF4-FFF2-40B4-BE49-F238E27FC236}">
              <a16:creationId xmlns:a16="http://schemas.microsoft.com/office/drawing/2014/main" id="{B2A38532-876F-412A-A475-71AE3362BD9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5" name="Text Box 63">
          <a:extLst>
            <a:ext uri="{FF2B5EF4-FFF2-40B4-BE49-F238E27FC236}">
              <a16:creationId xmlns:a16="http://schemas.microsoft.com/office/drawing/2014/main" id="{90CEA406-E458-4B20-8540-C530D5844E0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6" name="Text Box 32">
          <a:extLst>
            <a:ext uri="{FF2B5EF4-FFF2-40B4-BE49-F238E27FC236}">
              <a16:creationId xmlns:a16="http://schemas.microsoft.com/office/drawing/2014/main" id="{603EAB66-7714-4136-A017-47BA1A608B5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7" name="Text Box 63">
          <a:extLst>
            <a:ext uri="{FF2B5EF4-FFF2-40B4-BE49-F238E27FC236}">
              <a16:creationId xmlns:a16="http://schemas.microsoft.com/office/drawing/2014/main" id="{946EBEB8-AFC5-4DE1-A4B3-0C191F0C878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8" name="Text Box 32">
          <a:extLst>
            <a:ext uri="{FF2B5EF4-FFF2-40B4-BE49-F238E27FC236}">
              <a16:creationId xmlns:a16="http://schemas.microsoft.com/office/drawing/2014/main" id="{E3756F9C-8D1D-4FB5-88F0-5961D8B773A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09" name="Text Box 63">
          <a:extLst>
            <a:ext uri="{FF2B5EF4-FFF2-40B4-BE49-F238E27FC236}">
              <a16:creationId xmlns:a16="http://schemas.microsoft.com/office/drawing/2014/main" id="{C90CDAD0-09E2-4BE7-9949-86A9C2B3C1A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0" name="Text Box 32">
          <a:extLst>
            <a:ext uri="{FF2B5EF4-FFF2-40B4-BE49-F238E27FC236}">
              <a16:creationId xmlns:a16="http://schemas.microsoft.com/office/drawing/2014/main" id="{194C5435-CEDF-4362-866E-D67027581FB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1" name="Text Box 63">
          <a:extLst>
            <a:ext uri="{FF2B5EF4-FFF2-40B4-BE49-F238E27FC236}">
              <a16:creationId xmlns:a16="http://schemas.microsoft.com/office/drawing/2014/main" id="{A65BD910-5BFC-4653-A7AE-AB17352318A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2" name="Text Box 32">
          <a:extLst>
            <a:ext uri="{FF2B5EF4-FFF2-40B4-BE49-F238E27FC236}">
              <a16:creationId xmlns:a16="http://schemas.microsoft.com/office/drawing/2014/main" id="{33ADF510-15FF-41D8-B74A-8D95FF75B7F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3" name="Text Box 63">
          <a:extLst>
            <a:ext uri="{FF2B5EF4-FFF2-40B4-BE49-F238E27FC236}">
              <a16:creationId xmlns:a16="http://schemas.microsoft.com/office/drawing/2014/main" id="{B35F2DD8-4A42-4BFB-8661-0E53E498AD9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4" name="Text Box 32">
          <a:extLst>
            <a:ext uri="{FF2B5EF4-FFF2-40B4-BE49-F238E27FC236}">
              <a16:creationId xmlns:a16="http://schemas.microsoft.com/office/drawing/2014/main" id="{1F048BED-B97A-44CE-BFC2-3A5A8A8507E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5" name="Text Box 63">
          <a:extLst>
            <a:ext uri="{FF2B5EF4-FFF2-40B4-BE49-F238E27FC236}">
              <a16:creationId xmlns:a16="http://schemas.microsoft.com/office/drawing/2014/main" id="{6AFC5748-13FF-441D-8600-9F05CFBB5F5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6" name="Text Box 32">
          <a:extLst>
            <a:ext uri="{FF2B5EF4-FFF2-40B4-BE49-F238E27FC236}">
              <a16:creationId xmlns:a16="http://schemas.microsoft.com/office/drawing/2014/main" id="{FEAA1326-E3B4-4862-A5AC-0054D1B3A9C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7" name="Text Box 63">
          <a:extLst>
            <a:ext uri="{FF2B5EF4-FFF2-40B4-BE49-F238E27FC236}">
              <a16:creationId xmlns:a16="http://schemas.microsoft.com/office/drawing/2014/main" id="{6CB29E48-ECEB-4467-9DB2-EA7D6551E61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8" name="Text Box 32">
          <a:extLst>
            <a:ext uri="{FF2B5EF4-FFF2-40B4-BE49-F238E27FC236}">
              <a16:creationId xmlns:a16="http://schemas.microsoft.com/office/drawing/2014/main" id="{E3E7D947-3EE8-48C7-90F5-97CB6A225EE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19" name="Text Box 63">
          <a:extLst>
            <a:ext uri="{FF2B5EF4-FFF2-40B4-BE49-F238E27FC236}">
              <a16:creationId xmlns:a16="http://schemas.microsoft.com/office/drawing/2014/main" id="{13C7FB79-EBDF-41B1-9010-9FCF80DC177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0" name="Text Box 32">
          <a:extLst>
            <a:ext uri="{FF2B5EF4-FFF2-40B4-BE49-F238E27FC236}">
              <a16:creationId xmlns:a16="http://schemas.microsoft.com/office/drawing/2014/main" id="{C381FE04-A513-4537-B706-AA214A34BB4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1" name="Text Box 63">
          <a:extLst>
            <a:ext uri="{FF2B5EF4-FFF2-40B4-BE49-F238E27FC236}">
              <a16:creationId xmlns:a16="http://schemas.microsoft.com/office/drawing/2014/main" id="{959D4827-6C7B-4305-9C3C-DE03ADA7C34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2" name="Text Box 32">
          <a:extLst>
            <a:ext uri="{FF2B5EF4-FFF2-40B4-BE49-F238E27FC236}">
              <a16:creationId xmlns:a16="http://schemas.microsoft.com/office/drawing/2014/main" id="{14188760-9C82-4FD5-9AB7-D77D9254F81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3" name="Text Box 63">
          <a:extLst>
            <a:ext uri="{FF2B5EF4-FFF2-40B4-BE49-F238E27FC236}">
              <a16:creationId xmlns:a16="http://schemas.microsoft.com/office/drawing/2014/main" id="{62A1DE9F-126A-47BF-9E97-E29B0DED1CF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4" name="Text Box 32">
          <a:extLst>
            <a:ext uri="{FF2B5EF4-FFF2-40B4-BE49-F238E27FC236}">
              <a16:creationId xmlns:a16="http://schemas.microsoft.com/office/drawing/2014/main" id="{331AF60B-9011-4214-9D87-CECF89A2A94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5" name="Text Box 63">
          <a:extLst>
            <a:ext uri="{FF2B5EF4-FFF2-40B4-BE49-F238E27FC236}">
              <a16:creationId xmlns:a16="http://schemas.microsoft.com/office/drawing/2014/main" id="{97D8F32F-9EF2-4BC5-92A7-2626083792E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6" name="Text Box 32">
          <a:extLst>
            <a:ext uri="{FF2B5EF4-FFF2-40B4-BE49-F238E27FC236}">
              <a16:creationId xmlns:a16="http://schemas.microsoft.com/office/drawing/2014/main" id="{B0340FBE-CCA6-4C52-B611-60745497747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7" name="Text Box 63">
          <a:extLst>
            <a:ext uri="{FF2B5EF4-FFF2-40B4-BE49-F238E27FC236}">
              <a16:creationId xmlns:a16="http://schemas.microsoft.com/office/drawing/2014/main" id="{5BF171F7-71D8-4D0D-AC14-5D751A953AC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8" name="Text Box 32">
          <a:extLst>
            <a:ext uri="{FF2B5EF4-FFF2-40B4-BE49-F238E27FC236}">
              <a16:creationId xmlns:a16="http://schemas.microsoft.com/office/drawing/2014/main" id="{CF3122FB-AF0F-4D30-9628-985864EE716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29" name="Text Box 63">
          <a:extLst>
            <a:ext uri="{FF2B5EF4-FFF2-40B4-BE49-F238E27FC236}">
              <a16:creationId xmlns:a16="http://schemas.microsoft.com/office/drawing/2014/main" id="{EEF5D98F-3341-4770-BD64-836D6F9A23B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0" name="Text Box 32">
          <a:extLst>
            <a:ext uri="{FF2B5EF4-FFF2-40B4-BE49-F238E27FC236}">
              <a16:creationId xmlns:a16="http://schemas.microsoft.com/office/drawing/2014/main" id="{1CD7A388-37D6-49B0-A85D-D5D2ADCB2AB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1" name="Text Box 63">
          <a:extLst>
            <a:ext uri="{FF2B5EF4-FFF2-40B4-BE49-F238E27FC236}">
              <a16:creationId xmlns:a16="http://schemas.microsoft.com/office/drawing/2014/main" id="{9A7AFDA0-4508-4A2D-8918-D7648D3B431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2" name="Text Box 32">
          <a:extLst>
            <a:ext uri="{FF2B5EF4-FFF2-40B4-BE49-F238E27FC236}">
              <a16:creationId xmlns:a16="http://schemas.microsoft.com/office/drawing/2014/main" id="{BFA9034F-2AE9-43FC-BC5D-357E9B7D4AB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3" name="Text Box 63">
          <a:extLst>
            <a:ext uri="{FF2B5EF4-FFF2-40B4-BE49-F238E27FC236}">
              <a16:creationId xmlns:a16="http://schemas.microsoft.com/office/drawing/2014/main" id="{1EFC9FE0-790D-4AE9-A4F5-40B07E86640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4" name="Text Box 32">
          <a:extLst>
            <a:ext uri="{FF2B5EF4-FFF2-40B4-BE49-F238E27FC236}">
              <a16:creationId xmlns:a16="http://schemas.microsoft.com/office/drawing/2014/main" id="{9FDD7090-EBE9-4FEA-B073-31665616502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5" name="Text Box 63">
          <a:extLst>
            <a:ext uri="{FF2B5EF4-FFF2-40B4-BE49-F238E27FC236}">
              <a16:creationId xmlns:a16="http://schemas.microsoft.com/office/drawing/2014/main" id="{E15FE36E-2A2D-4A68-ACD1-D4C95322597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6" name="Text Box 32">
          <a:extLst>
            <a:ext uri="{FF2B5EF4-FFF2-40B4-BE49-F238E27FC236}">
              <a16:creationId xmlns:a16="http://schemas.microsoft.com/office/drawing/2014/main" id="{EA72CF67-50A4-42E4-853E-4B7A9D9936A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7" name="Text Box 63">
          <a:extLst>
            <a:ext uri="{FF2B5EF4-FFF2-40B4-BE49-F238E27FC236}">
              <a16:creationId xmlns:a16="http://schemas.microsoft.com/office/drawing/2014/main" id="{CA4851B3-BD09-4497-82CC-D8097D68F6B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8" name="Text Box 32">
          <a:extLst>
            <a:ext uri="{FF2B5EF4-FFF2-40B4-BE49-F238E27FC236}">
              <a16:creationId xmlns:a16="http://schemas.microsoft.com/office/drawing/2014/main" id="{DFDE0B73-AFCE-4C0A-BB71-1DD8D71811C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39" name="Text Box 63">
          <a:extLst>
            <a:ext uri="{FF2B5EF4-FFF2-40B4-BE49-F238E27FC236}">
              <a16:creationId xmlns:a16="http://schemas.microsoft.com/office/drawing/2014/main" id="{5D83C820-EAC8-43F8-85E3-E9E41CA9D0F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0" name="Text Box 32">
          <a:extLst>
            <a:ext uri="{FF2B5EF4-FFF2-40B4-BE49-F238E27FC236}">
              <a16:creationId xmlns:a16="http://schemas.microsoft.com/office/drawing/2014/main" id="{0A155005-47F3-4290-B3FF-B4C59DF3E95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1" name="Text Box 63">
          <a:extLst>
            <a:ext uri="{FF2B5EF4-FFF2-40B4-BE49-F238E27FC236}">
              <a16:creationId xmlns:a16="http://schemas.microsoft.com/office/drawing/2014/main" id="{CC430EC2-4153-4B70-9019-52A4EB03E12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2" name="Text Box 32">
          <a:extLst>
            <a:ext uri="{FF2B5EF4-FFF2-40B4-BE49-F238E27FC236}">
              <a16:creationId xmlns:a16="http://schemas.microsoft.com/office/drawing/2014/main" id="{82EEF18E-B392-4B9A-A350-ECA69789419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3" name="Text Box 63">
          <a:extLst>
            <a:ext uri="{FF2B5EF4-FFF2-40B4-BE49-F238E27FC236}">
              <a16:creationId xmlns:a16="http://schemas.microsoft.com/office/drawing/2014/main" id="{A07DB625-10FD-4D0A-9437-7D86832D0CC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4" name="Text Box 32">
          <a:extLst>
            <a:ext uri="{FF2B5EF4-FFF2-40B4-BE49-F238E27FC236}">
              <a16:creationId xmlns:a16="http://schemas.microsoft.com/office/drawing/2014/main" id="{F57E9516-4CED-443F-88DA-9A5406DA017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5" name="Text Box 63">
          <a:extLst>
            <a:ext uri="{FF2B5EF4-FFF2-40B4-BE49-F238E27FC236}">
              <a16:creationId xmlns:a16="http://schemas.microsoft.com/office/drawing/2014/main" id="{03070421-E45D-4C21-B476-C68801A0BD8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6" name="Text Box 32">
          <a:extLst>
            <a:ext uri="{FF2B5EF4-FFF2-40B4-BE49-F238E27FC236}">
              <a16:creationId xmlns:a16="http://schemas.microsoft.com/office/drawing/2014/main" id="{07D81143-4A6B-427E-9815-093D3C35511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7" name="Text Box 63">
          <a:extLst>
            <a:ext uri="{FF2B5EF4-FFF2-40B4-BE49-F238E27FC236}">
              <a16:creationId xmlns:a16="http://schemas.microsoft.com/office/drawing/2014/main" id="{B27B85DB-D0E1-4F07-B687-9DB168B5C41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8" name="Text Box 32">
          <a:extLst>
            <a:ext uri="{FF2B5EF4-FFF2-40B4-BE49-F238E27FC236}">
              <a16:creationId xmlns:a16="http://schemas.microsoft.com/office/drawing/2014/main" id="{867A5DE3-3A98-46DE-BAF0-DDFA8A47B76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49" name="Text Box 63">
          <a:extLst>
            <a:ext uri="{FF2B5EF4-FFF2-40B4-BE49-F238E27FC236}">
              <a16:creationId xmlns:a16="http://schemas.microsoft.com/office/drawing/2014/main" id="{764F7F36-3034-40D2-B786-12F19F6939D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0" name="Text Box 32">
          <a:extLst>
            <a:ext uri="{FF2B5EF4-FFF2-40B4-BE49-F238E27FC236}">
              <a16:creationId xmlns:a16="http://schemas.microsoft.com/office/drawing/2014/main" id="{7FA4B523-8BCA-4EAF-9657-64FB0CE1EC8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1" name="Text Box 63">
          <a:extLst>
            <a:ext uri="{FF2B5EF4-FFF2-40B4-BE49-F238E27FC236}">
              <a16:creationId xmlns:a16="http://schemas.microsoft.com/office/drawing/2014/main" id="{57DF2350-9A9A-4532-A81F-E7333F08B86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2" name="Text Box 32">
          <a:extLst>
            <a:ext uri="{FF2B5EF4-FFF2-40B4-BE49-F238E27FC236}">
              <a16:creationId xmlns:a16="http://schemas.microsoft.com/office/drawing/2014/main" id="{1D595CCB-3DFE-490A-91ED-FD38E418287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3" name="Text Box 63">
          <a:extLst>
            <a:ext uri="{FF2B5EF4-FFF2-40B4-BE49-F238E27FC236}">
              <a16:creationId xmlns:a16="http://schemas.microsoft.com/office/drawing/2014/main" id="{BA7E1037-1D5B-49C3-BB5A-4100844ABD4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4" name="Text Box 32">
          <a:extLst>
            <a:ext uri="{FF2B5EF4-FFF2-40B4-BE49-F238E27FC236}">
              <a16:creationId xmlns:a16="http://schemas.microsoft.com/office/drawing/2014/main" id="{6D11F122-8B33-49BF-AF96-DB5964F0B11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5" name="Text Box 63">
          <a:extLst>
            <a:ext uri="{FF2B5EF4-FFF2-40B4-BE49-F238E27FC236}">
              <a16:creationId xmlns:a16="http://schemas.microsoft.com/office/drawing/2014/main" id="{14470A1C-616D-459F-916C-4433F4943FC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6" name="Text Box 32">
          <a:extLst>
            <a:ext uri="{FF2B5EF4-FFF2-40B4-BE49-F238E27FC236}">
              <a16:creationId xmlns:a16="http://schemas.microsoft.com/office/drawing/2014/main" id="{D816F61E-335B-452A-BCA3-FF14E34C338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7" name="Text Box 63">
          <a:extLst>
            <a:ext uri="{FF2B5EF4-FFF2-40B4-BE49-F238E27FC236}">
              <a16:creationId xmlns:a16="http://schemas.microsoft.com/office/drawing/2014/main" id="{B2ABC487-744A-48A4-80D4-09F9DA07C85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8" name="Text Box 32">
          <a:extLst>
            <a:ext uri="{FF2B5EF4-FFF2-40B4-BE49-F238E27FC236}">
              <a16:creationId xmlns:a16="http://schemas.microsoft.com/office/drawing/2014/main" id="{1C80DE55-8477-41F3-A156-E4F8BB6755A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59" name="Text Box 63">
          <a:extLst>
            <a:ext uri="{FF2B5EF4-FFF2-40B4-BE49-F238E27FC236}">
              <a16:creationId xmlns:a16="http://schemas.microsoft.com/office/drawing/2014/main" id="{1A39ED61-7135-486E-91A9-D66702D941D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0" name="Text Box 32">
          <a:extLst>
            <a:ext uri="{FF2B5EF4-FFF2-40B4-BE49-F238E27FC236}">
              <a16:creationId xmlns:a16="http://schemas.microsoft.com/office/drawing/2014/main" id="{2F20A235-BFFE-485A-9636-E2511FF0A24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1" name="Text Box 63">
          <a:extLst>
            <a:ext uri="{FF2B5EF4-FFF2-40B4-BE49-F238E27FC236}">
              <a16:creationId xmlns:a16="http://schemas.microsoft.com/office/drawing/2014/main" id="{488C909B-9C56-4A2B-9ED2-8B60FC538D0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2" name="Text Box 32">
          <a:extLst>
            <a:ext uri="{FF2B5EF4-FFF2-40B4-BE49-F238E27FC236}">
              <a16:creationId xmlns:a16="http://schemas.microsoft.com/office/drawing/2014/main" id="{A5736BEA-AB85-410C-8AB3-FF760853F16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3" name="Text Box 63">
          <a:extLst>
            <a:ext uri="{FF2B5EF4-FFF2-40B4-BE49-F238E27FC236}">
              <a16:creationId xmlns:a16="http://schemas.microsoft.com/office/drawing/2014/main" id="{B7C9F0C6-D6ED-4D6B-A534-BFE4C5DA31C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4" name="Text Box 32">
          <a:extLst>
            <a:ext uri="{FF2B5EF4-FFF2-40B4-BE49-F238E27FC236}">
              <a16:creationId xmlns:a16="http://schemas.microsoft.com/office/drawing/2014/main" id="{7C892695-6B02-4EB5-85F9-DEB7AEDFD5F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5" name="Text Box 63">
          <a:extLst>
            <a:ext uri="{FF2B5EF4-FFF2-40B4-BE49-F238E27FC236}">
              <a16:creationId xmlns:a16="http://schemas.microsoft.com/office/drawing/2014/main" id="{ACAA19CE-F80E-4888-9965-38A621DA210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6" name="Text Box 32">
          <a:extLst>
            <a:ext uri="{FF2B5EF4-FFF2-40B4-BE49-F238E27FC236}">
              <a16:creationId xmlns:a16="http://schemas.microsoft.com/office/drawing/2014/main" id="{EFF2E42C-1139-40A2-8B16-35E6D76CFD1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7" name="Text Box 63">
          <a:extLst>
            <a:ext uri="{FF2B5EF4-FFF2-40B4-BE49-F238E27FC236}">
              <a16:creationId xmlns:a16="http://schemas.microsoft.com/office/drawing/2014/main" id="{DFB55C2A-FF80-4EE1-84B7-6C4523895E2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8" name="Text Box 32">
          <a:extLst>
            <a:ext uri="{FF2B5EF4-FFF2-40B4-BE49-F238E27FC236}">
              <a16:creationId xmlns:a16="http://schemas.microsoft.com/office/drawing/2014/main" id="{73033EBA-1018-4E76-A429-B84FA62AC36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69" name="Text Box 63">
          <a:extLst>
            <a:ext uri="{FF2B5EF4-FFF2-40B4-BE49-F238E27FC236}">
              <a16:creationId xmlns:a16="http://schemas.microsoft.com/office/drawing/2014/main" id="{2D35372B-6019-4EE2-8C5D-5E7C059455F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0" name="Text Box 32">
          <a:extLst>
            <a:ext uri="{FF2B5EF4-FFF2-40B4-BE49-F238E27FC236}">
              <a16:creationId xmlns:a16="http://schemas.microsoft.com/office/drawing/2014/main" id="{ADA4A7DC-D9F9-437D-8939-9CE093CCD60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1" name="Text Box 63">
          <a:extLst>
            <a:ext uri="{FF2B5EF4-FFF2-40B4-BE49-F238E27FC236}">
              <a16:creationId xmlns:a16="http://schemas.microsoft.com/office/drawing/2014/main" id="{6B727703-9906-466F-8687-35D65FC2558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2" name="Text Box 32">
          <a:extLst>
            <a:ext uri="{FF2B5EF4-FFF2-40B4-BE49-F238E27FC236}">
              <a16:creationId xmlns:a16="http://schemas.microsoft.com/office/drawing/2014/main" id="{E0235148-1557-4509-9EDA-326EEB231A9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3" name="Text Box 63">
          <a:extLst>
            <a:ext uri="{FF2B5EF4-FFF2-40B4-BE49-F238E27FC236}">
              <a16:creationId xmlns:a16="http://schemas.microsoft.com/office/drawing/2014/main" id="{249A0A03-ACBD-485F-9F79-F9E35D8A99F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4" name="Text Box 32">
          <a:extLst>
            <a:ext uri="{FF2B5EF4-FFF2-40B4-BE49-F238E27FC236}">
              <a16:creationId xmlns:a16="http://schemas.microsoft.com/office/drawing/2014/main" id="{3EEC30BE-5C85-451F-AC82-9AA70040677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5" name="Text Box 63">
          <a:extLst>
            <a:ext uri="{FF2B5EF4-FFF2-40B4-BE49-F238E27FC236}">
              <a16:creationId xmlns:a16="http://schemas.microsoft.com/office/drawing/2014/main" id="{7BA21CD2-77FB-4B41-B293-60F95138FFC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6" name="Text Box 32">
          <a:extLst>
            <a:ext uri="{FF2B5EF4-FFF2-40B4-BE49-F238E27FC236}">
              <a16:creationId xmlns:a16="http://schemas.microsoft.com/office/drawing/2014/main" id="{E490EFAF-BC27-4533-B28E-61CE27B4CEE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7" name="Text Box 63">
          <a:extLst>
            <a:ext uri="{FF2B5EF4-FFF2-40B4-BE49-F238E27FC236}">
              <a16:creationId xmlns:a16="http://schemas.microsoft.com/office/drawing/2014/main" id="{6A0E00EA-544B-4318-8037-C0E5F2361CE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8" name="Text Box 32">
          <a:extLst>
            <a:ext uri="{FF2B5EF4-FFF2-40B4-BE49-F238E27FC236}">
              <a16:creationId xmlns:a16="http://schemas.microsoft.com/office/drawing/2014/main" id="{D896A74D-1D1B-4DD4-8BD6-8A801C930A6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79" name="Text Box 63">
          <a:extLst>
            <a:ext uri="{FF2B5EF4-FFF2-40B4-BE49-F238E27FC236}">
              <a16:creationId xmlns:a16="http://schemas.microsoft.com/office/drawing/2014/main" id="{FBC7071C-380E-405B-A2F3-741F1F89CDC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0" name="Text Box 32">
          <a:extLst>
            <a:ext uri="{FF2B5EF4-FFF2-40B4-BE49-F238E27FC236}">
              <a16:creationId xmlns:a16="http://schemas.microsoft.com/office/drawing/2014/main" id="{4A5C85E9-948E-479E-8F8C-6E6BE706ABF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1" name="Text Box 63">
          <a:extLst>
            <a:ext uri="{FF2B5EF4-FFF2-40B4-BE49-F238E27FC236}">
              <a16:creationId xmlns:a16="http://schemas.microsoft.com/office/drawing/2014/main" id="{E6F5EB8A-0E4F-4D62-9C87-34842578C34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2" name="Text Box 32">
          <a:extLst>
            <a:ext uri="{FF2B5EF4-FFF2-40B4-BE49-F238E27FC236}">
              <a16:creationId xmlns:a16="http://schemas.microsoft.com/office/drawing/2014/main" id="{C1E3BA4E-68C4-4D2D-A5E7-0A62867520E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3" name="Text Box 63">
          <a:extLst>
            <a:ext uri="{FF2B5EF4-FFF2-40B4-BE49-F238E27FC236}">
              <a16:creationId xmlns:a16="http://schemas.microsoft.com/office/drawing/2014/main" id="{045D80AB-C479-44C2-887D-0CB1E39D150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4" name="Text Box 32">
          <a:extLst>
            <a:ext uri="{FF2B5EF4-FFF2-40B4-BE49-F238E27FC236}">
              <a16:creationId xmlns:a16="http://schemas.microsoft.com/office/drawing/2014/main" id="{ED8B296A-5D67-4C2A-8F37-1CB0408318D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5" name="Text Box 63">
          <a:extLst>
            <a:ext uri="{FF2B5EF4-FFF2-40B4-BE49-F238E27FC236}">
              <a16:creationId xmlns:a16="http://schemas.microsoft.com/office/drawing/2014/main" id="{95CC1B73-66BB-46A1-B233-4EB52B08E49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6" name="Text Box 32">
          <a:extLst>
            <a:ext uri="{FF2B5EF4-FFF2-40B4-BE49-F238E27FC236}">
              <a16:creationId xmlns:a16="http://schemas.microsoft.com/office/drawing/2014/main" id="{9EB2AB13-5ADF-424B-9B63-925A57FA2DE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7" name="Text Box 63">
          <a:extLst>
            <a:ext uri="{FF2B5EF4-FFF2-40B4-BE49-F238E27FC236}">
              <a16:creationId xmlns:a16="http://schemas.microsoft.com/office/drawing/2014/main" id="{588471E8-F0F4-4F9C-B8FB-1F852FE977E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8" name="Text Box 32">
          <a:extLst>
            <a:ext uri="{FF2B5EF4-FFF2-40B4-BE49-F238E27FC236}">
              <a16:creationId xmlns:a16="http://schemas.microsoft.com/office/drawing/2014/main" id="{6CA935D7-CF9E-4B67-A9BD-253EF2D5BC2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89" name="Text Box 63">
          <a:extLst>
            <a:ext uri="{FF2B5EF4-FFF2-40B4-BE49-F238E27FC236}">
              <a16:creationId xmlns:a16="http://schemas.microsoft.com/office/drawing/2014/main" id="{EC6216A5-9111-4574-8067-776C4C7567F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0" name="Text Box 32">
          <a:extLst>
            <a:ext uri="{FF2B5EF4-FFF2-40B4-BE49-F238E27FC236}">
              <a16:creationId xmlns:a16="http://schemas.microsoft.com/office/drawing/2014/main" id="{2EDBE4D4-BAC1-42DF-858F-09D7DEDAB08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1" name="Text Box 63">
          <a:extLst>
            <a:ext uri="{FF2B5EF4-FFF2-40B4-BE49-F238E27FC236}">
              <a16:creationId xmlns:a16="http://schemas.microsoft.com/office/drawing/2014/main" id="{EDF9791B-73BF-4C6F-853E-E3C331E2DFA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2" name="Text Box 32">
          <a:extLst>
            <a:ext uri="{FF2B5EF4-FFF2-40B4-BE49-F238E27FC236}">
              <a16:creationId xmlns:a16="http://schemas.microsoft.com/office/drawing/2014/main" id="{C61A2308-B6C2-47A3-A6A5-F72D68A80F6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3" name="Text Box 63">
          <a:extLst>
            <a:ext uri="{FF2B5EF4-FFF2-40B4-BE49-F238E27FC236}">
              <a16:creationId xmlns:a16="http://schemas.microsoft.com/office/drawing/2014/main" id="{60BE1DC1-6E00-414C-972D-1CE11B8D434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4" name="Text Box 32">
          <a:extLst>
            <a:ext uri="{FF2B5EF4-FFF2-40B4-BE49-F238E27FC236}">
              <a16:creationId xmlns:a16="http://schemas.microsoft.com/office/drawing/2014/main" id="{729F33CD-8C75-4DE7-8971-2F29FF31E47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5" name="Text Box 63">
          <a:extLst>
            <a:ext uri="{FF2B5EF4-FFF2-40B4-BE49-F238E27FC236}">
              <a16:creationId xmlns:a16="http://schemas.microsoft.com/office/drawing/2014/main" id="{A520012D-8D46-4AC6-AEF4-316B1E4CF37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6" name="Text Box 32">
          <a:extLst>
            <a:ext uri="{FF2B5EF4-FFF2-40B4-BE49-F238E27FC236}">
              <a16:creationId xmlns:a16="http://schemas.microsoft.com/office/drawing/2014/main" id="{5BA995A0-8D3F-482E-A927-9BB0AB5464D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7" name="Text Box 63">
          <a:extLst>
            <a:ext uri="{FF2B5EF4-FFF2-40B4-BE49-F238E27FC236}">
              <a16:creationId xmlns:a16="http://schemas.microsoft.com/office/drawing/2014/main" id="{6FFD4C64-EDF9-4307-B07D-41299A5DFAE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8" name="Text Box 32">
          <a:extLst>
            <a:ext uri="{FF2B5EF4-FFF2-40B4-BE49-F238E27FC236}">
              <a16:creationId xmlns:a16="http://schemas.microsoft.com/office/drawing/2014/main" id="{C95305AC-E5B4-43BA-93ED-38B42764AEF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699" name="Text Box 63">
          <a:extLst>
            <a:ext uri="{FF2B5EF4-FFF2-40B4-BE49-F238E27FC236}">
              <a16:creationId xmlns:a16="http://schemas.microsoft.com/office/drawing/2014/main" id="{01E554D3-B271-4EE1-9258-909B047A541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0" name="Text Box 32">
          <a:extLst>
            <a:ext uri="{FF2B5EF4-FFF2-40B4-BE49-F238E27FC236}">
              <a16:creationId xmlns:a16="http://schemas.microsoft.com/office/drawing/2014/main" id="{313C6BA7-CD1A-4FDF-B306-8B5A01AAD31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1" name="Text Box 63">
          <a:extLst>
            <a:ext uri="{FF2B5EF4-FFF2-40B4-BE49-F238E27FC236}">
              <a16:creationId xmlns:a16="http://schemas.microsoft.com/office/drawing/2014/main" id="{AB48B712-45E0-4E0D-9AB4-51D6B893042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2" name="Text Box 32">
          <a:extLst>
            <a:ext uri="{FF2B5EF4-FFF2-40B4-BE49-F238E27FC236}">
              <a16:creationId xmlns:a16="http://schemas.microsoft.com/office/drawing/2014/main" id="{A6B7A65B-1837-4AC4-B442-61634C781AB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3" name="Text Box 63">
          <a:extLst>
            <a:ext uri="{FF2B5EF4-FFF2-40B4-BE49-F238E27FC236}">
              <a16:creationId xmlns:a16="http://schemas.microsoft.com/office/drawing/2014/main" id="{6BC62CCB-E981-4DE8-AA28-C7038CC880F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4" name="Text Box 32">
          <a:extLst>
            <a:ext uri="{FF2B5EF4-FFF2-40B4-BE49-F238E27FC236}">
              <a16:creationId xmlns:a16="http://schemas.microsoft.com/office/drawing/2014/main" id="{F632A149-A033-43EF-9167-4D02C2E656E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5" name="Text Box 63">
          <a:extLst>
            <a:ext uri="{FF2B5EF4-FFF2-40B4-BE49-F238E27FC236}">
              <a16:creationId xmlns:a16="http://schemas.microsoft.com/office/drawing/2014/main" id="{628652DA-F27C-4C13-B79C-08520A00602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6" name="Text Box 32">
          <a:extLst>
            <a:ext uri="{FF2B5EF4-FFF2-40B4-BE49-F238E27FC236}">
              <a16:creationId xmlns:a16="http://schemas.microsoft.com/office/drawing/2014/main" id="{9AA73EF3-E00B-4AA1-A6A2-8AC40940144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7" name="Text Box 63">
          <a:extLst>
            <a:ext uri="{FF2B5EF4-FFF2-40B4-BE49-F238E27FC236}">
              <a16:creationId xmlns:a16="http://schemas.microsoft.com/office/drawing/2014/main" id="{E4AF78DA-6604-4F54-842B-AAF7999D43A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8" name="Text Box 32">
          <a:extLst>
            <a:ext uri="{FF2B5EF4-FFF2-40B4-BE49-F238E27FC236}">
              <a16:creationId xmlns:a16="http://schemas.microsoft.com/office/drawing/2014/main" id="{5C79D47E-5E35-4D34-AEE2-F7B5398FD83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09" name="Text Box 63">
          <a:extLst>
            <a:ext uri="{FF2B5EF4-FFF2-40B4-BE49-F238E27FC236}">
              <a16:creationId xmlns:a16="http://schemas.microsoft.com/office/drawing/2014/main" id="{C4ADC9F0-3C94-4A88-B6FB-04F945D0596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0" name="Text Box 32">
          <a:extLst>
            <a:ext uri="{FF2B5EF4-FFF2-40B4-BE49-F238E27FC236}">
              <a16:creationId xmlns:a16="http://schemas.microsoft.com/office/drawing/2014/main" id="{5E8B51D1-6AD0-43CE-BE6B-287942A763A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1" name="Text Box 63">
          <a:extLst>
            <a:ext uri="{FF2B5EF4-FFF2-40B4-BE49-F238E27FC236}">
              <a16:creationId xmlns:a16="http://schemas.microsoft.com/office/drawing/2014/main" id="{C58C9807-2765-423B-BB0E-1672A7F2D8A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2" name="Text Box 32">
          <a:extLst>
            <a:ext uri="{FF2B5EF4-FFF2-40B4-BE49-F238E27FC236}">
              <a16:creationId xmlns:a16="http://schemas.microsoft.com/office/drawing/2014/main" id="{8AB8F7C5-8BA1-4FCB-AC40-144F1FFA456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3" name="Text Box 63">
          <a:extLst>
            <a:ext uri="{FF2B5EF4-FFF2-40B4-BE49-F238E27FC236}">
              <a16:creationId xmlns:a16="http://schemas.microsoft.com/office/drawing/2014/main" id="{9F735C37-4E1F-47A1-9485-5DCF5B839D7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4" name="Text Box 32">
          <a:extLst>
            <a:ext uri="{FF2B5EF4-FFF2-40B4-BE49-F238E27FC236}">
              <a16:creationId xmlns:a16="http://schemas.microsoft.com/office/drawing/2014/main" id="{80A1515B-F610-478D-AA3C-95C97D6A20B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715" name="Text Box 63">
          <a:extLst>
            <a:ext uri="{FF2B5EF4-FFF2-40B4-BE49-F238E27FC236}">
              <a16:creationId xmlns:a16="http://schemas.microsoft.com/office/drawing/2014/main" id="{9E3985DF-69C5-4262-A937-B4E3388C1E2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16" name="Text Box 32">
          <a:extLst>
            <a:ext uri="{FF2B5EF4-FFF2-40B4-BE49-F238E27FC236}">
              <a16:creationId xmlns:a16="http://schemas.microsoft.com/office/drawing/2014/main" id="{00563BA4-1985-4077-96A7-6F6B0F6B1FE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17" name="Text Box 63">
          <a:extLst>
            <a:ext uri="{FF2B5EF4-FFF2-40B4-BE49-F238E27FC236}">
              <a16:creationId xmlns:a16="http://schemas.microsoft.com/office/drawing/2014/main" id="{C65E0FF6-F2E8-4C92-A884-9177F6AC618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18" name="Text Box 32">
          <a:extLst>
            <a:ext uri="{FF2B5EF4-FFF2-40B4-BE49-F238E27FC236}">
              <a16:creationId xmlns:a16="http://schemas.microsoft.com/office/drawing/2014/main" id="{9FAB288D-E57A-4B50-A934-7A557159F16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19" name="Text Box 63">
          <a:extLst>
            <a:ext uri="{FF2B5EF4-FFF2-40B4-BE49-F238E27FC236}">
              <a16:creationId xmlns:a16="http://schemas.microsoft.com/office/drawing/2014/main" id="{6D12A494-AC45-4730-A3DB-8F3E6F6D784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0" name="Text Box 32">
          <a:extLst>
            <a:ext uri="{FF2B5EF4-FFF2-40B4-BE49-F238E27FC236}">
              <a16:creationId xmlns:a16="http://schemas.microsoft.com/office/drawing/2014/main" id="{2D84E19C-8346-47B9-B420-EC09050AEDC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1" name="Text Box 63">
          <a:extLst>
            <a:ext uri="{FF2B5EF4-FFF2-40B4-BE49-F238E27FC236}">
              <a16:creationId xmlns:a16="http://schemas.microsoft.com/office/drawing/2014/main" id="{109E8E8E-B473-4AFC-9461-D2145BED7A3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2" name="Text Box 32">
          <a:extLst>
            <a:ext uri="{FF2B5EF4-FFF2-40B4-BE49-F238E27FC236}">
              <a16:creationId xmlns:a16="http://schemas.microsoft.com/office/drawing/2014/main" id="{6E3D4231-66A9-450D-98C4-5D674CEE7B5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3" name="Text Box 63">
          <a:extLst>
            <a:ext uri="{FF2B5EF4-FFF2-40B4-BE49-F238E27FC236}">
              <a16:creationId xmlns:a16="http://schemas.microsoft.com/office/drawing/2014/main" id="{5A180CD3-91DA-4AEC-B7DC-7C110487F77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4" name="Text Box 32">
          <a:extLst>
            <a:ext uri="{FF2B5EF4-FFF2-40B4-BE49-F238E27FC236}">
              <a16:creationId xmlns:a16="http://schemas.microsoft.com/office/drawing/2014/main" id="{33B150B8-706E-4D66-AD04-6D00001B85E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5" name="Text Box 63">
          <a:extLst>
            <a:ext uri="{FF2B5EF4-FFF2-40B4-BE49-F238E27FC236}">
              <a16:creationId xmlns:a16="http://schemas.microsoft.com/office/drawing/2014/main" id="{8A38D5B6-8372-4411-AF29-6BD5CF18301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6" name="Text Box 32">
          <a:extLst>
            <a:ext uri="{FF2B5EF4-FFF2-40B4-BE49-F238E27FC236}">
              <a16:creationId xmlns:a16="http://schemas.microsoft.com/office/drawing/2014/main" id="{1ECA9903-CDF6-43AE-BF05-CB09E891870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7" name="Text Box 63">
          <a:extLst>
            <a:ext uri="{FF2B5EF4-FFF2-40B4-BE49-F238E27FC236}">
              <a16:creationId xmlns:a16="http://schemas.microsoft.com/office/drawing/2014/main" id="{818CB30B-2AD2-4683-BA98-1F6229EEA6A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8" name="Text Box 32">
          <a:extLst>
            <a:ext uri="{FF2B5EF4-FFF2-40B4-BE49-F238E27FC236}">
              <a16:creationId xmlns:a16="http://schemas.microsoft.com/office/drawing/2014/main" id="{05615CA4-25CD-4742-90D0-21F127E05BD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29" name="Text Box 63">
          <a:extLst>
            <a:ext uri="{FF2B5EF4-FFF2-40B4-BE49-F238E27FC236}">
              <a16:creationId xmlns:a16="http://schemas.microsoft.com/office/drawing/2014/main" id="{249C7139-2018-49FD-BECC-2BF48223EF4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0" name="Text Box 32">
          <a:extLst>
            <a:ext uri="{FF2B5EF4-FFF2-40B4-BE49-F238E27FC236}">
              <a16:creationId xmlns:a16="http://schemas.microsoft.com/office/drawing/2014/main" id="{9FA99AB9-16A2-45CA-8842-B451DA5A8E3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1" name="Text Box 63">
          <a:extLst>
            <a:ext uri="{FF2B5EF4-FFF2-40B4-BE49-F238E27FC236}">
              <a16:creationId xmlns:a16="http://schemas.microsoft.com/office/drawing/2014/main" id="{5B4A1CDB-A7A1-4E0E-9E65-657E9B7E415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2" name="Text Box 32">
          <a:extLst>
            <a:ext uri="{FF2B5EF4-FFF2-40B4-BE49-F238E27FC236}">
              <a16:creationId xmlns:a16="http://schemas.microsoft.com/office/drawing/2014/main" id="{EE5D42D7-E1F6-47C4-9029-B1297A46098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3" name="Text Box 63">
          <a:extLst>
            <a:ext uri="{FF2B5EF4-FFF2-40B4-BE49-F238E27FC236}">
              <a16:creationId xmlns:a16="http://schemas.microsoft.com/office/drawing/2014/main" id="{E5CDE3B5-5FA4-4782-8F79-8294AB3F231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4" name="Text Box 32">
          <a:extLst>
            <a:ext uri="{FF2B5EF4-FFF2-40B4-BE49-F238E27FC236}">
              <a16:creationId xmlns:a16="http://schemas.microsoft.com/office/drawing/2014/main" id="{CD7D4F30-9DFF-4396-A255-F679960C8A6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5" name="Text Box 63">
          <a:extLst>
            <a:ext uri="{FF2B5EF4-FFF2-40B4-BE49-F238E27FC236}">
              <a16:creationId xmlns:a16="http://schemas.microsoft.com/office/drawing/2014/main" id="{4372255A-7F24-4CDB-9058-695C48ADF60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6" name="Text Box 32">
          <a:extLst>
            <a:ext uri="{FF2B5EF4-FFF2-40B4-BE49-F238E27FC236}">
              <a16:creationId xmlns:a16="http://schemas.microsoft.com/office/drawing/2014/main" id="{C19ACE06-A57F-4F17-9E99-9AB40DF5582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7" name="Text Box 63">
          <a:extLst>
            <a:ext uri="{FF2B5EF4-FFF2-40B4-BE49-F238E27FC236}">
              <a16:creationId xmlns:a16="http://schemas.microsoft.com/office/drawing/2014/main" id="{43102423-B401-4352-8033-C84EF5611EE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8" name="Text Box 32">
          <a:extLst>
            <a:ext uri="{FF2B5EF4-FFF2-40B4-BE49-F238E27FC236}">
              <a16:creationId xmlns:a16="http://schemas.microsoft.com/office/drawing/2014/main" id="{73359C5E-8F5C-43F7-B97E-7C9B4C90DDA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39" name="Text Box 63">
          <a:extLst>
            <a:ext uri="{FF2B5EF4-FFF2-40B4-BE49-F238E27FC236}">
              <a16:creationId xmlns:a16="http://schemas.microsoft.com/office/drawing/2014/main" id="{A82367C3-1B3A-4B5A-9CF7-D92C95B8D72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0" name="Text Box 32">
          <a:extLst>
            <a:ext uri="{FF2B5EF4-FFF2-40B4-BE49-F238E27FC236}">
              <a16:creationId xmlns:a16="http://schemas.microsoft.com/office/drawing/2014/main" id="{26EA1B37-9EDF-4AE1-9DD9-5ABA54E4B3F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1" name="Text Box 63">
          <a:extLst>
            <a:ext uri="{FF2B5EF4-FFF2-40B4-BE49-F238E27FC236}">
              <a16:creationId xmlns:a16="http://schemas.microsoft.com/office/drawing/2014/main" id="{85C67C1A-F360-48FE-ABFB-FA722BA096D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2" name="Text Box 32">
          <a:extLst>
            <a:ext uri="{FF2B5EF4-FFF2-40B4-BE49-F238E27FC236}">
              <a16:creationId xmlns:a16="http://schemas.microsoft.com/office/drawing/2014/main" id="{9660395A-E1DB-421C-9D27-AE6CC20B5BE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3" name="Text Box 63">
          <a:extLst>
            <a:ext uri="{FF2B5EF4-FFF2-40B4-BE49-F238E27FC236}">
              <a16:creationId xmlns:a16="http://schemas.microsoft.com/office/drawing/2014/main" id="{A6193E04-75E4-4AD8-99D0-7BB572F48C9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4" name="Text Box 32">
          <a:extLst>
            <a:ext uri="{FF2B5EF4-FFF2-40B4-BE49-F238E27FC236}">
              <a16:creationId xmlns:a16="http://schemas.microsoft.com/office/drawing/2014/main" id="{E98FBD53-088E-4397-B103-950E152B1E5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5" name="Text Box 63">
          <a:extLst>
            <a:ext uri="{FF2B5EF4-FFF2-40B4-BE49-F238E27FC236}">
              <a16:creationId xmlns:a16="http://schemas.microsoft.com/office/drawing/2014/main" id="{5291B277-D9E4-4472-A179-FEE8771FBA0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6" name="Text Box 32">
          <a:extLst>
            <a:ext uri="{FF2B5EF4-FFF2-40B4-BE49-F238E27FC236}">
              <a16:creationId xmlns:a16="http://schemas.microsoft.com/office/drawing/2014/main" id="{0A448CB3-16A5-4F90-937B-4C3DDDCDC813}"/>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7" name="Text Box 63">
          <a:extLst>
            <a:ext uri="{FF2B5EF4-FFF2-40B4-BE49-F238E27FC236}">
              <a16:creationId xmlns:a16="http://schemas.microsoft.com/office/drawing/2014/main" id="{50F50570-8342-43B2-AB73-4ABA7ABCFAC3}"/>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8" name="Text Box 32">
          <a:extLst>
            <a:ext uri="{FF2B5EF4-FFF2-40B4-BE49-F238E27FC236}">
              <a16:creationId xmlns:a16="http://schemas.microsoft.com/office/drawing/2014/main" id="{0B86A89F-EC0B-4840-AE63-64CC0ACA7C4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49" name="Text Box 63">
          <a:extLst>
            <a:ext uri="{FF2B5EF4-FFF2-40B4-BE49-F238E27FC236}">
              <a16:creationId xmlns:a16="http://schemas.microsoft.com/office/drawing/2014/main" id="{1B6A284C-AAC4-44B6-8726-EDFF3E88894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0" name="Text Box 32">
          <a:extLst>
            <a:ext uri="{FF2B5EF4-FFF2-40B4-BE49-F238E27FC236}">
              <a16:creationId xmlns:a16="http://schemas.microsoft.com/office/drawing/2014/main" id="{AB26814C-CF25-47B5-8719-857939BE117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1" name="Text Box 63">
          <a:extLst>
            <a:ext uri="{FF2B5EF4-FFF2-40B4-BE49-F238E27FC236}">
              <a16:creationId xmlns:a16="http://schemas.microsoft.com/office/drawing/2014/main" id="{BEAB96FA-51E1-48A8-871A-4A213B2E0B8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2" name="Text Box 32">
          <a:extLst>
            <a:ext uri="{FF2B5EF4-FFF2-40B4-BE49-F238E27FC236}">
              <a16:creationId xmlns:a16="http://schemas.microsoft.com/office/drawing/2014/main" id="{2D7AD45B-09C4-44CE-9590-6BC835F08EA4}"/>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3" name="Text Box 63">
          <a:extLst>
            <a:ext uri="{FF2B5EF4-FFF2-40B4-BE49-F238E27FC236}">
              <a16:creationId xmlns:a16="http://schemas.microsoft.com/office/drawing/2014/main" id="{3C6B3DBE-8ED0-4EC6-9B34-CCC93805982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4" name="Text Box 32">
          <a:extLst>
            <a:ext uri="{FF2B5EF4-FFF2-40B4-BE49-F238E27FC236}">
              <a16:creationId xmlns:a16="http://schemas.microsoft.com/office/drawing/2014/main" id="{B6C7B897-8F7F-4336-8855-84999F85966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5" name="Text Box 63">
          <a:extLst>
            <a:ext uri="{FF2B5EF4-FFF2-40B4-BE49-F238E27FC236}">
              <a16:creationId xmlns:a16="http://schemas.microsoft.com/office/drawing/2014/main" id="{E21E99FF-4A62-4B10-A471-E43EDEA8DD7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6" name="Text Box 32">
          <a:extLst>
            <a:ext uri="{FF2B5EF4-FFF2-40B4-BE49-F238E27FC236}">
              <a16:creationId xmlns:a16="http://schemas.microsoft.com/office/drawing/2014/main" id="{BA2246C4-2CA4-42E4-8FA1-CE9A19C04A4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7" name="Text Box 63">
          <a:extLst>
            <a:ext uri="{FF2B5EF4-FFF2-40B4-BE49-F238E27FC236}">
              <a16:creationId xmlns:a16="http://schemas.microsoft.com/office/drawing/2014/main" id="{FE684726-0BBB-4A55-900E-CCA6E1D3869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8" name="Text Box 32">
          <a:extLst>
            <a:ext uri="{FF2B5EF4-FFF2-40B4-BE49-F238E27FC236}">
              <a16:creationId xmlns:a16="http://schemas.microsoft.com/office/drawing/2014/main" id="{1956CDB9-9864-4EA7-9817-B427D2FCA09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59" name="Text Box 63">
          <a:extLst>
            <a:ext uri="{FF2B5EF4-FFF2-40B4-BE49-F238E27FC236}">
              <a16:creationId xmlns:a16="http://schemas.microsoft.com/office/drawing/2014/main" id="{B6207ECA-F073-47A8-B05A-2BC1C83FBDB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0" name="Text Box 32">
          <a:extLst>
            <a:ext uri="{FF2B5EF4-FFF2-40B4-BE49-F238E27FC236}">
              <a16:creationId xmlns:a16="http://schemas.microsoft.com/office/drawing/2014/main" id="{A4CB0119-B2C5-412D-997E-30D973C49234}"/>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1" name="Text Box 63">
          <a:extLst>
            <a:ext uri="{FF2B5EF4-FFF2-40B4-BE49-F238E27FC236}">
              <a16:creationId xmlns:a16="http://schemas.microsoft.com/office/drawing/2014/main" id="{43F0C84C-913A-47EF-8C27-572750B6537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2" name="Text Box 32">
          <a:extLst>
            <a:ext uri="{FF2B5EF4-FFF2-40B4-BE49-F238E27FC236}">
              <a16:creationId xmlns:a16="http://schemas.microsoft.com/office/drawing/2014/main" id="{5C9E36BF-74E6-4009-A38A-931D3531BA5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3" name="Text Box 63">
          <a:extLst>
            <a:ext uri="{FF2B5EF4-FFF2-40B4-BE49-F238E27FC236}">
              <a16:creationId xmlns:a16="http://schemas.microsoft.com/office/drawing/2014/main" id="{757CA68C-87A2-490E-A376-617AB6DA6C3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4" name="Text Box 32">
          <a:extLst>
            <a:ext uri="{FF2B5EF4-FFF2-40B4-BE49-F238E27FC236}">
              <a16:creationId xmlns:a16="http://schemas.microsoft.com/office/drawing/2014/main" id="{FCBE213F-1C3F-46E1-BD8D-3DA27AA5E5C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5" name="Text Box 63">
          <a:extLst>
            <a:ext uri="{FF2B5EF4-FFF2-40B4-BE49-F238E27FC236}">
              <a16:creationId xmlns:a16="http://schemas.microsoft.com/office/drawing/2014/main" id="{94715DFD-062E-4BA0-A470-D86260001B4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6" name="Text Box 32">
          <a:extLst>
            <a:ext uri="{FF2B5EF4-FFF2-40B4-BE49-F238E27FC236}">
              <a16:creationId xmlns:a16="http://schemas.microsoft.com/office/drawing/2014/main" id="{0072685B-9461-47EA-B880-412CCAF551E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7" name="Text Box 63">
          <a:extLst>
            <a:ext uri="{FF2B5EF4-FFF2-40B4-BE49-F238E27FC236}">
              <a16:creationId xmlns:a16="http://schemas.microsoft.com/office/drawing/2014/main" id="{B32CDBB2-FFA0-4CB9-A7FA-A22745CE6C0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8" name="Text Box 32">
          <a:extLst>
            <a:ext uri="{FF2B5EF4-FFF2-40B4-BE49-F238E27FC236}">
              <a16:creationId xmlns:a16="http://schemas.microsoft.com/office/drawing/2014/main" id="{ACA695A0-CD62-442A-82A2-E5E3E74B503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69" name="Text Box 63">
          <a:extLst>
            <a:ext uri="{FF2B5EF4-FFF2-40B4-BE49-F238E27FC236}">
              <a16:creationId xmlns:a16="http://schemas.microsoft.com/office/drawing/2014/main" id="{4A1BD693-9C09-4798-A75D-205C227876D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0" name="Text Box 32">
          <a:extLst>
            <a:ext uri="{FF2B5EF4-FFF2-40B4-BE49-F238E27FC236}">
              <a16:creationId xmlns:a16="http://schemas.microsoft.com/office/drawing/2014/main" id="{DEFF7DD2-CE93-4A5D-AC3D-D4BF65CCF64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1" name="Text Box 63">
          <a:extLst>
            <a:ext uri="{FF2B5EF4-FFF2-40B4-BE49-F238E27FC236}">
              <a16:creationId xmlns:a16="http://schemas.microsoft.com/office/drawing/2014/main" id="{7C331AB0-3075-45C0-B6BF-D678838928B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2" name="Text Box 32">
          <a:extLst>
            <a:ext uri="{FF2B5EF4-FFF2-40B4-BE49-F238E27FC236}">
              <a16:creationId xmlns:a16="http://schemas.microsoft.com/office/drawing/2014/main" id="{E2CA9E1C-B0F2-4D39-BA57-9132A90D005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3" name="Text Box 63">
          <a:extLst>
            <a:ext uri="{FF2B5EF4-FFF2-40B4-BE49-F238E27FC236}">
              <a16:creationId xmlns:a16="http://schemas.microsoft.com/office/drawing/2014/main" id="{1EAC8FAE-1AE3-4778-B186-860429C1414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4" name="Text Box 32">
          <a:extLst>
            <a:ext uri="{FF2B5EF4-FFF2-40B4-BE49-F238E27FC236}">
              <a16:creationId xmlns:a16="http://schemas.microsoft.com/office/drawing/2014/main" id="{189FC0D5-95C3-4854-B458-57038015A13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5" name="Text Box 63">
          <a:extLst>
            <a:ext uri="{FF2B5EF4-FFF2-40B4-BE49-F238E27FC236}">
              <a16:creationId xmlns:a16="http://schemas.microsoft.com/office/drawing/2014/main" id="{2A2E6D64-2A5E-4CAB-BA55-3C8564FB22E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6" name="Text Box 32">
          <a:extLst>
            <a:ext uri="{FF2B5EF4-FFF2-40B4-BE49-F238E27FC236}">
              <a16:creationId xmlns:a16="http://schemas.microsoft.com/office/drawing/2014/main" id="{6D145393-0F45-498F-9CA5-AE6861121434}"/>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7" name="Text Box 63">
          <a:extLst>
            <a:ext uri="{FF2B5EF4-FFF2-40B4-BE49-F238E27FC236}">
              <a16:creationId xmlns:a16="http://schemas.microsoft.com/office/drawing/2014/main" id="{1E61D5E7-4B8A-4AB2-BBEC-21C3E1B7BDC3}"/>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8" name="Text Box 32">
          <a:extLst>
            <a:ext uri="{FF2B5EF4-FFF2-40B4-BE49-F238E27FC236}">
              <a16:creationId xmlns:a16="http://schemas.microsoft.com/office/drawing/2014/main" id="{FEC1F33A-7026-45BA-83FC-211E1D34B25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79" name="Text Box 63">
          <a:extLst>
            <a:ext uri="{FF2B5EF4-FFF2-40B4-BE49-F238E27FC236}">
              <a16:creationId xmlns:a16="http://schemas.microsoft.com/office/drawing/2014/main" id="{D565589C-5D2C-4EC6-AF24-4A67DB2C81B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0" name="Text Box 32">
          <a:extLst>
            <a:ext uri="{FF2B5EF4-FFF2-40B4-BE49-F238E27FC236}">
              <a16:creationId xmlns:a16="http://schemas.microsoft.com/office/drawing/2014/main" id="{6C7349D5-9D6C-4883-8C2D-FBF9DB2FCD3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1" name="Text Box 63">
          <a:extLst>
            <a:ext uri="{FF2B5EF4-FFF2-40B4-BE49-F238E27FC236}">
              <a16:creationId xmlns:a16="http://schemas.microsoft.com/office/drawing/2014/main" id="{F8FFA9AD-365B-4E68-9F00-321C9619208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2" name="Text Box 32">
          <a:extLst>
            <a:ext uri="{FF2B5EF4-FFF2-40B4-BE49-F238E27FC236}">
              <a16:creationId xmlns:a16="http://schemas.microsoft.com/office/drawing/2014/main" id="{C5DCB23C-818A-4AF3-8D3B-09C709A9DC0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3" name="Text Box 63">
          <a:extLst>
            <a:ext uri="{FF2B5EF4-FFF2-40B4-BE49-F238E27FC236}">
              <a16:creationId xmlns:a16="http://schemas.microsoft.com/office/drawing/2014/main" id="{28987260-1B30-46D9-90E0-F90ADA459D3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4" name="Text Box 32">
          <a:extLst>
            <a:ext uri="{FF2B5EF4-FFF2-40B4-BE49-F238E27FC236}">
              <a16:creationId xmlns:a16="http://schemas.microsoft.com/office/drawing/2014/main" id="{C68FAFE0-A6C5-4FB1-B27D-49B69AEE6D1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5" name="Text Box 63">
          <a:extLst>
            <a:ext uri="{FF2B5EF4-FFF2-40B4-BE49-F238E27FC236}">
              <a16:creationId xmlns:a16="http://schemas.microsoft.com/office/drawing/2014/main" id="{EAC25906-D4AC-4488-AB0F-08D31AB1563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6" name="Text Box 32">
          <a:extLst>
            <a:ext uri="{FF2B5EF4-FFF2-40B4-BE49-F238E27FC236}">
              <a16:creationId xmlns:a16="http://schemas.microsoft.com/office/drawing/2014/main" id="{D7964C84-D885-4917-A459-F335AF7C4233}"/>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7" name="Text Box 63">
          <a:extLst>
            <a:ext uri="{FF2B5EF4-FFF2-40B4-BE49-F238E27FC236}">
              <a16:creationId xmlns:a16="http://schemas.microsoft.com/office/drawing/2014/main" id="{1BA15D1E-3E0E-45C7-88F9-7FB18AE1F43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8" name="Text Box 32">
          <a:extLst>
            <a:ext uri="{FF2B5EF4-FFF2-40B4-BE49-F238E27FC236}">
              <a16:creationId xmlns:a16="http://schemas.microsoft.com/office/drawing/2014/main" id="{A17D3E23-B684-4B38-BE6B-539550D36CB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89" name="Text Box 63">
          <a:extLst>
            <a:ext uri="{FF2B5EF4-FFF2-40B4-BE49-F238E27FC236}">
              <a16:creationId xmlns:a16="http://schemas.microsoft.com/office/drawing/2014/main" id="{5DDF3997-31CB-4E62-8D54-73CB0430D85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0" name="Text Box 32">
          <a:extLst>
            <a:ext uri="{FF2B5EF4-FFF2-40B4-BE49-F238E27FC236}">
              <a16:creationId xmlns:a16="http://schemas.microsoft.com/office/drawing/2014/main" id="{A84D9DFD-BE72-4DB3-B0A4-F8A8C3564DD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1" name="Text Box 63">
          <a:extLst>
            <a:ext uri="{FF2B5EF4-FFF2-40B4-BE49-F238E27FC236}">
              <a16:creationId xmlns:a16="http://schemas.microsoft.com/office/drawing/2014/main" id="{BA9D5572-E978-4877-BC0B-3F7C83CB949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2" name="Text Box 32">
          <a:extLst>
            <a:ext uri="{FF2B5EF4-FFF2-40B4-BE49-F238E27FC236}">
              <a16:creationId xmlns:a16="http://schemas.microsoft.com/office/drawing/2014/main" id="{9BC4ECD8-E1D6-489B-BFD9-525F3079460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3" name="Text Box 63">
          <a:extLst>
            <a:ext uri="{FF2B5EF4-FFF2-40B4-BE49-F238E27FC236}">
              <a16:creationId xmlns:a16="http://schemas.microsoft.com/office/drawing/2014/main" id="{A43DC12D-F3A6-4388-B2EE-C1C6099DF47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4" name="Text Box 32">
          <a:extLst>
            <a:ext uri="{FF2B5EF4-FFF2-40B4-BE49-F238E27FC236}">
              <a16:creationId xmlns:a16="http://schemas.microsoft.com/office/drawing/2014/main" id="{2973D0D6-ECE4-4599-86CB-D96CD695BE0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5" name="Text Box 63">
          <a:extLst>
            <a:ext uri="{FF2B5EF4-FFF2-40B4-BE49-F238E27FC236}">
              <a16:creationId xmlns:a16="http://schemas.microsoft.com/office/drawing/2014/main" id="{50886126-52D6-4001-AAAF-34E6FE8FA06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6" name="Text Box 32">
          <a:extLst>
            <a:ext uri="{FF2B5EF4-FFF2-40B4-BE49-F238E27FC236}">
              <a16:creationId xmlns:a16="http://schemas.microsoft.com/office/drawing/2014/main" id="{CE65BB2E-606E-4471-BB81-C061FF23DFA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7" name="Text Box 63">
          <a:extLst>
            <a:ext uri="{FF2B5EF4-FFF2-40B4-BE49-F238E27FC236}">
              <a16:creationId xmlns:a16="http://schemas.microsoft.com/office/drawing/2014/main" id="{3BA6A3C0-1920-4452-8945-A45A3062445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8" name="Text Box 32">
          <a:extLst>
            <a:ext uri="{FF2B5EF4-FFF2-40B4-BE49-F238E27FC236}">
              <a16:creationId xmlns:a16="http://schemas.microsoft.com/office/drawing/2014/main" id="{CE9999A8-F247-4153-A4FC-A04819A3B3B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799" name="Text Box 63">
          <a:extLst>
            <a:ext uri="{FF2B5EF4-FFF2-40B4-BE49-F238E27FC236}">
              <a16:creationId xmlns:a16="http://schemas.microsoft.com/office/drawing/2014/main" id="{5CAFBC4F-92BA-4BF7-BC60-0BC3F9A3661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0" name="Text Box 32">
          <a:extLst>
            <a:ext uri="{FF2B5EF4-FFF2-40B4-BE49-F238E27FC236}">
              <a16:creationId xmlns:a16="http://schemas.microsoft.com/office/drawing/2014/main" id="{65ECA96C-C8A8-4689-9F94-DF6CD8BD1F7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1" name="Text Box 63">
          <a:extLst>
            <a:ext uri="{FF2B5EF4-FFF2-40B4-BE49-F238E27FC236}">
              <a16:creationId xmlns:a16="http://schemas.microsoft.com/office/drawing/2014/main" id="{9519E733-1183-4D50-815D-3F9887F8458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2" name="Text Box 32">
          <a:extLst>
            <a:ext uri="{FF2B5EF4-FFF2-40B4-BE49-F238E27FC236}">
              <a16:creationId xmlns:a16="http://schemas.microsoft.com/office/drawing/2014/main" id="{8DB6AA92-3EBA-4E8A-88CD-90BEED9ED17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3" name="Text Box 63">
          <a:extLst>
            <a:ext uri="{FF2B5EF4-FFF2-40B4-BE49-F238E27FC236}">
              <a16:creationId xmlns:a16="http://schemas.microsoft.com/office/drawing/2014/main" id="{4DA11626-5BF1-4117-88FD-87D79E095CE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4" name="Text Box 32">
          <a:extLst>
            <a:ext uri="{FF2B5EF4-FFF2-40B4-BE49-F238E27FC236}">
              <a16:creationId xmlns:a16="http://schemas.microsoft.com/office/drawing/2014/main" id="{1444FE54-D2B0-4770-9B49-868599538A2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5" name="Text Box 63">
          <a:extLst>
            <a:ext uri="{FF2B5EF4-FFF2-40B4-BE49-F238E27FC236}">
              <a16:creationId xmlns:a16="http://schemas.microsoft.com/office/drawing/2014/main" id="{F389AF29-C6BE-4B27-A5A3-036ACF23981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6" name="Text Box 32">
          <a:extLst>
            <a:ext uri="{FF2B5EF4-FFF2-40B4-BE49-F238E27FC236}">
              <a16:creationId xmlns:a16="http://schemas.microsoft.com/office/drawing/2014/main" id="{A681EC77-3874-40B1-813A-51027FE7332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7" name="Text Box 63">
          <a:extLst>
            <a:ext uri="{FF2B5EF4-FFF2-40B4-BE49-F238E27FC236}">
              <a16:creationId xmlns:a16="http://schemas.microsoft.com/office/drawing/2014/main" id="{57854B1F-D2D6-42D0-9149-0CFC86B4326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8" name="Text Box 32">
          <a:extLst>
            <a:ext uri="{FF2B5EF4-FFF2-40B4-BE49-F238E27FC236}">
              <a16:creationId xmlns:a16="http://schemas.microsoft.com/office/drawing/2014/main" id="{604B5A43-195F-4718-838A-107EFFFD1D17}"/>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09" name="Text Box 63">
          <a:extLst>
            <a:ext uri="{FF2B5EF4-FFF2-40B4-BE49-F238E27FC236}">
              <a16:creationId xmlns:a16="http://schemas.microsoft.com/office/drawing/2014/main" id="{561445CC-C22A-4C83-9876-F3E45D6DEBC7}"/>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0" name="Text Box 32">
          <a:extLst>
            <a:ext uri="{FF2B5EF4-FFF2-40B4-BE49-F238E27FC236}">
              <a16:creationId xmlns:a16="http://schemas.microsoft.com/office/drawing/2014/main" id="{C7A4D2AA-DEEC-483A-AFF5-A115AB3ABB6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1" name="Text Box 63">
          <a:extLst>
            <a:ext uri="{FF2B5EF4-FFF2-40B4-BE49-F238E27FC236}">
              <a16:creationId xmlns:a16="http://schemas.microsoft.com/office/drawing/2014/main" id="{A1EDDFFD-176E-4509-A417-AE287B165CFC}"/>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2" name="Text Box 32">
          <a:extLst>
            <a:ext uri="{FF2B5EF4-FFF2-40B4-BE49-F238E27FC236}">
              <a16:creationId xmlns:a16="http://schemas.microsoft.com/office/drawing/2014/main" id="{09A47568-6E3A-45E7-B430-5E3B39A33B97}"/>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3" name="Text Box 63">
          <a:extLst>
            <a:ext uri="{FF2B5EF4-FFF2-40B4-BE49-F238E27FC236}">
              <a16:creationId xmlns:a16="http://schemas.microsoft.com/office/drawing/2014/main" id="{72876063-6D9F-4442-9302-F071EC2D979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4" name="Text Box 32">
          <a:extLst>
            <a:ext uri="{FF2B5EF4-FFF2-40B4-BE49-F238E27FC236}">
              <a16:creationId xmlns:a16="http://schemas.microsoft.com/office/drawing/2014/main" id="{467BFA88-B0EC-4209-ACA3-85DB04B0733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5" name="Text Box 63">
          <a:extLst>
            <a:ext uri="{FF2B5EF4-FFF2-40B4-BE49-F238E27FC236}">
              <a16:creationId xmlns:a16="http://schemas.microsoft.com/office/drawing/2014/main" id="{57D3FC9A-6DDC-47A2-8BDC-1CC95D0A3E9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6" name="Text Box 32">
          <a:extLst>
            <a:ext uri="{FF2B5EF4-FFF2-40B4-BE49-F238E27FC236}">
              <a16:creationId xmlns:a16="http://schemas.microsoft.com/office/drawing/2014/main" id="{0E88A45B-627D-4626-A485-E0FFC922522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7" name="Text Box 63">
          <a:extLst>
            <a:ext uri="{FF2B5EF4-FFF2-40B4-BE49-F238E27FC236}">
              <a16:creationId xmlns:a16="http://schemas.microsoft.com/office/drawing/2014/main" id="{9DB5ED5A-7352-4033-8DEF-64820CC993A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8" name="Text Box 32">
          <a:extLst>
            <a:ext uri="{FF2B5EF4-FFF2-40B4-BE49-F238E27FC236}">
              <a16:creationId xmlns:a16="http://schemas.microsoft.com/office/drawing/2014/main" id="{424E0F4E-79F1-4F4E-BDF0-4B759419FAF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19" name="Text Box 63">
          <a:extLst>
            <a:ext uri="{FF2B5EF4-FFF2-40B4-BE49-F238E27FC236}">
              <a16:creationId xmlns:a16="http://schemas.microsoft.com/office/drawing/2014/main" id="{23F300D2-BE60-4425-B442-ED7285387CB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0" name="Text Box 32">
          <a:extLst>
            <a:ext uri="{FF2B5EF4-FFF2-40B4-BE49-F238E27FC236}">
              <a16:creationId xmlns:a16="http://schemas.microsoft.com/office/drawing/2014/main" id="{75571F28-70E5-4187-BE7D-54014903C68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1" name="Text Box 63">
          <a:extLst>
            <a:ext uri="{FF2B5EF4-FFF2-40B4-BE49-F238E27FC236}">
              <a16:creationId xmlns:a16="http://schemas.microsoft.com/office/drawing/2014/main" id="{FF155D49-1F1E-4A3D-B76F-33D21D9F395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2" name="Text Box 32">
          <a:extLst>
            <a:ext uri="{FF2B5EF4-FFF2-40B4-BE49-F238E27FC236}">
              <a16:creationId xmlns:a16="http://schemas.microsoft.com/office/drawing/2014/main" id="{21996A31-7202-464E-B82A-88935AAFB96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3" name="Text Box 63">
          <a:extLst>
            <a:ext uri="{FF2B5EF4-FFF2-40B4-BE49-F238E27FC236}">
              <a16:creationId xmlns:a16="http://schemas.microsoft.com/office/drawing/2014/main" id="{7E4AD458-C671-4F55-8399-36B8F4A2B41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4" name="Text Box 32">
          <a:extLst>
            <a:ext uri="{FF2B5EF4-FFF2-40B4-BE49-F238E27FC236}">
              <a16:creationId xmlns:a16="http://schemas.microsoft.com/office/drawing/2014/main" id="{68BEAB11-C202-4B3C-888B-429011D593C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5" name="Text Box 63">
          <a:extLst>
            <a:ext uri="{FF2B5EF4-FFF2-40B4-BE49-F238E27FC236}">
              <a16:creationId xmlns:a16="http://schemas.microsoft.com/office/drawing/2014/main" id="{702E9970-8DF3-4317-9CB9-EA66FF178997}"/>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6" name="Text Box 32">
          <a:extLst>
            <a:ext uri="{FF2B5EF4-FFF2-40B4-BE49-F238E27FC236}">
              <a16:creationId xmlns:a16="http://schemas.microsoft.com/office/drawing/2014/main" id="{B9BC6E14-3A0C-49AA-A2AC-E42EC234F22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7" name="Text Box 63">
          <a:extLst>
            <a:ext uri="{FF2B5EF4-FFF2-40B4-BE49-F238E27FC236}">
              <a16:creationId xmlns:a16="http://schemas.microsoft.com/office/drawing/2014/main" id="{1A36C58F-FE87-468A-9B4F-63AAA976E15D}"/>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8" name="Text Box 32">
          <a:extLst>
            <a:ext uri="{FF2B5EF4-FFF2-40B4-BE49-F238E27FC236}">
              <a16:creationId xmlns:a16="http://schemas.microsoft.com/office/drawing/2014/main" id="{DF902026-BD5E-414E-B5F5-6A4AEF6F240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29" name="Text Box 63">
          <a:extLst>
            <a:ext uri="{FF2B5EF4-FFF2-40B4-BE49-F238E27FC236}">
              <a16:creationId xmlns:a16="http://schemas.microsoft.com/office/drawing/2014/main" id="{29ABCB23-38DA-463C-9A45-4B8A871F6995}"/>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0" name="Text Box 32">
          <a:extLst>
            <a:ext uri="{FF2B5EF4-FFF2-40B4-BE49-F238E27FC236}">
              <a16:creationId xmlns:a16="http://schemas.microsoft.com/office/drawing/2014/main" id="{2B61E1D1-4898-415D-BE3B-295545622EF2}"/>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1" name="Text Box 63">
          <a:extLst>
            <a:ext uri="{FF2B5EF4-FFF2-40B4-BE49-F238E27FC236}">
              <a16:creationId xmlns:a16="http://schemas.microsoft.com/office/drawing/2014/main" id="{935217CB-71FD-4B8F-871B-A2BB4CACD36B}"/>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2" name="Text Box 32">
          <a:extLst>
            <a:ext uri="{FF2B5EF4-FFF2-40B4-BE49-F238E27FC236}">
              <a16:creationId xmlns:a16="http://schemas.microsoft.com/office/drawing/2014/main" id="{DF8EF625-D00D-450D-8A9E-7F97DD036029}"/>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3" name="Text Box 63">
          <a:extLst>
            <a:ext uri="{FF2B5EF4-FFF2-40B4-BE49-F238E27FC236}">
              <a16:creationId xmlns:a16="http://schemas.microsoft.com/office/drawing/2014/main" id="{17472E6B-6689-4303-8361-AE5538958CA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4" name="Text Box 32">
          <a:extLst>
            <a:ext uri="{FF2B5EF4-FFF2-40B4-BE49-F238E27FC236}">
              <a16:creationId xmlns:a16="http://schemas.microsoft.com/office/drawing/2014/main" id="{42F96D67-2E81-4BF0-ADA3-3491BE30CBD7}"/>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5" name="Text Box 63">
          <a:extLst>
            <a:ext uri="{FF2B5EF4-FFF2-40B4-BE49-F238E27FC236}">
              <a16:creationId xmlns:a16="http://schemas.microsoft.com/office/drawing/2014/main" id="{079E4FBC-B6C3-4B55-B144-33B906C6EDE6}"/>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6" name="Text Box 32">
          <a:extLst>
            <a:ext uri="{FF2B5EF4-FFF2-40B4-BE49-F238E27FC236}">
              <a16:creationId xmlns:a16="http://schemas.microsoft.com/office/drawing/2014/main" id="{7DC01E33-8C9D-4B1D-B3D6-9363EAB89A0F}"/>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7" name="Text Box 63">
          <a:extLst>
            <a:ext uri="{FF2B5EF4-FFF2-40B4-BE49-F238E27FC236}">
              <a16:creationId xmlns:a16="http://schemas.microsoft.com/office/drawing/2014/main" id="{13339C84-F5FB-4173-B4DB-6A826B6C7EE8}"/>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8" name="Text Box 32">
          <a:extLst>
            <a:ext uri="{FF2B5EF4-FFF2-40B4-BE49-F238E27FC236}">
              <a16:creationId xmlns:a16="http://schemas.microsoft.com/office/drawing/2014/main" id="{AF3AF166-37EF-4E5E-8AFB-14BF59D068F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39" name="Text Box 63">
          <a:extLst>
            <a:ext uri="{FF2B5EF4-FFF2-40B4-BE49-F238E27FC236}">
              <a16:creationId xmlns:a16="http://schemas.microsoft.com/office/drawing/2014/main" id="{1B48378D-AEC4-404F-8526-C421A57A663E}"/>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40" name="Text Box 32">
          <a:extLst>
            <a:ext uri="{FF2B5EF4-FFF2-40B4-BE49-F238E27FC236}">
              <a16:creationId xmlns:a16="http://schemas.microsoft.com/office/drawing/2014/main" id="{7BEDF36B-B93D-4E1F-87CC-C7B81729B11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41" name="Text Box 63">
          <a:extLst>
            <a:ext uri="{FF2B5EF4-FFF2-40B4-BE49-F238E27FC236}">
              <a16:creationId xmlns:a16="http://schemas.microsoft.com/office/drawing/2014/main" id="{34781662-B8D1-406F-8B00-DD4292FE0D0A}"/>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42" name="Text Box 32">
          <a:extLst>
            <a:ext uri="{FF2B5EF4-FFF2-40B4-BE49-F238E27FC236}">
              <a16:creationId xmlns:a16="http://schemas.microsoft.com/office/drawing/2014/main" id="{838F01DC-6B44-48FB-82C6-B125D1100871}"/>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114300"/>
    <xdr:sp macro="" textlink="">
      <xdr:nvSpPr>
        <xdr:cNvPr id="8843" name="Text Box 63">
          <a:extLst>
            <a:ext uri="{FF2B5EF4-FFF2-40B4-BE49-F238E27FC236}">
              <a16:creationId xmlns:a16="http://schemas.microsoft.com/office/drawing/2014/main" id="{D59965A1-BF22-42E5-B8AE-F988FFB0BBE0}"/>
            </a:ext>
          </a:extLst>
        </xdr:cNvPr>
        <xdr:cNvSpPr txBox="1">
          <a:spLocks noChangeArrowheads="1"/>
        </xdr:cNvSpPr>
      </xdr:nvSpPr>
      <xdr:spPr bwMode="auto">
        <a:xfrm>
          <a:off x="3028950" y="348624525"/>
          <a:ext cx="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4" name="Text Box 32">
          <a:extLst>
            <a:ext uri="{FF2B5EF4-FFF2-40B4-BE49-F238E27FC236}">
              <a16:creationId xmlns:a16="http://schemas.microsoft.com/office/drawing/2014/main" id="{AEA88FEA-382B-4142-A557-BE03F409864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5" name="Text Box 63">
          <a:extLst>
            <a:ext uri="{FF2B5EF4-FFF2-40B4-BE49-F238E27FC236}">
              <a16:creationId xmlns:a16="http://schemas.microsoft.com/office/drawing/2014/main" id="{4B5DC0A3-F5C3-403F-8BF2-52CBD9643F5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6" name="Text Box 32">
          <a:extLst>
            <a:ext uri="{FF2B5EF4-FFF2-40B4-BE49-F238E27FC236}">
              <a16:creationId xmlns:a16="http://schemas.microsoft.com/office/drawing/2014/main" id="{5DA6E0AA-9D7E-4C3E-8A7A-3B42ABB7917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7" name="Text Box 63">
          <a:extLst>
            <a:ext uri="{FF2B5EF4-FFF2-40B4-BE49-F238E27FC236}">
              <a16:creationId xmlns:a16="http://schemas.microsoft.com/office/drawing/2014/main" id="{4101A330-C9EC-4ED8-B3FC-10E37E43769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8" name="Text Box 32">
          <a:extLst>
            <a:ext uri="{FF2B5EF4-FFF2-40B4-BE49-F238E27FC236}">
              <a16:creationId xmlns:a16="http://schemas.microsoft.com/office/drawing/2014/main" id="{CEB78F33-8175-4DAB-87C7-3FCDE244C44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49" name="Text Box 63">
          <a:extLst>
            <a:ext uri="{FF2B5EF4-FFF2-40B4-BE49-F238E27FC236}">
              <a16:creationId xmlns:a16="http://schemas.microsoft.com/office/drawing/2014/main" id="{D7E47959-BA69-4FB4-B6D8-BF584435AD3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0" name="Text Box 32">
          <a:extLst>
            <a:ext uri="{FF2B5EF4-FFF2-40B4-BE49-F238E27FC236}">
              <a16:creationId xmlns:a16="http://schemas.microsoft.com/office/drawing/2014/main" id="{7307714D-D0D0-4F04-843E-401C1779B6A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1" name="Text Box 63">
          <a:extLst>
            <a:ext uri="{FF2B5EF4-FFF2-40B4-BE49-F238E27FC236}">
              <a16:creationId xmlns:a16="http://schemas.microsoft.com/office/drawing/2014/main" id="{98531788-5AF2-4751-8CE0-0C1088D35C0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2" name="Text Box 32">
          <a:extLst>
            <a:ext uri="{FF2B5EF4-FFF2-40B4-BE49-F238E27FC236}">
              <a16:creationId xmlns:a16="http://schemas.microsoft.com/office/drawing/2014/main" id="{C197BCD2-25BA-43E0-AEA4-9FB88CAF463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3" name="Text Box 63">
          <a:extLst>
            <a:ext uri="{FF2B5EF4-FFF2-40B4-BE49-F238E27FC236}">
              <a16:creationId xmlns:a16="http://schemas.microsoft.com/office/drawing/2014/main" id="{CC7FED61-0E0D-47E8-9E2D-4D1FF0EF591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4" name="Text Box 32">
          <a:extLst>
            <a:ext uri="{FF2B5EF4-FFF2-40B4-BE49-F238E27FC236}">
              <a16:creationId xmlns:a16="http://schemas.microsoft.com/office/drawing/2014/main" id="{67DB202E-87A6-4CF0-9EEA-24979170F36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5" name="Text Box 63">
          <a:extLst>
            <a:ext uri="{FF2B5EF4-FFF2-40B4-BE49-F238E27FC236}">
              <a16:creationId xmlns:a16="http://schemas.microsoft.com/office/drawing/2014/main" id="{EDB31494-B7A6-4805-892A-51161939E06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6" name="Text Box 32">
          <a:extLst>
            <a:ext uri="{FF2B5EF4-FFF2-40B4-BE49-F238E27FC236}">
              <a16:creationId xmlns:a16="http://schemas.microsoft.com/office/drawing/2014/main" id="{4F2821D0-2414-4A9C-BC6F-03CFC4E20EA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7" name="Text Box 63">
          <a:extLst>
            <a:ext uri="{FF2B5EF4-FFF2-40B4-BE49-F238E27FC236}">
              <a16:creationId xmlns:a16="http://schemas.microsoft.com/office/drawing/2014/main" id="{942DEEE9-9751-4AB6-9037-7C4985C1585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8" name="Text Box 32">
          <a:extLst>
            <a:ext uri="{FF2B5EF4-FFF2-40B4-BE49-F238E27FC236}">
              <a16:creationId xmlns:a16="http://schemas.microsoft.com/office/drawing/2014/main" id="{C5FE9EF5-2B70-43BC-9631-E904A5AE562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59" name="Text Box 63">
          <a:extLst>
            <a:ext uri="{FF2B5EF4-FFF2-40B4-BE49-F238E27FC236}">
              <a16:creationId xmlns:a16="http://schemas.microsoft.com/office/drawing/2014/main" id="{26D8CEEF-9214-4349-B768-9F4032BD1AD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0" name="Text Box 32">
          <a:extLst>
            <a:ext uri="{FF2B5EF4-FFF2-40B4-BE49-F238E27FC236}">
              <a16:creationId xmlns:a16="http://schemas.microsoft.com/office/drawing/2014/main" id="{411CA4FD-0868-4D5B-BD3C-84A606D876D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1" name="Text Box 63">
          <a:extLst>
            <a:ext uri="{FF2B5EF4-FFF2-40B4-BE49-F238E27FC236}">
              <a16:creationId xmlns:a16="http://schemas.microsoft.com/office/drawing/2014/main" id="{89FBFD5A-1080-4ADD-B113-85577D0F644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2" name="Text Box 32">
          <a:extLst>
            <a:ext uri="{FF2B5EF4-FFF2-40B4-BE49-F238E27FC236}">
              <a16:creationId xmlns:a16="http://schemas.microsoft.com/office/drawing/2014/main" id="{FA1342BF-824B-4E3E-ACB4-1569B4F3E26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3" name="Text Box 63">
          <a:extLst>
            <a:ext uri="{FF2B5EF4-FFF2-40B4-BE49-F238E27FC236}">
              <a16:creationId xmlns:a16="http://schemas.microsoft.com/office/drawing/2014/main" id="{3BA6BA24-A1C7-4421-A684-7F7E2B64B54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4" name="Text Box 32">
          <a:extLst>
            <a:ext uri="{FF2B5EF4-FFF2-40B4-BE49-F238E27FC236}">
              <a16:creationId xmlns:a16="http://schemas.microsoft.com/office/drawing/2014/main" id="{13283349-B33D-4B77-8DEF-E01E6E166D4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5" name="Text Box 63">
          <a:extLst>
            <a:ext uri="{FF2B5EF4-FFF2-40B4-BE49-F238E27FC236}">
              <a16:creationId xmlns:a16="http://schemas.microsoft.com/office/drawing/2014/main" id="{7847E45E-C5A7-42AA-BB88-F93619EFAF7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6" name="Text Box 32">
          <a:extLst>
            <a:ext uri="{FF2B5EF4-FFF2-40B4-BE49-F238E27FC236}">
              <a16:creationId xmlns:a16="http://schemas.microsoft.com/office/drawing/2014/main" id="{90B2F7F6-3AD4-4C00-ADD6-0572D0351F8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7" name="Text Box 63">
          <a:extLst>
            <a:ext uri="{FF2B5EF4-FFF2-40B4-BE49-F238E27FC236}">
              <a16:creationId xmlns:a16="http://schemas.microsoft.com/office/drawing/2014/main" id="{1AB66022-30E1-4B39-B8DC-84F8D331318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8" name="Text Box 32">
          <a:extLst>
            <a:ext uri="{FF2B5EF4-FFF2-40B4-BE49-F238E27FC236}">
              <a16:creationId xmlns:a16="http://schemas.microsoft.com/office/drawing/2014/main" id="{58936B67-19F7-4F0C-8B34-76BF3A6E3E9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69" name="Text Box 63">
          <a:extLst>
            <a:ext uri="{FF2B5EF4-FFF2-40B4-BE49-F238E27FC236}">
              <a16:creationId xmlns:a16="http://schemas.microsoft.com/office/drawing/2014/main" id="{3ACDECD9-27B1-473E-B4AC-BE0D4C189D2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0" name="Text Box 32">
          <a:extLst>
            <a:ext uri="{FF2B5EF4-FFF2-40B4-BE49-F238E27FC236}">
              <a16:creationId xmlns:a16="http://schemas.microsoft.com/office/drawing/2014/main" id="{29982EC1-223C-44A3-89AC-2E218BCBFC4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1" name="Text Box 63">
          <a:extLst>
            <a:ext uri="{FF2B5EF4-FFF2-40B4-BE49-F238E27FC236}">
              <a16:creationId xmlns:a16="http://schemas.microsoft.com/office/drawing/2014/main" id="{A43A011E-C188-4F46-A663-1DE8B170E0E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2" name="Text Box 32">
          <a:extLst>
            <a:ext uri="{FF2B5EF4-FFF2-40B4-BE49-F238E27FC236}">
              <a16:creationId xmlns:a16="http://schemas.microsoft.com/office/drawing/2014/main" id="{CBB1A1B3-5078-4A50-B490-35C35369A46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3" name="Text Box 63">
          <a:extLst>
            <a:ext uri="{FF2B5EF4-FFF2-40B4-BE49-F238E27FC236}">
              <a16:creationId xmlns:a16="http://schemas.microsoft.com/office/drawing/2014/main" id="{610141B9-5C93-411E-A6DA-F0F33F3967A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4" name="Text Box 32">
          <a:extLst>
            <a:ext uri="{FF2B5EF4-FFF2-40B4-BE49-F238E27FC236}">
              <a16:creationId xmlns:a16="http://schemas.microsoft.com/office/drawing/2014/main" id="{66F5916F-647D-4439-9688-430973BD9FF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5" name="Text Box 63">
          <a:extLst>
            <a:ext uri="{FF2B5EF4-FFF2-40B4-BE49-F238E27FC236}">
              <a16:creationId xmlns:a16="http://schemas.microsoft.com/office/drawing/2014/main" id="{1A04D8BD-272E-4800-99F8-43A1C461ECA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6" name="Text Box 32">
          <a:extLst>
            <a:ext uri="{FF2B5EF4-FFF2-40B4-BE49-F238E27FC236}">
              <a16:creationId xmlns:a16="http://schemas.microsoft.com/office/drawing/2014/main" id="{E6B16D95-4F7E-4D9A-94DF-B0212242F62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7" name="Text Box 63">
          <a:extLst>
            <a:ext uri="{FF2B5EF4-FFF2-40B4-BE49-F238E27FC236}">
              <a16:creationId xmlns:a16="http://schemas.microsoft.com/office/drawing/2014/main" id="{699CF5FA-4D25-4055-891C-931332C4EF8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8" name="Text Box 32">
          <a:extLst>
            <a:ext uri="{FF2B5EF4-FFF2-40B4-BE49-F238E27FC236}">
              <a16:creationId xmlns:a16="http://schemas.microsoft.com/office/drawing/2014/main" id="{5B6B4C9C-7808-47E5-836B-02FA774532B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79" name="Text Box 63">
          <a:extLst>
            <a:ext uri="{FF2B5EF4-FFF2-40B4-BE49-F238E27FC236}">
              <a16:creationId xmlns:a16="http://schemas.microsoft.com/office/drawing/2014/main" id="{AA8CA3D9-F62F-4622-B1A4-33C1B949860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0" name="Text Box 32">
          <a:extLst>
            <a:ext uri="{FF2B5EF4-FFF2-40B4-BE49-F238E27FC236}">
              <a16:creationId xmlns:a16="http://schemas.microsoft.com/office/drawing/2014/main" id="{F611C2D3-F493-41CF-93FB-A9D7D07A463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1" name="Text Box 63">
          <a:extLst>
            <a:ext uri="{FF2B5EF4-FFF2-40B4-BE49-F238E27FC236}">
              <a16:creationId xmlns:a16="http://schemas.microsoft.com/office/drawing/2014/main" id="{296C331E-273E-4C23-85A3-0FEAC4BC839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2" name="Text Box 32">
          <a:extLst>
            <a:ext uri="{FF2B5EF4-FFF2-40B4-BE49-F238E27FC236}">
              <a16:creationId xmlns:a16="http://schemas.microsoft.com/office/drawing/2014/main" id="{22E52451-879A-4531-8310-64D68E9D5AB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3" name="Text Box 63">
          <a:extLst>
            <a:ext uri="{FF2B5EF4-FFF2-40B4-BE49-F238E27FC236}">
              <a16:creationId xmlns:a16="http://schemas.microsoft.com/office/drawing/2014/main" id="{5AAF4BF2-7C30-448A-81CC-689BBBCC255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4" name="Text Box 32">
          <a:extLst>
            <a:ext uri="{FF2B5EF4-FFF2-40B4-BE49-F238E27FC236}">
              <a16:creationId xmlns:a16="http://schemas.microsoft.com/office/drawing/2014/main" id="{7E93F999-743D-4FD1-B63C-F1FCC351A97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5" name="Text Box 63">
          <a:extLst>
            <a:ext uri="{FF2B5EF4-FFF2-40B4-BE49-F238E27FC236}">
              <a16:creationId xmlns:a16="http://schemas.microsoft.com/office/drawing/2014/main" id="{E4BE65FB-C2C1-4EBC-81A2-6538658062E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6" name="Text Box 32">
          <a:extLst>
            <a:ext uri="{FF2B5EF4-FFF2-40B4-BE49-F238E27FC236}">
              <a16:creationId xmlns:a16="http://schemas.microsoft.com/office/drawing/2014/main" id="{9043C7CE-5DC6-4C48-9ABD-196A8A40961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7" name="Text Box 63">
          <a:extLst>
            <a:ext uri="{FF2B5EF4-FFF2-40B4-BE49-F238E27FC236}">
              <a16:creationId xmlns:a16="http://schemas.microsoft.com/office/drawing/2014/main" id="{5974AE25-B35A-464D-8C0A-B450F7D547C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8" name="Text Box 32">
          <a:extLst>
            <a:ext uri="{FF2B5EF4-FFF2-40B4-BE49-F238E27FC236}">
              <a16:creationId xmlns:a16="http://schemas.microsoft.com/office/drawing/2014/main" id="{8DF09BCD-F0D9-4225-A36A-D466D1792F4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89" name="Text Box 63">
          <a:extLst>
            <a:ext uri="{FF2B5EF4-FFF2-40B4-BE49-F238E27FC236}">
              <a16:creationId xmlns:a16="http://schemas.microsoft.com/office/drawing/2014/main" id="{B207C09D-2ACC-40A2-B55D-708DD973EF0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0" name="Text Box 32">
          <a:extLst>
            <a:ext uri="{FF2B5EF4-FFF2-40B4-BE49-F238E27FC236}">
              <a16:creationId xmlns:a16="http://schemas.microsoft.com/office/drawing/2014/main" id="{72E30EA2-96F2-4428-9A39-923F11CCF0D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1" name="Text Box 63">
          <a:extLst>
            <a:ext uri="{FF2B5EF4-FFF2-40B4-BE49-F238E27FC236}">
              <a16:creationId xmlns:a16="http://schemas.microsoft.com/office/drawing/2014/main" id="{8D2D764A-072B-4FCF-998C-CE06AE3AE75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2" name="Text Box 32">
          <a:extLst>
            <a:ext uri="{FF2B5EF4-FFF2-40B4-BE49-F238E27FC236}">
              <a16:creationId xmlns:a16="http://schemas.microsoft.com/office/drawing/2014/main" id="{0935B1CE-64DC-495F-85EA-6ABF570A349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3" name="Text Box 63">
          <a:extLst>
            <a:ext uri="{FF2B5EF4-FFF2-40B4-BE49-F238E27FC236}">
              <a16:creationId xmlns:a16="http://schemas.microsoft.com/office/drawing/2014/main" id="{940F612F-C6F6-4B0F-BDFF-B521D2B4A70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4" name="Text Box 32">
          <a:extLst>
            <a:ext uri="{FF2B5EF4-FFF2-40B4-BE49-F238E27FC236}">
              <a16:creationId xmlns:a16="http://schemas.microsoft.com/office/drawing/2014/main" id="{E53996B4-1CC1-480A-88FA-B78455A2630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5" name="Text Box 63">
          <a:extLst>
            <a:ext uri="{FF2B5EF4-FFF2-40B4-BE49-F238E27FC236}">
              <a16:creationId xmlns:a16="http://schemas.microsoft.com/office/drawing/2014/main" id="{AEE92A46-6623-4066-ADE7-98261E36D7C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6" name="Text Box 32">
          <a:extLst>
            <a:ext uri="{FF2B5EF4-FFF2-40B4-BE49-F238E27FC236}">
              <a16:creationId xmlns:a16="http://schemas.microsoft.com/office/drawing/2014/main" id="{28B6D96C-2AA1-4CAC-ABF8-BA531042153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7" name="Text Box 63">
          <a:extLst>
            <a:ext uri="{FF2B5EF4-FFF2-40B4-BE49-F238E27FC236}">
              <a16:creationId xmlns:a16="http://schemas.microsoft.com/office/drawing/2014/main" id="{6F3B6DBE-AACC-4D83-BCAD-678D6952B45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8" name="Text Box 32">
          <a:extLst>
            <a:ext uri="{FF2B5EF4-FFF2-40B4-BE49-F238E27FC236}">
              <a16:creationId xmlns:a16="http://schemas.microsoft.com/office/drawing/2014/main" id="{65BD62A0-D355-47AE-8619-409F327B111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899" name="Text Box 63">
          <a:extLst>
            <a:ext uri="{FF2B5EF4-FFF2-40B4-BE49-F238E27FC236}">
              <a16:creationId xmlns:a16="http://schemas.microsoft.com/office/drawing/2014/main" id="{263B1E9B-15D3-4A36-AD2C-9EA9D40FB96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0" name="Text Box 32">
          <a:extLst>
            <a:ext uri="{FF2B5EF4-FFF2-40B4-BE49-F238E27FC236}">
              <a16:creationId xmlns:a16="http://schemas.microsoft.com/office/drawing/2014/main" id="{A18F31DE-633D-490B-A17A-3705FD05464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1" name="Text Box 63">
          <a:extLst>
            <a:ext uri="{FF2B5EF4-FFF2-40B4-BE49-F238E27FC236}">
              <a16:creationId xmlns:a16="http://schemas.microsoft.com/office/drawing/2014/main" id="{9E5CA163-D507-47EB-8A40-2395CF88915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2" name="Text Box 32">
          <a:extLst>
            <a:ext uri="{FF2B5EF4-FFF2-40B4-BE49-F238E27FC236}">
              <a16:creationId xmlns:a16="http://schemas.microsoft.com/office/drawing/2014/main" id="{7AC5877C-C20A-4AA2-A0A0-617AA3CEE31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3" name="Text Box 63">
          <a:extLst>
            <a:ext uri="{FF2B5EF4-FFF2-40B4-BE49-F238E27FC236}">
              <a16:creationId xmlns:a16="http://schemas.microsoft.com/office/drawing/2014/main" id="{3F982D07-B550-4BE3-8CE8-CCFA781FBBB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4" name="Text Box 32">
          <a:extLst>
            <a:ext uri="{FF2B5EF4-FFF2-40B4-BE49-F238E27FC236}">
              <a16:creationId xmlns:a16="http://schemas.microsoft.com/office/drawing/2014/main" id="{E9E1F87E-810A-4D72-8537-52D56EB9D85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5" name="Text Box 63">
          <a:extLst>
            <a:ext uri="{FF2B5EF4-FFF2-40B4-BE49-F238E27FC236}">
              <a16:creationId xmlns:a16="http://schemas.microsoft.com/office/drawing/2014/main" id="{63C1676D-FB38-4869-A29F-83EA36F1662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6" name="Text Box 32">
          <a:extLst>
            <a:ext uri="{FF2B5EF4-FFF2-40B4-BE49-F238E27FC236}">
              <a16:creationId xmlns:a16="http://schemas.microsoft.com/office/drawing/2014/main" id="{EA815A8C-79D5-4318-9DCB-14D7BD4DB4A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7" name="Text Box 63">
          <a:extLst>
            <a:ext uri="{FF2B5EF4-FFF2-40B4-BE49-F238E27FC236}">
              <a16:creationId xmlns:a16="http://schemas.microsoft.com/office/drawing/2014/main" id="{7868496B-75D3-4946-AF8A-3F872BE0FDA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8" name="Text Box 32">
          <a:extLst>
            <a:ext uri="{FF2B5EF4-FFF2-40B4-BE49-F238E27FC236}">
              <a16:creationId xmlns:a16="http://schemas.microsoft.com/office/drawing/2014/main" id="{87E152B6-0D20-4567-BCA1-DA3D6EF3F3C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09" name="Text Box 63">
          <a:extLst>
            <a:ext uri="{FF2B5EF4-FFF2-40B4-BE49-F238E27FC236}">
              <a16:creationId xmlns:a16="http://schemas.microsoft.com/office/drawing/2014/main" id="{E1B98272-C197-419B-B8B1-4531F1E4753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0" name="Text Box 32">
          <a:extLst>
            <a:ext uri="{FF2B5EF4-FFF2-40B4-BE49-F238E27FC236}">
              <a16:creationId xmlns:a16="http://schemas.microsoft.com/office/drawing/2014/main" id="{584398E1-8BA2-47EC-BBB9-D1D253BF302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1" name="Text Box 63">
          <a:extLst>
            <a:ext uri="{FF2B5EF4-FFF2-40B4-BE49-F238E27FC236}">
              <a16:creationId xmlns:a16="http://schemas.microsoft.com/office/drawing/2014/main" id="{513C267B-C218-4B9D-A11B-11EEF223AA8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2" name="Text Box 32">
          <a:extLst>
            <a:ext uri="{FF2B5EF4-FFF2-40B4-BE49-F238E27FC236}">
              <a16:creationId xmlns:a16="http://schemas.microsoft.com/office/drawing/2014/main" id="{D3CCD5A5-5D9A-4F6B-A09F-889C04DC6E7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3" name="Text Box 63">
          <a:extLst>
            <a:ext uri="{FF2B5EF4-FFF2-40B4-BE49-F238E27FC236}">
              <a16:creationId xmlns:a16="http://schemas.microsoft.com/office/drawing/2014/main" id="{CFEE954C-158F-448A-B317-F94F5A7D04B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4" name="Text Box 32">
          <a:extLst>
            <a:ext uri="{FF2B5EF4-FFF2-40B4-BE49-F238E27FC236}">
              <a16:creationId xmlns:a16="http://schemas.microsoft.com/office/drawing/2014/main" id="{88DD6BF1-B91A-4F97-BCA7-F6576B06B1A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5" name="Text Box 63">
          <a:extLst>
            <a:ext uri="{FF2B5EF4-FFF2-40B4-BE49-F238E27FC236}">
              <a16:creationId xmlns:a16="http://schemas.microsoft.com/office/drawing/2014/main" id="{26808355-1DA6-4902-80D9-DAE9C6D6D22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6" name="Text Box 32">
          <a:extLst>
            <a:ext uri="{FF2B5EF4-FFF2-40B4-BE49-F238E27FC236}">
              <a16:creationId xmlns:a16="http://schemas.microsoft.com/office/drawing/2014/main" id="{3EA2E962-34B2-42E7-9F58-D215979E6D8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7" name="Text Box 63">
          <a:extLst>
            <a:ext uri="{FF2B5EF4-FFF2-40B4-BE49-F238E27FC236}">
              <a16:creationId xmlns:a16="http://schemas.microsoft.com/office/drawing/2014/main" id="{60AC87D5-AC8F-4DAE-8FD2-3128D806CD6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8" name="Text Box 32">
          <a:extLst>
            <a:ext uri="{FF2B5EF4-FFF2-40B4-BE49-F238E27FC236}">
              <a16:creationId xmlns:a16="http://schemas.microsoft.com/office/drawing/2014/main" id="{249102F4-7BE0-4C49-80DE-D52DABB6C79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19" name="Text Box 63">
          <a:extLst>
            <a:ext uri="{FF2B5EF4-FFF2-40B4-BE49-F238E27FC236}">
              <a16:creationId xmlns:a16="http://schemas.microsoft.com/office/drawing/2014/main" id="{BD493ABA-72B1-478C-A9DD-04A4BE674E5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0" name="Text Box 32">
          <a:extLst>
            <a:ext uri="{FF2B5EF4-FFF2-40B4-BE49-F238E27FC236}">
              <a16:creationId xmlns:a16="http://schemas.microsoft.com/office/drawing/2014/main" id="{A7841C06-F043-4696-8D96-9D60FAF3BE4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1" name="Text Box 63">
          <a:extLst>
            <a:ext uri="{FF2B5EF4-FFF2-40B4-BE49-F238E27FC236}">
              <a16:creationId xmlns:a16="http://schemas.microsoft.com/office/drawing/2014/main" id="{0112AC9A-33EA-44F2-8DF3-D6688831A06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2" name="Text Box 32">
          <a:extLst>
            <a:ext uri="{FF2B5EF4-FFF2-40B4-BE49-F238E27FC236}">
              <a16:creationId xmlns:a16="http://schemas.microsoft.com/office/drawing/2014/main" id="{01DFB543-4A41-4BE6-801A-62AEB513C1E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3" name="Text Box 63">
          <a:extLst>
            <a:ext uri="{FF2B5EF4-FFF2-40B4-BE49-F238E27FC236}">
              <a16:creationId xmlns:a16="http://schemas.microsoft.com/office/drawing/2014/main" id="{111FD6F2-08C8-4A74-954B-6340D8599F1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4" name="Text Box 32">
          <a:extLst>
            <a:ext uri="{FF2B5EF4-FFF2-40B4-BE49-F238E27FC236}">
              <a16:creationId xmlns:a16="http://schemas.microsoft.com/office/drawing/2014/main" id="{FDF8A29E-DB3F-4039-83B7-9DFD41B5940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5" name="Text Box 63">
          <a:extLst>
            <a:ext uri="{FF2B5EF4-FFF2-40B4-BE49-F238E27FC236}">
              <a16:creationId xmlns:a16="http://schemas.microsoft.com/office/drawing/2014/main" id="{313273B7-6B8A-4606-9F97-F23D71EACA5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6" name="Text Box 32">
          <a:extLst>
            <a:ext uri="{FF2B5EF4-FFF2-40B4-BE49-F238E27FC236}">
              <a16:creationId xmlns:a16="http://schemas.microsoft.com/office/drawing/2014/main" id="{D006F28C-64BC-4F04-A61A-FCF9EBB6363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7" name="Text Box 63">
          <a:extLst>
            <a:ext uri="{FF2B5EF4-FFF2-40B4-BE49-F238E27FC236}">
              <a16:creationId xmlns:a16="http://schemas.microsoft.com/office/drawing/2014/main" id="{BE603E95-D2B0-429A-805F-AE44B7DB47C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8" name="Text Box 32">
          <a:extLst>
            <a:ext uri="{FF2B5EF4-FFF2-40B4-BE49-F238E27FC236}">
              <a16:creationId xmlns:a16="http://schemas.microsoft.com/office/drawing/2014/main" id="{02C0FF25-0D1B-465A-923D-66B61CAC20B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29" name="Text Box 63">
          <a:extLst>
            <a:ext uri="{FF2B5EF4-FFF2-40B4-BE49-F238E27FC236}">
              <a16:creationId xmlns:a16="http://schemas.microsoft.com/office/drawing/2014/main" id="{BB262A26-95DC-465A-8A04-CEFA849D52C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0" name="Text Box 32">
          <a:extLst>
            <a:ext uri="{FF2B5EF4-FFF2-40B4-BE49-F238E27FC236}">
              <a16:creationId xmlns:a16="http://schemas.microsoft.com/office/drawing/2014/main" id="{90148BF9-38F2-4D7A-9F97-263D4FEB2AE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1" name="Text Box 63">
          <a:extLst>
            <a:ext uri="{FF2B5EF4-FFF2-40B4-BE49-F238E27FC236}">
              <a16:creationId xmlns:a16="http://schemas.microsoft.com/office/drawing/2014/main" id="{4165382B-33A6-4E55-87F2-4E653B61F07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2" name="Text Box 32">
          <a:extLst>
            <a:ext uri="{FF2B5EF4-FFF2-40B4-BE49-F238E27FC236}">
              <a16:creationId xmlns:a16="http://schemas.microsoft.com/office/drawing/2014/main" id="{2A52D89C-533F-4331-9DA4-2DC3E69637B3}"/>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3" name="Text Box 63">
          <a:extLst>
            <a:ext uri="{FF2B5EF4-FFF2-40B4-BE49-F238E27FC236}">
              <a16:creationId xmlns:a16="http://schemas.microsoft.com/office/drawing/2014/main" id="{ADAE6319-3657-429E-99BB-A3F628338D9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4" name="Text Box 32">
          <a:extLst>
            <a:ext uri="{FF2B5EF4-FFF2-40B4-BE49-F238E27FC236}">
              <a16:creationId xmlns:a16="http://schemas.microsoft.com/office/drawing/2014/main" id="{D6B5BD83-480E-4AAC-944D-19693CFE435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5" name="Text Box 63">
          <a:extLst>
            <a:ext uri="{FF2B5EF4-FFF2-40B4-BE49-F238E27FC236}">
              <a16:creationId xmlns:a16="http://schemas.microsoft.com/office/drawing/2014/main" id="{4FA3C87C-9E6C-4AED-BEE1-D3849651A09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6" name="Text Box 32">
          <a:extLst>
            <a:ext uri="{FF2B5EF4-FFF2-40B4-BE49-F238E27FC236}">
              <a16:creationId xmlns:a16="http://schemas.microsoft.com/office/drawing/2014/main" id="{BCE36585-7483-40BE-8346-1F0A1E749EB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7" name="Text Box 63">
          <a:extLst>
            <a:ext uri="{FF2B5EF4-FFF2-40B4-BE49-F238E27FC236}">
              <a16:creationId xmlns:a16="http://schemas.microsoft.com/office/drawing/2014/main" id="{06176DB9-4875-4AB9-B215-8AAFD6CD731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8" name="Text Box 32">
          <a:extLst>
            <a:ext uri="{FF2B5EF4-FFF2-40B4-BE49-F238E27FC236}">
              <a16:creationId xmlns:a16="http://schemas.microsoft.com/office/drawing/2014/main" id="{C4126284-EB21-4A76-A0E2-AC2CE462EA5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39" name="Text Box 63">
          <a:extLst>
            <a:ext uri="{FF2B5EF4-FFF2-40B4-BE49-F238E27FC236}">
              <a16:creationId xmlns:a16="http://schemas.microsoft.com/office/drawing/2014/main" id="{43D3DF88-C583-4FDC-9F32-194B41E8217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0" name="Text Box 32">
          <a:extLst>
            <a:ext uri="{FF2B5EF4-FFF2-40B4-BE49-F238E27FC236}">
              <a16:creationId xmlns:a16="http://schemas.microsoft.com/office/drawing/2014/main" id="{7E6DD4AC-33D3-4807-BEE6-2524F644EE9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1" name="Text Box 63">
          <a:extLst>
            <a:ext uri="{FF2B5EF4-FFF2-40B4-BE49-F238E27FC236}">
              <a16:creationId xmlns:a16="http://schemas.microsoft.com/office/drawing/2014/main" id="{00138F9E-2F84-40AD-9841-DFBC6DCA5E7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2" name="Text Box 32">
          <a:extLst>
            <a:ext uri="{FF2B5EF4-FFF2-40B4-BE49-F238E27FC236}">
              <a16:creationId xmlns:a16="http://schemas.microsoft.com/office/drawing/2014/main" id="{F1544B65-AC66-430F-AE1F-572F578B759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3" name="Text Box 63">
          <a:extLst>
            <a:ext uri="{FF2B5EF4-FFF2-40B4-BE49-F238E27FC236}">
              <a16:creationId xmlns:a16="http://schemas.microsoft.com/office/drawing/2014/main" id="{B26978BA-2397-4181-AA78-C8C3095AD99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4" name="Text Box 32">
          <a:extLst>
            <a:ext uri="{FF2B5EF4-FFF2-40B4-BE49-F238E27FC236}">
              <a16:creationId xmlns:a16="http://schemas.microsoft.com/office/drawing/2014/main" id="{17B95744-C6A5-428E-B54F-396F868A7CB1}"/>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5" name="Text Box 63">
          <a:extLst>
            <a:ext uri="{FF2B5EF4-FFF2-40B4-BE49-F238E27FC236}">
              <a16:creationId xmlns:a16="http://schemas.microsoft.com/office/drawing/2014/main" id="{1000E524-F7EC-43F5-9574-12D346F99C8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6" name="Text Box 32">
          <a:extLst>
            <a:ext uri="{FF2B5EF4-FFF2-40B4-BE49-F238E27FC236}">
              <a16:creationId xmlns:a16="http://schemas.microsoft.com/office/drawing/2014/main" id="{EE3700B1-7065-49D8-9930-3E8418C84A0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7" name="Text Box 63">
          <a:extLst>
            <a:ext uri="{FF2B5EF4-FFF2-40B4-BE49-F238E27FC236}">
              <a16:creationId xmlns:a16="http://schemas.microsoft.com/office/drawing/2014/main" id="{91D000FC-60CF-464F-AB7E-F261B722BB90}"/>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8" name="Text Box 32">
          <a:extLst>
            <a:ext uri="{FF2B5EF4-FFF2-40B4-BE49-F238E27FC236}">
              <a16:creationId xmlns:a16="http://schemas.microsoft.com/office/drawing/2014/main" id="{D49B3B5D-F796-4FDE-B917-3033B7D80F3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49" name="Text Box 63">
          <a:extLst>
            <a:ext uri="{FF2B5EF4-FFF2-40B4-BE49-F238E27FC236}">
              <a16:creationId xmlns:a16="http://schemas.microsoft.com/office/drawing/2014/main" id="{AC5736D1-FE4D-4E54-8431-31305AA74A5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0" name="Text Box 32">
          <a:extLst>
            <a:ext uri="{FF2B5EF4-FFF2-40B4-BE49-F238E27FC236}">
              <a16:creationId xmlns:a16="http://schemas.microsoft.com/office/drawing/2014/main" id="{B7A6F9C6-B452-43EE-96C3-1C67BA41410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1" name="Text Box 63">
          <a:extLst>
            <a:ext uri="{FF2B5EF4-FFF2-40B4-BE49-F238E27FC236}">
              <a16:creationId xmlns:a16="http://schemas.microsoft.com/office/drawing/2014/main" id="{890444A6-57A0-46A1-B6B9-548C10313C6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2" name="Text Box 32">
          <a:extLst>
            <a:ext uri="{FF2B5EF4-FFF2-40B4-BE49-F238E27FC236}">
              <a16:creationId xmlns:a16="http://schemas.microsoft.com/office/drawing/2014/main" id="{1B04FD60-3A0E-42AB-95D3-39290EC0346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3" name="Text Box 63">
          <a:extLst>
            <a:ext uri="{FF2B5EF4-FFF2-40B4-BE49-F238E27FC236}">
              <a16:creationId xmlns:a16="http://schemas.microsoft.com/office/drawing/2014/main" id="{173BC1EF-B976-46ED-96DC-50FA11C4D7F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4" name="Text Box 32">
          <a:extLst>
            <a:ext uri="{FF2B5EF4-FFF2-40B4-BE49-F238E27FC236}">
              <a16:creationId xmlns:a16="http://schemas.microsoft.com/office/drawing/2014/main" id="{D7E34BDC-1504-48CA-9067-401AFDF69DB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5" name="Text Box 63">
          <a:extLst>
            <a:ext uri="{FF2B5EF4-FFF2-40B4-BE49-F238E27FC236}">
              <a16:creationId xmlns:a16="http://schemas.microsoft.com/office/drawing/2014/main" id="{D71220F3-36EB-4B3B-9086-7D86411C6C32}"/>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6" name="Text Box 32">
          <a:extLst>
            <a:ext uri="{FF2B5EF4-FFF2-40B4-BE49-F238E27FC236}">
              <a16:creationId xmlns:a16="http://schemas.microsoft.com/office/drawing/2014/main" id="{67340D33-C6AF-471D-ABAA-B9D5BA3C15C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7" name="Text Box 63">
          <a:extLst>
            <a:ext uri="{FF2B5EF4-FFF2-40B4-BE49-F238E27FC236}">
              <a16:creationId xmlns:a16="http://schemas.microsoft.com/office/drawing/2014/main" id="{DA26934A-036D-428E-B0D9-02F497936FDA}"/>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8" name="Text Box 32">
          <a:extLst>
            <a:ext uri="{FF2B5EF4-FFF2-40B4-BE49-F238E27FC236}">
              <a16:creationId xmlns:a16="http://schemas.microsoft.com/office/drawing/2014/main" id="{F4BB9A7F-BF5F-47A3-8447-3184B8A19FF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59" name="Text Box 63">
          <a:extLst>
            <a:ext uri="{FF2B5EF4-FFF2-40B4-BE49-F238E27FC236}">
              <a16:creationId xmlns:a16="http://schemas.microsoft.com/office/drawing/2014/main" id="{E369C77F-AC07-41DD-BC7A-3F16EB9BCDB5}"/>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0" name="Text Box 32">
          <a:extLst>
            <a:ext uri="{FF2B5EF4-FFF2-40B4-BE49-F238E27FC236}">
              <a16:creationId xmlns:a16="http://schemas.microsoft.com/office/drawing/2014/main" id="{ACC0616B-8BFD-4C21-A020-B49BCCE77E19}"/>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1" name="Text Box 63">
          <a:extLst>
            <a:ext uri="{FF2B5EF4-FFF2-40B4-BE49-F238E27FC236}">
              <a16:creationId xmlns:a16="http://schemas.microsoft.com/office/drawing/2014/main" id="{C4751FC4-ABD8-4ADB-8A28-2C1C056E1864}"/>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2" name="Text Box 32">
          <a:extLst>
            <a:ext uri="{FF2B5EF4-FFF2-40B4-BE49-F238E27FC236}">
              <a16:creationId xmlns:a16="http://schemas.microsoft.com/office/drawing/2014/main" id="{38DF907F-E969-4A08-8B52-AFB7EE5572F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3" name="Text Box 63">
          <a:extLst>
            <a:ext uri="{FF2B5EF4-FFF2-40B4-BE49-F238E27FC236}">
              <a16:creationId xmlns:a16="http://schemas.microsoft.com/office/drawing/2014/main" id="{0CA91058-54A8-425A-8534-89797BB1D45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4" name="Text Box 32">
          <a:extLst>
            <a:ext uri="{FF2B5EF4-FFF2-40B4-BE49-F238E27FC236}">
              <a16:creationId xmlns:a16="http://schemas.microsoft.com/office/drawing/2014/main" id="{2B222C49-DAB2-442C-BBE4-35008D88DFAE}"/>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5" name="Text Box 63">
          <a:extLst>
            <a:ext uri="{FF2B5EF4-FFF2-40B4-BE49-F238E27FC236}">
              <a16:creationId xmlns:a16="http://schemas.microsoft.com/office/drawing/2014/main" id="{1DABE47F-BA02-4BED-9F39-E569CA91B64C}"/>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6" name="Text Box 32">
          <a:extLst>
            <a:ext uri="{FF2B5EF4-FFF2-40B4-BE49-F238E27FC236}">
              <a16:creationId xmlns:a16="http://schemas.microsoft.com/office/drawing/2014/main" id="{89AC346C-40DD-4CD3-94E7-F87BF92389E6}"/>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7" name="Text Box 63">
          <a:extLst>
            <a:ext uri="{FF2B5EF4-FFF2-40B4-BE49-F238E27FC236}">
              <a16:creationId xmlns:a16="http://schemas.microsoft.com/office/drawing/2014/main" id="{5D1546DF-4F3F-4C09-957D-1A055787F307}"/>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8" name="Text Box 32">
          <a:extLst>
            <a:ext uri="{FF2B5EF4-FFF2-40B4-BE49-F238E27FC236}">
              <a16:creationId xmlns:a16="http://schemas.microsoft.com/office/drawing/2014/main" id="{BBAEAFB0-4EB5-49C6-B37D-2492D4821768}"/>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69" name="Text Box 63">
          <a:extLst>
            <a:ext uri="{FF2B5EF4-FFF2-40B4-BE49-F238E27FC236}">
              <a16:creationId xmlns:a16="http://schemas.microsoft.com/office/drawing/2014/main" id="{7FC01E21-1648-4205-88F0-FC2BC479637D}"/>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70" name="Text Box 32">
          <a:extLst>
            <a:ext uri="{FF2B5EF4-FFF2-40B4-BE49-F238E27FC236}">
              <a16:creationId xmlns:a16="http://schemas.microsoft.com/office/drawing/2014/main" id="{513FEEB7-C2FF-47A1-8610-48A9D34A51DB}"/>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1558</xdr:row>
      <xdr:rowOff>0</xdr:rowOff>
    </xdr:from>
    <xdr:ext cx="0" cy="57150"/>
    <xdr:sp macro="" textlink="">
      <xdr:nvSpPr>
        <xdr:cNvPr id="8971" name="Text Box 63">
          <a:extLst>
            <a:ext uri="{FF2B5EF4-FFF2-40B4-BE49-F238E27FC236}">
              <a16:creationId xmlns:a16="http://schemas.microsoft.com/office/drawing/2014/main" id="{3D1DF978-DF0F-4BBC-A97A-28AC1D49C88F}"/>
            </a:ext>
          </a:extLst>
        </xdr:cNvPr>
        <xdr:cNvSpPr txBox="1">
          <a:spLocks noChangeArrowheads="1"/>
        </xdr:cNvSpPr>
      </xdr:nvSpPr>
      <xdr:spPr bwMode="auto">
        <a:xfrm>
          <a:off x="3028950" y="348624525"/>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1605</xdr:row>
      <xdr:rowOff>0</xdr:rowOff>
    </xdr:from>
    <xdr:ext cx="104775" cy="257175"/>
    <xdr:sp macro="" textlink="">
      <xdr:nvSpPr>
        <xdr:cNvPr id="8972" name="Text Box 9">
          <a:extLst>
            <a:ext uri="{FF2B5EF4-FFF2-40B4-BE49-F238E27FC236}">
              <a16:creationId xmlns:a16="http://schemas.microsoft.com/office/drawing/2014/main" id="{A70D53EB-A78B-4897-8880-225FBB914ED7}"/>
            </a:ext>
          </a:extLst>
        </xdr:cNvPr>
        <xdr:cNvSpPr txBox="1">
          <a:spLocks noChangeArrowheads="1"/>
        </xdr:cNvSpPr>
      </xdr:nvSpPr>
      <xdr:spPr bwMode="auto">
        <a:xfrm>
          <a:off x="1895475" y="3596640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1605</xdr:row>
      <xdr:rowOff>0</xdr:rowOff>
    </xdr:from>
    <xdr:ext cx="104775" cy="247650"/>
    <xdr:sp macro="" textlink="">
      <xdr:nvSpPr>
        <xdr:cNvPr id="8973" name="Text Box 8">
          <a:extLst>
            <a:ext uri="{FF2B5EF4-FFF2-40B4-BE49-F238E27FC236}">
              <a16:creationId xmlns:a16="http://schemas.microsoft.com/office/drawing/2014/main" id="{9BE2A1CC-6B5F-4F6D-96F0-1EFDFD9FDFAB}"/>
            </a:ext>
          </a:extLst>
        </xdr:cNvPr>
        <xdr:cNvSpPr txBox="1">
          <a:spLocks noChangeArrowheads="1"/>
        </xdr:cNvSpPr>
      </xdr:nvSpPr>
      <xdr:spPr bwMode="auto">
        <a:xfrm>
          <a:off x="1895475" y="3596640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1605</xdr:row>
      <xdr:rowOff>0</xdr:rowOff>
    </xdr:from>
    <xdr:ext cx="104775" cy="247650"/>
    <xdr:sp macro="" textlink="">
      <xdr:nvSpPr>
        <xdr:cNvPr id="8974" name="Text Box 9">
          <a:extLst>
            <a:ext uri="{FF2B5EF4-FFF2-40B4-BE49-F238E27FC236}">
              <a16:creationId xmlns:a16="http://schemas.microsoft.com/office/drawing/2014/main" id="{70727C7A-5ABA-4878-90FC-0D9D12A39C77}"/>
            </a:ext>
          </a:extLst>
        </xdr:cNvPr>
        <xdr:cNvSpPr txBox="1">
          <a:spLocks noChangeArrowheads="1"/>
        </xdr:cNvSpPr>
      </xdr:nvSpPr>
      <xdr:spPr bwMode="auto">
        <a:xfrm>
          <a:off x="1895475" y="3596640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1605</xdr:row>
      <xdr:rowOff>0</xdr:rowOff>
    </xdr:from>
    <xdr:ext cx="104775" cy="257175"/>
    <xdr:sp macro="" textlink="">
      <xdr:nvSpPr>
        <xdr:cNvPr id="8975" name="Text Box 8">
          <a:extLst>
            <a:ext uri="{FF2B5EF4-FFF2-40B4-BE49-F238E27FC236}">
              <a16:creationId xmlns:a16="http://schemas.microsoft.com/office/drawing/2014/main" id="{B1E8E668-4391-402D-956A-2FBEE620C615}"/>
            </a:ext>
          </a:extLst>
        </xdr:cNvPr>
        <xdr:cNvSpPr txBox="1">
          <a:spLocks noChangeArrowheads="1"/>
        </xdr:cNvSpPr>
      </xdr:nvSpPr>
      <xdr:spPr bwMode="auto">
        <a:xfrm>
          <a:off x="1895475" y="359664000"/>
          <a:ext cx="104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1842</xdr:row>
      <xdr:rowOff>38100</xdr:rowOff>
    </xdr:from>
    <xdr:ext cx="104775" cy="247650"/>
    <xdr:sp macro="" textlink="">
      <xdr:nvSpPr>
        <xdr:cNvPr id="8976" name="Text Box 9">
          <a:extLst>
            <a:ext uri="{FF2B5EF4-FFF2-40B4-BE49-F238E27FC236}">
              <a16:creationId xmlns:a16="http://schemas.microsoft.com/office/drawing/2014/main" id="{0432477E-0999-431C-BCFF-70337656742E}"/>
            </a:ext>
          </a:extLst>
        </xdr:cNvPr>
        <xdr:cNvSpPr txBox="1">
          <a:spLocks noChangeArrowheads="1"/>
        </xdr:cNvSpPr>
      </xdr:nvSpPr>
      <xdr:spPr bwMode="auto">
        <a:xfrm>
          <a:off x="1895475" y="4130421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77" name="Text Box 3">
          <a:extLst>
            <a:ext uri="{FF2B5EF4-FFF2-40B4-BE49-F238E27FC236}">
              <a16:creationId xmlns:a16="http://schemas.microsoft.com/office/drawing/2014/main" id="{E0E7AA61-D884-4DC4-ACE2-0EB6590C6D2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78" name="Text Box 3">
          <a:extLst>
            <a:ext uri="{FF2B5EF4-FFF2-40B4-BE49-F238E27FC236}">
              <a16:creationId xmlns:a16="http://schemas.microsoft.com/office/drawing/2014/main" id="{B9D3201F-0C01-4BCE-8B07-71F9062B380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79" name="Text Box 3">
          <a:extLst>
            <a:ext uri="{FF2B5EF4-FFF2-40B4-BE49-F238E27FC236}">
              <a16:creationId xmlns:a16="http://schemas.microsoft.com/office/drawing/2014/main" id="{8FB3AC66-E323-4634-97DB-2B25AB1CF57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0" name="Text Box 3">
          <a:extLst>
            <a:ext uri="{FF2B5EF4-FFF2-40B4-BE49-F238E27FC236}">
              <a16:creationId xmlns:a16="http://schemas.microsoft.com/office/drawing/2014/main" id="{1F189442-367E-4FC7-884E-6411EADC497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1" name="Text Box 3">
          <a:extLst>
            <a:ext uri="{FF2B5EF4-FFF2-40B4-BE49-F238E27FC236}">
              <a16:creationId xmlns:a16="http://schemas.microsoft.com/office/drawing/2014/main" id="{361575E9-A297-4F1C-AEFB-196C88B90B6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2" name="Text Box 3">
          <a:extLst>
            <a:ext uri="{FF2B5EF4-FFF2-40B4-BE49-F238E27FC236}">
              <a16:creationId xmlns:a16="http://schemas.microsoft.com/office/drawing/2014/main" id="{87A80DD7-1693-48FE-A15C-EEFDEC78986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3" name="Text Box 3">
          <a:extLst>
            <a:ext uri="{FF2B5EF4-FFF2-40B4-BE49-F238E27FC236}">
              <a16:creationId xmlns:a16="http://schemas.microsoft.com/office/drawing/2014/main" id="{FFBEBC11-B862-4210-80A8-1CBD6FA6EFE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4" name="Text Box 3">
          <a:extLst>
            <a:ext uri="{FF2B5EF4-FFF2-40B4-BE49-F238E27FC236}">
              <a16:creationId xmlns:a16="http://schemas.microsoft.com/office/drawing/2014/main" id="{D9ACBB49-C9EF-4301-9B85-56FA783EF82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5" name="Text Box 3">
          <a:extLst>
            <a:ext uri="{FF2B5EF4-FFF2-40B4-BE49-F238E27FC236}">
              <a16:creationId xmlns:a16="http://schemas.microsoft.com/office/drawing/2014/main" id="{0B1D34FF-D6D4-4F49-B530-5A6B65B6BD4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6" name="Text Box 3">
          <a:extLst>
            <a:ext uri="{FF2B5EF4-FFF2-40B4-BE49-F238E27FC236}">
              <a16:creationId xmlns:a16="http://schemas.microsoft.com/office/drawing/2014/main" id="{FA3E9541-FC01-45D5-9009-DC777ADC22F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7" name="Text Box 3">
          <a:extLst>
            <a:ext uri="{FF2B5EF4-FFF2-40B4-BE49-F238E27FC236}">
              <a16:creationId xmlns:a16="http://schemas.microsoft.com/office/drawing/2014/main" id="{18250F56-26B9-4413-B22E-B5A2AA2B1E7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8" name="Text Box 3">
          <a:extLst>
            <a:ext uri="{FF2B5EF4-FFF2-40B4-BE49-F238E27FC236}">
              <a16:creationId xmlns:a16="http://schemas.microsoft.com/office/drawing/2014/main" id="{087D137B-7F13-4980-BA20-008EDD0AA36F}"/>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89" name="Text Box 3">
          <a:extLst>
            <a:ext uri="{FF2B5EF4-FFF2-40B4-BE49-F238E27FC236}">
              <a16:creationId xmlns:a16="http://schemas.microsoft.com/office/drawing/2014/main" id="{54037F6E-68DA-42C2-A8EE-4BA01E2E051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0" name="Text Box 3">
          <a:extLst>
            <a:ext uri="{FF2B5EF4-FFF2-40B4-BE49-F238E27FC236}">
              <a16:creationId xmlns:a16="http://schemas.microsoft.com/office/drawing/2014/main" id="{6B791D7D-63D5-4BD0-BF2C-051F21E4A85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1" name="Text Box 3">
          <a:extLst>
            <a:ext uri="{FF2B5EF4-FFF2-40B4-BE49-F238E27FC236}">
              <a16:creationId xmlns:a16="http://schemas.microsoft.com/office/drawing/2014/main" id="{2112FAF3-461D-4C82-AEA8-6810B84518F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2" name="Text Box 3">
          <a:extLst>
            <a:ext uri="{FF2B5EF4-FFF2-40B4-BE49-F238E27FC236}">
              <a16:creationId xmlns:a16="http://schemas.microsoft.com/office/drawing/2014/main" id="{325F0CF2-561F-4DFC-AAD1-B37454782B3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3" name="Text Box 3">
          <a:extLst>
            <a:ext uri="{FF2B5EF4-FFF2-40B4-BE49-F238E27FC236}">
              <a16:creationId xmlns:a16="http://schemas.microsoft.com/office/drawing/2014/main" id="{DB3E6CAD-694B-478A-B761-7A8B48CED68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4" name="Text Box 3">
          <a:extLst>
            <a:ext uri="{FF2B5EF4-FFF2-40B4-BE49-F238E27FC236}">
              <a16:creationId xmlns:a16="http://schemas.microsoft.com/office/drawing/2014/main" id="{A16CCB86-0C64-4A0F-90A4-7E7C5DA8722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5" name="Text Box 3">
          <a:extLst>
            <a:ext uri="{FF2B5EF4-FFF2-40B4-BE49-F238E27FC236}">
              <a16:creationId xmlns:a16="http://schemas.microsoft.com/office/drawing/2014/main" id="{43D883F3-458C-4245-9CC3-B1AF23F163E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6" name="Text Box 3">
          <a:extLst>
            <a:ext uri="{FF2B5EF4-FFF2-40B4-BE49-F238E27FC236}">
              <a16:creationId xmlns:a16="http://schemas.microsoft.com/office/drawing/2014/main" id="{6933011B-72AF-455E-8FC1-6197CC8A76F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7" name="Text Box 3">
          <a:extLst>
            <a:ext uri="{FF2B5EF4-FFF2-40B4-BE49-F238E27FC236}">
              <a16:creationId xmlns:a16="http://schemas.microsoft.com/office/drawing/2014/main" id="{3713E418-B0E0-4634-AFAC-96568154DD8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8" name="Text Box 3">
          <a:extLst>
            <a:ext uri="{FF2B5EF4-FFF2-40B4-BE49-F238E27FC236}">
              <a16:creationId xmlns:a16="http://schemas.microsoft.com/office/drawing/2014/main" id="{9BFC6344-F315-4642-BD80-4D577976376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8999" name="Text Box 3">
          <a:extLst>
            <a:ext uri="{FF2B5EF4-FFF2-40B4-BE49-F238E27FC236}">
              <a16:creationId xmlns:a16="http://schemas.microsoft.com/office/drawing/2014/main" id="{6418D167-7003-43B3-BE42-931096C9568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0" name="Text Box 3">
          <a:extLst>
            <a:ext uri="{FF2B5EF4-FFF2-40B4-BE49-F238E27FC236}">
              <a16:creationId xmlns:a16="http://schemas.microsoft.com/office/drawing/2014/main" id="{9EF0FF99-7E8C-4473-9861-DF40350E3E4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1" name="Text Box 3">
          <a:extLst>
            <a:ext uri="{FF2B5EF4-FFF2-40B4-BE49-F238E27FC236}">
              <a16:creationId xmlns:a16="http://schemas.microsoft.com/office/drawing/2014/main" id="{1FCF5314-AF2A-4231-9CDD-DBF897BC17C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2" name="Text Box 3">
          <a:extLst>
            <a:ext uri="{FF2B5EF4-FFF2-40B4-BE49-F238E27FC236}">
              <a16:creationId xmlns:a16="http://schemas.microsoft.com/office/drawing/2014/main" id="{1E0D92A7-A944-4201-8DA0-9293658A233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3" name="Text Box 3">
          <a:extLst>
            <a:ext uri="{FF2B5EF4-FFF2-40B4-BE49-F238E27FC236}">
              <a16:creationId xmlns:a16="http://schemas.microsoft.com/office/drawing/2014/main" id="{F09F70F8-DC13-4AA4-8694-566B1BEB330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4" name="Text Box 3">
          <a:extLst>
            <a:ext uri="{FF2B5EF4-FFF2-40B4-BE49-F238E27FC236}">
              <a16:creationId xmlns:a16="http://schemas.microsoft.com/office/drawing/2014/main" id="{56F6A435-76CA-4F1E-B85A-5D69CF0455E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5" name="Text Box 3">
          <a:extLst>
            <a:ext uri="{FF2B5EF4-FFF2-40B4-BE49-F238E27FC236}">
              <a16:creationId xmlns:a16="http://schemas.microsoft.com/office/drawing/2014/main" id="{C0C29228-6203-44F1-ACCB-04F8A6A73D0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6" name="Text Box 3">
          <a:extLst>
            <a:ext uri="{FF2B5EF4-FFF2-40B4-BE49-F238E27FC236}">
              <a16:creationId xmlns:a16="http://schemas.microsoft.com/office/drawing/2014/main" id="{B8B1E762-D86D-4AA4-BF33-2034FEAC73A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7" name="Text Box 3">
          <a:extLst>
            <a:ext uri="{FF2B5EF4-FFF2-40B4-BE49-F238E27FC236}">
              <a16:creationId xmlns:a16="http://schemas.microsoft.com/office/drawing/2014/main" id="{9628C3D3-BAA7-49A0-BEE1-31AFDCC6655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8" name="Text Box 3">
          <a:extLst>
            <a:ext uri="{FF2B5EF4-FFF2-40B4-BE49-F238E27FC236}">
              <a16:creationId xmlns:a16="http://schemas.microsoft.com/office/drawing/2014/main" id="{EAE8C14B-95E2-4E6E-B7D7-53027917749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09" name="Text Box 3">
          <a:extLst>
            <a:ext uri="{FF2B5EF4-FFF2-40B4-BE49-F238E27FC236}">
              <a16:creationId xmlns:a16="http://schemas.microsoft.com/office/drawing/2014/main" id="{B977ED9C-96E9-4D72-AB10-AC81F7A5C2A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0" name="Text Box 3">
          <a:extLst>
            <a:ext uri="{FF2B5EF4-FFF2-40B4-BE49-F238E27FC236}">
              <a16:creationId xmlns:a16="http://schemas.microsoft.com/office/drawing/2014/main" id="{A7450F95-50DD-4E56-83D4-8519CE1DF68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1" name="Text Box 3">
          <a:extLst>
            <a:ext uri="{FF2B5EF4-FFF2-40B4-BE49-F238E27FC236}">
              <a16:creationId xmlns:a16="http://schemas.microsoft.com/office/drawing/2014/main" id="{BA5E2510-398F-4209-8D01-BFF832D36A42}"/>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2" name="Text Box 3">
          <a:extLst>
            <a:ext uri="{FF2B5EF4-FFF2-40B4-BE49-F238E27FC236}">
              <a16:creationId xmlns:a16="http://schemas.microsoft.com/office/drawing/2014/main" id="{D45325CA-FCF3-491A-AA5F-AF981062A63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3" name="Text Box 3">
          <a:extLst>
            <a:ext uri="{FF2B5EF4-FFF2-40B4-BE49-F238E27FC236}">
              <a16:creationId xmlns:a16="http://schemas.microsoft.com/office/drawing/2014/main" id="{86D62A19-A591-4168-A92E-09B96D2AC51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4" name="Text Box 3">
          <a:extLst>
            <a:ext uri="{FF2B5EF4-FFF2-40B4-BE49-F238E27FC236}">
              <a16:creationId xmlns:a16="http://schemas.microsoft.com/office/drawing/2014/main" id="{F06AF61B-8CDE-4974-BF0D-C974CFDA85E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5" name="Text Box 3">
          <a:extLst>
            <a:ext uri="{FF2B5EF4-FFF2-40B4-BE49-F238E27FC236}">
              <a16:creationId xmlns:a16="http://schemas.microsoft.com/office/drawing/2014/main" id="{E3CBED4A-9FF8-4E9F-BD1A-053E052FB91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6" name="Text Box 3">
          <a:extLst>
            <a:ext uri="{FF2B5EF4-FFF2-40B4-BE49-F238E27FC236}">
              <a16:creationId xmlns:a16="http://schemas.microsoft.com/office/drawing/2014/main" id="{8A776296-0249-4A94-9E26-C415F251FFC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7" name="Text Box 3">
          <a:extLst>
            <a:ext uri="{FF2B5EF4-FFF2-40B4-BE49-F238E27FC236}">
              <a16:creationId xmlns:a16="http://schemas.microsoft.com/office/drawing/2014/main" id="{876F22C6-F889-4A27-9E35-B9255EC5DD0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8" name="Text Box 3">
          <a:extLst>
            <a:ext uri="{FF2B5EF4-FFF2-40B4-BE49-F238E27FC236}">
              <a16:creationId xmlns:a16="http://schemas.microsoft.com/office/drawing/2014/main" id="{9E346EDD-D4C9-4096-A8A9-ADDE9BD1599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19" name="Text Box 3">
          <a:extLst>
            <a:ext uri="{FF2B5EF4-FFF2-40B4-BE49-F238E27FC236}">
              <a16:creationId xmlns:a16="http://schemas.microsoft.com/office/drawing/2014/main" id="{96237A13-EB0F-4206-99B2-2F83A6C70AC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0" name="Text Box 3">
          <a:extLst>
            <a:ext uri="{FF2B5EF4-FFF2-40B4-BE49-F238E27FC236}">
              <a16:creationId xmlns:a16="http://schemas.microsoft.com/office/drawing/2014/main" id="{0C43A029-424C-414D-9BCA-354427EA536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1" name="Text Box 3">
          <a:extLst>
            <a:ext uri="{FF2B5EF4-FFF2-40B4-BE49-F238E27FC236}">
              <a16:creationId xmlns:a16="http://schemas.microsoft.com/office/drawing/2014/main" id="{F1C1F534-DB7C-4FD9-835D-EC81AA9DE5B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2" name="Text Box 3">
          <a:extLst>
            <a:ext uri="{FF2B5EF4-FFF2-40B4-BE49-F238E27FC236}">
              <a16:creationId xmlns:a16="http://schemas.microsoft.com/office/drawing/2014/main" id="{C8311986-AC37-4387-AE10-D000C117C59F}"/>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3" name="Text Box 3">
          <a:extLst>
            <a:ext uri="{FF2B5EF4-FFF2-40B4-BE49-F238E27FC236}">
              <a16:creationId xmlns:a16="http://schemas.microsoft.com/office/drawing/2014/main" id="{4CC4E810-150B-499B-8FCF-7A63F697C17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4" name="Text Box 3">
          <a:extLst>
            <a:ext uri="{FF2B5EF4-FFF2-40B4-BE49-F238E27FC236}">
              <a16:creationId xmlns:a16="http://schemas.microsoft.com/office/drawing/2014/main" id="{70F920B4-54FE-4229-814B-0A411EDCA8A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5" name="Text Box 3">
          <a:extLst>
            <a:ext uri="{FF2B5EF4-FFF2-40B4-BE49-F238E27FC236}">
              <a16:creationId xmlns:a16="http://schemas.microsoft.com/office/drawing/2014/main" id="{05352C50-707A-464E-B49A-9EBD114E609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6" name="Text Box 3">
          <a:extLst>
            <a:ext uri="{FF2B5EF4-FFF2-40B4-BE49-F238E27FC236}">
              <a16:creationId xmlns:a16="http://schemas.microsoft.com/office/drawing/2014/main" id="{C645E37C-82B4-4BC6-912D-B421E9FAB40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7" name="Text Box 3">
          <a:extLst>
            <a:ext uri="{FF2B5EF4-FFF2-40B4-BE49-F238E27FC236}">
              <a16:creationId xmlns:a16="http://schemas.microsoft.com/office/drawing/2014/main" id="{BAB479BE-2D8E-4985-B64C-6F7426C2452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8" name="Text Box 3">
          <a:extLst>
            <a:ext uri="{FF2B5EF4-FFF2-40B4-BE49-F238E27FC236}">
              <a16:creationId xmlns:a16="http://schemas.microsoft.com/office/drawing/2014/main" id="{92B4C654-1817-46F8-A801-092161211DAA}"/>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29" name="Text Box 3">
          <a:extLst>
            <a:ext uri="{FF2B5EF4-FFF2-40B4-BE49-F238E27FC236}">
              <a16:creationId xmlns:a16="http://schemas.microsoft.com/office/drawing/2014/main" id="{D3C24C75-097F-4CD1-8EC3-FFE433E8ACF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0" name="Text Box 3">
          <a:extLst>
            <a:ext uri="{FF2B5EF4-FFF2-40B4-BE49-F238E27FC236}">
              <a16:creationId xmlns:a16="http://schemas.microsoft.com/office/drawing/2014/main" id="{891A354A-C095-4F0E-8AE7-711D5700EB7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1" name="Text Box 3">
          <a:extLst>
            <a:ext uri="{FF2B5EF4-FFF2-40B4-BE49-F238E27FC236}">
              <a16:creationId xmlns:a16="http://schemas.microsoft.com/office/drawing/2014/main" id="{24317D08-987D-4794-AC2A-14227470A98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2" name="Text Box 3">
          <a:extLst>
            <a:ext uri="{FF2B5EF4-FFF2-40B4-BE49-F238E27FC236}">
              <a16:creationId xmlns:a16="http://schemas.microsoft.com/office/drawing/2014/main" id="{9EBD92FD-95D7-4125-AD65-3A823EBF867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3" name="Text Box 3">
          <a:extLst>
            <a:ext uri="{FF2B5EF4-FFF2-40B4-BE49-F238E27FC236}">
              <a16:creationId xmlns:a16="http://schemas.microsoft.com/office/drawing/2014/main" id="{824823AC-3F25-4F0E-B63C-C08D0DA2D7D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4" name="Text Box 3">
          <a:extLst>
            <a:ext uri="{FF2B5EF4-FFF2-40B4-BE49-F238E27FC236}">
              <a16:creationId xmlns:a16="http://schemas.microsoft.com/office/drawing/2014/main" id="{2487CE27-02A6-4E7C-905E-3D7411126F2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5" name="Text Box 3">
          <a:extLst>
            <a:ext uri="{FF2B5EF4-FFF2-40B4-BE49-F238E27FC236}">
              <a16:creationId xmlns:a16="http://schemas.microsoft.com/office/drawing/2014/main" id="{682DF2E6-9402-444C-A578-9EF443376D7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6" name="Text Box 3">
          <a:extLst>
            <a:ext uri="{FF2B5EF4-FFF2-40B4-BE49-F238E27FC236}">
              <a16:creationId xmlns:a16="http://schemas.microsoft.com/office/drawing/2014/main" id="{D22E1337-ED68-4FC5-B890-9D2CBCA9F7D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7" name="Text Box 3">
          <a:extLst>
            <a:ext uri="{FF2B5EF4-FFF2-40B4-BE49-F238E27FC236}">
              <a16:creationId xmlns:a16="http://schemas.microsoft.com/office/drawing/2014/main" id="{CCBAFD63-1C71-417B-A85C-395A6D5DE18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8" name="Text Box 3">
          <a:extLst>
            <a:ext uri="{FF2B5EF4-FFF2-40B4-BE49-F238E27FC236}">
              <a16:creationId xmlns:a16="http://schemas.microsoft.com/office/drawing/2014/main" id="{5AF77028-7185-4CDC-86D7-1E61D4E39CB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39" name="Text Box 3">
          <a:extLst>
            <a:ext uri="{FF2B5EF4-FFF2-40B4-BE49-F238E27FC236}">
              <a16:creationId xmlns:a16="http://schemas.microsoft.com/office/drawing/2014/main" id="{2D7260EB-AA3C-4EAB-AFF1-6BC3B2DAA87F}"/>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0" name="Text Box 3">
          <a:extLst>
            <a:ext uri="{FF2B5EF4-FFF2-40B4-BE49-F238E27FC236}">
              <a16:creationId xmlns:a16="http://schemas.microsoft.com/office/drawing/2014/main" id="{F6593B3B-AF51-4983-A321-E5C7CA04F3A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1" name="Text Box 3">
          <a:extLst>
            <a:ext uri="{FF2B5EF4-FFF2-40B4-BE49-F238E27FC236}">
              <a16:creationId xmlns:a16="http://schemas.microsoft.com/office/drawing/2014/main" id="{F2686E8F-1749-4157-AF29-59ADEE61A0C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2" name="Text Box 3">
          <a:extLst>
            <a:ext uri="{FF2B5EF4-FFF2-40B4-BE49-F238E27FC236}">
              <a16:creationId xmlns:a16="http://schemas.microsoft.com/office/drawing/2014/main" id="{D7248CC9-9A8B-4E8C-99D1-8DACA9BE0BC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3" name="Text Box 3">
          <a:extLst>
            <a:ext uri="{FF2B5EF4-FFF2-40B4-BE49-F238E27FC236}">
              <a16:creationId xmlns:a16="http://schemas.microsoft.com/office/drawing/2014/main" id="{83668252-1D66-46B0-B679-DA2A3598700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4" name="Text Box 3">
          <a:extLst>
            <a:ext uri="{FF2B5EF4-FFF2-40B4-BE49-F238E27FC236}">
              <a16:creationId xmlns:a16="http://schemas.microsoft.com/office/drawing/2014/main" id="{52D746C5-4A14-4F82-86A4-04653A9D266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5" name="Text Box 3">
          <a:extLst>
            <a:ext uri="{FF2B5EF4-FFF2-40B4-BE49-F238E27FC236}">
              <a16:creationId xmlns:a16="http://schemas.microsoft.com/office/drawing/2014/main" id="{38050DF6-BBEF-45DE-84DC-DC3A372BBF1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6" name="Text Box 3">
          <a:extLst>
            <a:ext uri="{FF2B5EF4-FFF2-40B4-BE49-F238E27FC236}">
              <a16:creationId xmlns:a16="http://schemas.microsoft.com/office/drawing/2014/main" id="{10B28DF8-9F72-4B54-9D99-8ED583BE4A2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7" name="Text Box 3">
          <a:extLst>
            <a:ext uri="{FF2B5EF4-FFF2-40B4-BE49-F238E27FC236}">
              <a16:creationId xmlns:a16="http://schemas.microsoft.com/office/drawing/2014/main" id="{CC2E2A9F-C5C1-46B1-B469-0A57F2F96FE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8" name="Text Box 3">
          <a:extLst>
            <a:ext uri="{FF2B5EF4-FFF2-40B4-BE49-F238E27FC236}">
              <a16:creationId xmlns:a16="http://schemas.microsoft.com/office/drawing/2014/main" id="{7C6AADF4-E599-495A-93D4-20AD372AA5E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49" name="Text Box 3">
          <a:extLst>
            <a:ext uri="{FF2B5EF4-FFF2-40B4-BE49-F238E27FC236}">
              <a16:creationId xmlns:a16="http://schemas.microsoft.com/office/drawing/2014/main" id="{039716C0-3F36-43D2-9531-83625FF9556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0" name="Text Box 3">
          <a:extLst>
            <a:ext uri="{FF2B5EF4-FFF2-40B4-BE49-F238E27FC236}">
              <a16:creationId xmlns:a16="http://schemas.microsoft.com/office/drawing/2014/main" id="{5478C527-406B-405A-8AA4-9E2C333AE43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1" name="Text Box 3">
          <a:extLst>
            <a:ext uri="{FF2B5EF4-FFF2-40B4-BE49-F238E27FC236}">
              <a16:creationId xmlns:a16="http://schemas.microsoft.com/office/drawing/2014/main" id="{A239E4F1-559A-45D5-97EB-67C2C4DCF16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2" name="Text Box 3">
          <a:extLst>
            <a:ext uri="{FF2B5EF4-FFF2-40B4-BE49-F238E27FC236}">
              <a16:creationId xmlns:a16="http://schemas.microsoft.com/office/drawing/2014/main" id="{6D38A18E-8072-44BC-B045-A5B0F29584A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3" name="Text Box 3">
          <a:extLst>
            <a:ext uri="{FF2B5EF4-FFF2-40B4-BE49-F238E27FC236}">
              <a16:creationId xmlns:a16="http://schemas.microsoft.com/office/drawing/2014/main" id="{9393FCEE-778E-4905-B4FB-5721350F8D1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4" name="Text Box 3">
          <a:extLst>
            <a:ext uri="{FF2B5EF4-FFF2-40B4-BE49-F238E27FC236}">
              <a16:creationId xmlns:a16="http://schemas.microsoft.com/office/drawing/2014/main" id="{84003329-3EBC-4E05-8990-18213A0359D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5" name="Text Box 3">
          <a:extLst>
            <a:ext uri="{FF2B5EF4-FFF2-40B4-BE49-F238E27FC236}">
              <a16:creationId xmlns:a16="http://schemas.microsoft.com/office/drawing/2014/main" id="{83E15FB5-9FE9-4511-A868-A2EFD06FE07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6" name="Text Box 3">
          <a:extLst>
            <a:ext uri="{FF2B5EF4-FFF2-40B4-BE49-F238E27FC236}">
              <a16:creationId xmlns:a16="http://schemas.microsoft.com/office/drawing/2014/main" id="{D53C9562-205D-4C7C-88B4-E0A9FFB68DC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7" name="Text Box 3">
          <a:extLst>
            <a:ext uri="{FF2B5EF4-FFF2-40B4-BE49-F238E27FC236}">
              <a16:creationId xmlns:a16="http://schemas.microsoft.com/office/drawing/2014/main" id="{D37E8F58-1C29-4781-9910-EAA998CEF9AA}"/>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8" name="Text Box 3">
          <a:extLst>
            <a:ext uri="{FF2B5EF4-FFF2-40B4-BE49-F238E27FC236}">
              <a16:creationId xmlns:a16="http://schemas.microsoft.com/office/drawing/2014/main" id="{03120B1B-1DC0-405A-B7ED-07568DEF48A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59" name="Text Box 3">
          <a:extLst>
            <a:ext uri="{FF2B5EF4-FFF2-40B4-BE49-F238E27FC236}">
              <a16:creationId xmlns:a16="http://schemas.microsoft.com/office/drawing/2014/main" id="{23FB686B-21C4-46C5-BFDD-EEF7A884CD2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0" name="Text Box 3">
          <a:extLst>
            <a:ext uri="{FF2B5EF4-FFF2-40B4-BE49-F238E27FC236}">
              <a16:creationId xmlns:a16="http://schemas.microsoft.com/office/drawing/2014/main" id="{920E3FE3-FCF2-423A-80AA-DAA74933A19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1" name="Text Box 3">
          <a:extLst>
            <a:ext uri="{FF2B5EF4-FFF2-40B4-BE49-F238E27FC236}">
              <a16:creationId xmlns:a16="http://schemas.microsoft.com/office/drawing/2014/main" id="{63BEA00A-A594-48E5-8197-99754B373C8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2" name="Text Box 3">
          <a:extLst>
            <a:ext uri="{FF2B5EF4-FFF2-40B4-BE49-F238E27FC236}">
              <a16:creationId xmlns:a16="http://schemas.microsoft.com/office/drawing/2014/main" id="{5C078234-FE57-4B0C-905D-F9A790F74F0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3" name="Text Box 3">
          <a:extLst>
            <a:ext uri="{FF2B5EF4-FFF2-40B4-BE49-F238E27FC236}">
              <a16:creationId xmlns:a16="http://schemas.microsoft.com/office/drawing/2014/main" id="{420E2AB0-5659-43C7-A383-1B40B3C9457A}"/>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4" name="Text Box 3">
          <a:extLst>
            <a:ext uri="{FF2B5EF4-FFF2-40B4-BE49-F238E27FC236}">
              <a16:creationId xmlns:a16="http://schemas.microsoft.com/office/drawing/2014/main" id="{230D4CD5-7527-4ECA-BBC6-C9C7BDFD700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5" name="Text Box 3">
          <a:extLst>
            <a:ext uri="{FF2B5EF4-FFF2-40B4-BE49-F238E27FC236}">
              <a16:creationId xmlns:a16="http://schemas.microsoft.com/office/drawing/2014/main" id="{3A92970A-E418-45D3-B675-6A70D7B7FAE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6" name="Text Box 3">
          <a:extLst>
            <a:ext uri="{FF2B5EF4-FFF2-40B4-BE49-F238E27FC236}">
              <a16:creationId xmlns:a16="http://schemas.microsoft.com/office/drawing/2014/main" id="{79D51931-C4E2-466A-9D76-2046D176AC1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7" name="Text Box 3">
          <a:extLst>
            <a:ext uri="{FF2B5EF4-FFF2-40B4-BE49-F238E27FC236}">
              <a16:creationId xmlns:a16="http://schemas.microsoft.com/office/drawing/2014/main" id="{CE479B84-4726-4759-A5FE-07F54C4E7A7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8" name="Text Box 3">
          <a:extLst>
            <a:ext uri="{FF2B5EF4-FFF2-40B4-BE49-F238E27FC236}">
              <a16:creationId xmlns:a16="http://schemas.microsoft.com/office/drawing/2014/main" id="{0E378327-7951-4522-9D8C-FEEE72AC29D5}"/>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69" name="Text Box 3">
          <a:extLst>
            <a:ext uri="{FF2B5EF4-FFF2-40B4-BE49-F238E27FC236}">
              <a16:creationId xmlns:a16="http://schemas.microsoft.com/office/drawing/2014/main" id="{204AF9AF-4659-4E6F-8093-6AD5B5E362F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0" name="Text Box 3">
          <a:extLst>
            <a:ext uri="{FF2B5EF4-FFF2-40B4-BE49-F238E27FC236}">
              <a16:creationId xmlns:a16="http://schemas.microsoft.com/office/drawing/2014/main" id="{2C856E72-6931-4654-9DAC-75251AB533F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1" name="Text Box 3">
          <a:extLst>
            <a:ext uri="{FF2B5EF4-FFF2-40B4-BE49-F238E27FC236}">
              <a16:creationId xmlns:a16="http://schemas.microsoft.com/office/drawing/2014/main" id="{EB1E7CD8-A557-49BD-95B7-09B8A658D18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2" name="Text Box 3">
          <a:extLst>
            <a:ext uri="{FF2B5EF4-FFF2-40B4-BE49-F238E27FC236}">
              <a16:creationId xmlns:a16="http://schemas.microsoft.com/office/drawing/2014/main" id="{727F58A0-C37D-42C2-AC27-63F75321143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3" name="Text Box 3">
          <a:extLst>
            <a:ext uri="{FF2B5EF4-FFF2-40B4-BE49-F238E27FC236}">
              <a16:creationId xmlns:a16="http://schemas.microsoft.com/office/drawing/2014/main" id="{7E19F833-4212-4546-BD74-36E16585BB0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4" name="Text Box 3">
          <a:extLst>
            <a:ext uri="{FF2B5EF4-FFF2-40B4-BE49-F238E27FC236}">
              <a16:creationId xmlns:a16="http://schemas.microsoft.com/office/drawing/2014/main" id="{2AD4E9FF-0E0F-4CB8-AE83-BF1729ED96B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5" name="Text Box 3">
          <a:extLst>
            <a:ext uri="{FF2B5EF4-FFF2-40B4-BE49-F238E27FC236}">
              <a16:creationId xmlns:a16="http://schemas.microsoft.com/office/drawing/2014/main" id="{CF4115CD-706C-43FA-AAF7-418C690EFDC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6" name="Text Box 3">
          <a:extLst>
            <a:ext uri="{FF2B5EF4-FFF2-40B4-BE49-F238E27FC236}">
              <a16:creationId xmlns:a16="http://schemas.microsoft.com/office/drawing/2014/main" id="{363C40B7-27C7-43C7-AE8D-01B5DD5EFA02}"/>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7" name="Text Box 3">
          <a:extLst>
            <a:ext uri="{FF2B5EF4-FFF2-40B4-BE49-F238E27FC236}">
              <a16:creationId xmlns:a16="http://schemas.microsoft.com/office/drawing/2014/main" id="{53557F42-23F3-4B77-9492-CC4B79CF8D4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8" name="Text Box 3">
          <a:extLst>
            <a:ext uri="{FF2B5EF4-FFF2-40B4-BE49-F238E27FC236}">
              <a16:creationId xmlns:a16="http://schemas.microsoft.com/office/drawing/2014/main" id="{33EA3B31-5F5A-40C6-BEF4-1FB4D8FFBE0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79" name="Text Box 3">
          <a:extLst>
            <a:ext uri="{FF2B5EF4-FFF2-40B4-BE49-F238E27FC236}">
              <a16:creationId xmlns:a16="http://schemas.microsoft.com/office/drawing/2014/main" id="{8D92DDB9-ECB5-493D-89A7-B9AB00F2654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0" name="Text Box 3">
          <a:extLst>
            <a:ext uri="{FF2B5EF4-FFF2-40B4-BE49-F238E27FC236}">
              <a16:creationId xmlns:a16="http://schemas.microsoft.com/office/drawing/2014/main" id="{537D7103-0026-4599-B4DE-8EF233261027}"/>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1" name="Text Box 3">
          <a:extLst>
            <a:ext uri="{FF2B5EF4-FFF2-40B4-BE49-F238E27FC236}">
              <a16:creationId xmlns:a16="http://schemas.microsoft.com/office/drawing/2014/main" id="{D37DDDAA-63F1-4435-868C-D1D7AA07B1D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2" name="Text Box 3">
          <a:extLst>
            <a:ext uri="{FF2B5EF4-FFF2-40B4-BE49-F238E27FC236}">
              <a16:creationId xmlns:a16="http://schemas.microsoft.com/office/drawing/2014/main" id="{2C1C8FA5-B967-40EE-ADE1-A91CA3858AF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3" name="Text Box 3">
          <a:extLst>
            <a:ext uri="{FF2B5EF4-FFF2-40B4-BE49-F238E27FC236}">
              <a16:creationId xmlns:a16="http://schemas.microsoft.com/office/drawing/2014/main" id="{F5C8D584-BF4A-483C-8833-054AE4E00D2D}"/>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4" name="Text Box 3">
          <a:extLst>
            <a:ext uri="{FF2B5EF4-FFF2-40B4-BE49-F238E27FC236}">
              <a16:creationId xmlns:a16="http://schemas.microsoft.com/office/drawing/2014/main" id="{71020EA7-8B9C-40AF-AC4C-604E97256266}"/>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5" name="Text Box 3">
          <a:extLst>
            <a:ext uri="{FF2B5EF4-FFF2-40B4-BE49-F238E27FC236}">
              <a16:creationId xmlns:a16="http://schemas.microsoft.com/office/drawing/2014/main" id="{81B7903F-7176-471E-9373-BC27472B6910}"/>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6" name="Text Box 3">
          <a:extLst>
            <a:ext uri="{FF2B5EF4-FFF2-40B4-BE49-F238E27FC236}">
              <a16:creationId xmlns:a16="http://schemas.microsoft.com/office/drawing/2014/main" id="{58BDF7A1-D69E-43F1-89F8-0839DD08CDD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7" name="Text Box 3">
          <a:extLst>
            <a:ext uri="{FF2B5EF4-FFF2-40B4-BE49-F238E27FC236}">
              <a16:creationId xmlns:a16="http://schemas.microsoft.com/office/drawing/2014/main" id="{74DB1AC3-16D8-457F-BE16-EFED36CB8242}"/>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8" name="Text Box 3">
          <a:extLst>
            <a:ext uri="{FF2B5EF4-FFF2-40B4-BE49-F238E27FC236}">
              <a16:creationId xmlns:a16="http://schemas.microsoft.com/office/drawing/2014/main" id="{CCE19218-EECE-4FFA-9415-ACDF0B9FEB7B}"/>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89" name="Text Box 3">
          <a:extLst>
            <a:ext uri="{FF2B5EF4-FFF2-40B4-BE49-F238E27FC236}">
              <a16:creationId xmlns:a16="http://schemas.microsoft.com/office/drawing/2014/main" id="{F9FDB7D6-5CF6-4A90-8D3C-6A3B05F90E7A}"/>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0" name="Text Box 3">
          <a:extLst>
            <a:ext uri="{FF2B5EF4-FFF2-40B4-BE49-F238E27FC236}">
              <a16:creationId xmlns:a16="http://schemas.microsoft.com/office/drawing/2014/main" id="{56759DA4-D010-434D-A327-92EF8012705F}"/>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1" name="Text Box 3">
          <a:extLst>
            <a:ext uri="{FF2B5EF4-FFF2-40B4-BE49-F238E27FC236}">
              <a16:creationId xmlns:a16="http://schemas.microsoft.com/office/drawing/2014/main" id="{CDA42C7F-9450-4A3B-9954-853C20DBF2A4}"/>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2" name="Text Box 3">
          <a:extLst>
            <a:ext uri="{FF2B5EF4-FFF2-40B4-BE49-F238E27FC236}">
              <a16:creationId xmlns:a16="http://schemas.microsoft.com/office/drawing/2014/main" id="{E8E6779C-54BA-45A7-888D-4E4EA008337E}"/>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3" name="Text Box 3">
          <a:extLst>
            <a:ext uri="{FF2B5EF4-FFF2-40B4-BE49-F238E27FC236}">
              <a16:creationId xmlns:a16="http://schemas.microsoft.com/office/drawing/2014/main" id="{A4EBCE4A-25F9-492F-AB79-8CC37B5D262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4" name="Text Box 3">
          <a:extLst>
            <a:ext uri="{FF2B5EF4-FFF2-40B4-BE49-F238E27FC236}">
              <a16:creationId xmlns:a16="http://schemas.microsoft.com/office/drawing/2014/main" id="{006EB823-30E7-45D5-8A11-043E51FC3C0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5" name="Text Box 3">
          <a:extLst>
            <a:ext uri="{FF2B5EF4-FFF2-40B4-BE49-F238E27FC236}">
              <a16:creationId xmlns:a16="http://schemas.microsoft.com/office/drawing/2014/main" id="{1DE1BB5F-84CE-4C04-A3A6-C09C02B54F4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6" name="Text Box 3">
          <a:extLst>
            <a:ext uri="{FF2B5EF4-FFF2-40B4-BE49-F238E27FC236}">
              <a16:creationId xmlns:a16="http://schemas.microsoft.com/office/drawing/2014/main" id="{22589CC4-48CA-407C-9C23-52083784CA71}"/>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7" name="Text Box 3">
          <a:extLst>
            <a:ext uri="{FF2B5EF4-FFF2-40B4-BE49-F238E27FC236}">
              <a16:creationId xmlns:a16="http://schemas.microsoft.com/office/drawing/2014/main" id="{D0A997E6-140D-4546-9A28-A99A05DF2062}"/>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8" name="Text Box 3">
          <a:extLst>
            <a:ext uri="{FF2B5EF4-FFF2-40B4-BE49-F238E27FC236}">
              <a16:creationId xmlns:a16="http://schemas.microsoft.com/office/drawing/2014/main" id="{CC7B04A3-A09D-4613-86C8-45035B26B933}"/>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099" name="Text Box 3">
          <a:extLst>
            <a:ext uri="{FF2B5EF4-FFF2-40B4-BE49-F238E27FC236}">
              <a16:creationId xmlns:a16="http://schemas.microsoft.com/office/drawing/2014/main" id="{026E3524-C798-4E79-8466-CB7E454D3DBF}"/>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100" name="Text Box 3">
          <a:extLst>
            <a:ext uri="{FF2B5EF4-FFF2-40B4-BE49-F238E27FC236}">
              <a16:creationId xmlns:a16="http://schemas.microsoft.com/office/drawing/2014/main" id="{0EF0EAA6-3E33-4382-8FD3-E8B69C818AA9}"/>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101" name="Text Box 3">
          <a:extLst>
            <a:ext uri="{FF2B5EF4-FFF2-40B4-BE49-F238E27FC236}">
              <a16:creationId xmlns:a16="http://schemas.microsoft.com/office/drawing/2014/main" id="{77AA17B4-1EAB-41DF-B7F8-D9A90F8F96EC}"/>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2438400</xdr:colOff>
      <xdr:row>1774</xdr:row>
      <xdr:rowOff>0</xdr:rowOff>
    </xdr:from>
    <xdr:ext cx="0" cy="323851"/>
    <xdr:sp macro="" textlink="">
      <xdr:nvSpPr>
        <xdr:cNvPr id="9102" name="Text Box 3">
          <a:extLst>
            <a:ext uri="{FF2B5EF4-FFF2-40B4-BE49-F238E27FC236}">
              <a16:creationId xmlns:a16="http://schemas.microsoft.com/office/drawing/2014/main" id="{AAE57D3A-B752-4257-809A-4F206C8AAC48}"/>
            </a:ext>
          </a:extLst>
        </xdr:cNvPr>
        <xdr:cNvSpPr txBox="1">
          <a:spLocks noChangeArrowheads="1"/>
        </xdr:cNvSpPr>
      </xdr:nvSpPr>
      <xdr:spPr bwMode="auto">
        <a:xfrm>
          <a:off x="3028950" y="397402050"/>
          <a:ext cx="0"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3" name="Text Box 8">
          <a:extLst>
            <a:ext uri="{FF2B5EF4-FFF2-40B4-BE49-F238E27FC236}">
              <a16:creationId xmlns:a16="http://schemas.microsoft.com/office/drawing/2014/main" id="{16C2C271-F069-43F3-8039-BBC105B28478}"/>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4" name="Text Box 9">
          <a:extLst>
            <a:ext uri="{FF2B5EF4-FFF2-40B4-BE49-F238E27FC236}">
              <a16:creationId xmlns:a16="http://schemas.microsoft.com/office/drawing/2014/main" id="{6965BFFE-E09F-4BBC-851E-9076728D72BC}"/>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5" name="Text Box 8">
          <a:extLst>
            <a:ext uri="{FF2B5EF4-FFF2-40B4-BE49-F238E27FC236}">
              <a16:creationId xmlns:a16="http://schemas.microsoft.com/office/drawing/2014/main" id="{60D432D6-04BC-4F66-8095-42F5716894B3}"/>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6" name="Text Box 9">
          <a:extLst>
            <a:ext uri="{FF2B5EF4-FFF2-40B4-BE49-F238E27FC236}">
              <a16:creationId xmlns:a16="http://schemas.microsoft.com/office/drawing/2014/main" id="{43E43E5B-51A0-46C2-9F7E-4DE32A4B73F8}"/>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7" name="Text Box 8">
          <a:extLst>
            <a:ext uri="{FF2B5EF4-FFF2-40B4-BE49-F238E27FC236}">
              <a16:creationId xmlns:a16="http://schemas.microsoft.com/office/drawing/2014/main" id="{93CB90D7-C7DE-490C-84C8-8341404F9B2A}"/>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8" name="Text Box 9">
          <a:extLst>
            <a:ext uri="{FF2B5EF4-FFF2-40B4-BE49-F238E27FC236}">
              <a16:creationId xmlns:a16="http://schemas.microsoft.com/office/drawing/2014/main" id="{CDC8F3BB-9854-4B9E-AE82-4F59B5DB739B}"/>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09" name="Text Box 8">
          <a:extLst>
            <a:ext uri="{FF2B5EF4-FFF2-40B4-BE49-F238E27FC236}">
              <a16:creationId xmlns:a16="http://schemas.microsoft.com/office/drawing/2014/main" id="{77996E0A-ED94-4F20-AF8F-7A20375D709E}"/>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0" name="Text Box 9">
          <a:extLst>
            <a:ext uri="{FF2B5EF4-FFF2-40B4-BE49-F238E27FC236}">
              <a16:creationId xmlns:a16="http://schemas.microsoft.com/office/drawing/2014/main" id="{D0C92405-1931-44B9-8BFF-95E65F27903D}"/>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11" name="Text Box 8">
          <a:extLst>
            <a:ext uri="{FF2B5EF4-FFF2-40B4-BE49-F238E27FC236}">
              <a16:creationId xmlns:a16="http://schemas.microsoft.com/office/drawing/2014/main" id="{93CCC0D0-A257-45A3-B3B9-0169EBC6259A}"/>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12" name="Text Box 9">
          <a:extLst>
            <a:ext uri="{FF2B5EF4-FFF2-40B4-BE49-F238E27FC236}">
              <a16:creationId xmlns:a16="http://schemas.microsoft.com/office/drawing/2014/main" id="{5FF69972-C1BB-4509-9B31-00CE36BB5B39}"/>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13" name="Text Box 8">
          <a:extLst>
            <a:ext uri="{FF2B5EF4-FFF2-40B4-BE49-F238E27FC236}">
              <a16:creationId xmlns:a16="http://schemas.microsoft.com/office/drawing/2014/main" id="{878C4485-5395-426B-BDBA-214E072C7939}"/>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14" name="Text Box 9">
          <a:extLst>
            <a:ext uri="{FF2B5EF4-FFF2-40B4-BE49-F238E27FC236}">
              <a16:creationId xmlns:a16="http://schemas.microsoft.com/office/drawing/2014/main" id="{1C3987C1-8723-4850-A1F8-9F35C9E108BB}"/>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5" name="Text Box 8">
          <a:extLst>
            <a:ext uri="{FF2B5EF4-FFF2-40B4-BE49-F238E27FC236}">
              <a16:creationId xmlns:a16="http://schemas.microsoft.com/office/drawing/2014/main" id="{82F2C057-736B-41F9-B237-AD8A515F9C5A}"/>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6" name="Text Box 9">
          <a:extLst>
            <a:ext uri="{FF2B5EF4-FFF2-40B4-BE49-F238E27FC236}">
              <a16:creationId xmlns:a16="http://schemas.microsoft.com/office/drawing/2014/main" id="{F85D5BA7-0E3B-42EF-81F2-9E2BE47CD357}"/>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7" name="Text Box 8">
          <a:extLst>
            <a:ext uri="{FF2B5EF4-FFF2-40B4-BE49-F238E27FC236}">
              <a16:creationId xmlns:a16="http://schemas.microsoft.com/office/drawing/2014/main" id="{FE63AA9A-23C2-4246-99A4-2D6AF753FDF9}"/>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8" name="Text Box 9">
          <a:extLst>
            <a:ext uri="{FF2B5EF4-FFF2-40B4-BE49-F238E27FC236}">
              <a16:creationId xmlns:a16="http://schemas.microsoft.com/office/drawing/2014/main" id="{92E92785-F722-424E-8FD2-CFA3225E54F3}"/>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19" name="Text Box 8">
          <a:extLst>
            <a:ext uri="{FF2B5EF4-FFF2-40B4-BE49-F238E27FC236}">
              <a16:creationId xmlns:a16="http://schemas.microsoft.com/office/drawing/2014/main" id="{7CAEEE96-E96A-4A91-8D44-119DD4F65F64}"/>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20" name="Text Box 9">
          <a:extLst>
            <a:ext uri="{FF2B5EF4-FFF2-40B4-BE49-F238E27FC236}">
              <a16:creationId xmlns:a16="http://schemas.microsoft.com/office/drawing/2014/main" id="{FC0FF437-1E10-49C0-8881-99557B3FC581}"/>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21" name="Text Box 8">
          <a:extLst>
            <a:ext uri="{FF2B5EF4-FFF2-40B4-BE49-F238E27FC236}">
              <a16:creationId xmlns:a16="http://schemas.microsoft.com/office/drawing/2014/main" id="{5AC23E32-B0A4-418B-B95F-F5CA4C6BEE89}"/>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22" name="Text Box 9">
          <a:extLst>
            <a:ext uri="{FF2B5EF4-FFF2-40B4-BE49-F238E27FC236}">
              <a16:creationId xmlns:a16="http://schemas.microsoft.com/office/drawing/2014/main" id="{166EEC71-4D55-47E2-8EA4-A9795453F19F}"/>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23" name="Text Box 8">
          <a:extLst>
            <a:ext uri="{FF2B5EF4-FFF2-40B4-BE49-F238E27FC236}">
              <a16:creationId xmlns:a16="http://schemas.microsoft.com/office/drawing/2014/main" id="{4911B03D-1F96-48B2-B7BE-3C49F135DBBC}"/>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24" name="Text Box 9">
          <a:extLst>
            <a:ext uri="{FF2B5EF4-FFF2-40B4-BE49-F238E27FC236}">
              <a16:creationId xmlns:a16="http://schemas.microsoft.com/office/drawing/2014/main" id="{BFF7AE36-7114-4B23-BC02-558E090081DE}"/>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25" name="Text Box 8">
          <a:extLst>
            <a:ext uri="{FF2B5EF4-FFF2-40B4-BE49-F238E27FC236}">
              <a16:creationId xmlns:a16="http://schemas.microsoft.com/office/drawing/2014/main" id="{2AE32A1F-4852-426D-B589-8ACB5811FB58}"/>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26" name="Text Box 9">
          <a:extLst>
            <a:ext uri="{FF2B5EF4-FFF2-40B4-BE49-F238E27FC236}">
              <a16:creationId xmlns:a16="http://schemas.microsoft.com/office/drawing/2014/main" id="{530A67FD-0397-4463-A696-EF6516121447}"/>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76226"/>
    <xdr:sp macro="" textlink="">
      <xdr:nvSpPr>
        <xdr:cNvPr id="9127" name="Text Box 8">
          <a:extLst>
            <a:ext uri="{FF2B5EF4-FFF2-40B4-BE49-F238E27FC236}">
              <a16:creationId xmlns:a16="http://schemas.microsoft.com/office/drawing/2014/main" id="{BF192027-1173-4AD5-BBF0-8791E46130E7}"/>
            </a:ext>
          </a:extLst>
        </xdr:cNvPr>
        <xdr:cNvSpPr txBox="1">
          <a:spLocks noChangeArrowheads="1"/>
        </xdr:cNvSpPr>
      </xdr:nvSpPr>
      <xdr:spPr bwMode="auto">
        <a:xfrm>
          <a:off x="1895475" y="39740205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76226"/>
    <xdr:sp macro="" textlink="">
      <xdr:nvSpPr>
        <xdr:cNvPr id="9128" name="Text Box 9">
          <a:extLst>
            <a:ext uri="{FF2B5EF4-FFF2-40B4-BE49-F238E27FC236}">
              <a16:creationId xmlns:a16="http://schemas.microsoft.com/office/drawing/2014/main" id="{0C00D2A9-1440-4D2C-95FE-55D04D17614E}"/>
            </a:ext>
          </a:extLst>
        </xdr:cNvPr>
        <xdr:cNvSpPr txBox="1">
          <a:spLocks noChangeArrowheads="1"/>
        </xdr:cNvSpPr>
      </xdr:nvSpPr>
      <xdr:spPr bwMode="auto">
        <a:xfrm>
          <a:off x="1895475" y="39740205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66701"/>
    <xdr:sp macro="" textlink="">
      <xdr:nvSpPr>
        <xdr:cNvPr id="9129" name="Text Box 8">
          <a:extLst>
            <a:ext uri="{FF2B5EF4-FFF2-40B4-BE49-F238E27FC236}">
              <a16:creationId xmlns:a16="http://schemas.microsoft.com/office/drawing/2014/main" id="{D798BBC9-D0BF-4662-9830-8B38E47BCFF0}"/>
            </a:ext>
          </a:extLst>
        </xdr:cNvPr>
        <xdr:cNvSpPr txBox="1">
          <a:spLocks noChangeArrowheads="1"/>
        </xdr:cNvSpPr>
      </xdr:nvSpPr>
      <xdr:spPr bwMode="auto">
        <a:xfrm>
          <a:off x="1895475" y="39740205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66701"/>
    <xdr:sp macro="" textlink="">
      <xdr:nvSpPr>
        <xdr:cNvPr id="9130" name="Text Box 9">
          <a:extLst>
            <a:ext uri="{FF2B5EF4-FFF2-40B4-BE49-F238E27FC236}">
              <a16:creationId xmlns:a16="http://schemas.microsoft.com/office/drawing/2014/main" id="{98975EC6-4FB0-4CC5-8777-C95AFD5842D4}"/>
            </a:ext>
          </a:extLst>
        </xdr:cNvPr>
        <xdr:cNvSpPr txBox="1">
          <a:spLocks noChangeArrowheads="1"/>
        </xdr:cNvSpPr>
      </xdr:nvSpPr>
      <xdr:spPr bwMode="auto">
        <a:xfrm>
          <a:off x="1895475" y="39740205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31" name="Text Box 8">
          <a:extLst>
            <a:ext uri="{FF2B5EF4-FFF2-40B4-BE49-F238E27FC236}">
              <a16:creationId xmlns:a16="http://schemas.microsoft.com/office/drawing/2014/main" id="{C5883AB5-B62E-43B1-8EFC-2B29FC5DCF7D}"/>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32" name="Text Box 9">
          <a:extLst>
            <a:ext uri="{FF2B5EF4-FFF2-40B4-BE49-F238E27FC236}">
              <a16:creationId xmlns:a16="http://schemas.microsoft.com/office/drawing/2014/main" id="{FA233160-E4DE-43C8-85FF-BE21A57D986F}"/>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33" name="Text Box 8">
          <a:extLst>
            <a:ext uri="{FF2B5EF4-FFF2-40B4-BE49-F238E27FC236}">
              <a16:creationId xmlns:a16="http://schemas.microsoft.com/office/drawing/2014/main" id="{0A68E93E-88E7-47C6-96DF-A497F9A67F89}"/>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34" name="Text Box 9">
          <a:extLst>
            <a:ext uri="{FF2B5EF4-FFF2-40B4-BE49-F238E27FC236}">
              <a16:creationId xmlns:a16="http://schemas.microsoft.com/office/drawing/2014/main" id="{054CD626-3473-4EB3-BDBC-12D48F2C2D5E}"/>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35" name="Text Box 8">
          <a:extLst>
            <a:ext uri="{FF2B5EF4-FFF2-40B4-BE49-F238E27FC236}">
              <a16:creationId xmlns:a16="http://schemas.microsoft.com/office/drawing/2014/main" id="{4049DD99-AA37-46F2-86C3-34B4E7B30170}"/>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36" name="Text Box 9">
          <a:extLst>
            <a:ext uri="{FF2B5EF4-FFF2-40B4-BE49-F238E27FC236}">
              <a16:creationId xmlns:a16="http://schemas.microsoft.com/office/drawing/2014/main" id="{FA1AB872-59A1-4B6E-8D83-54B84DD03E13}"/>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37" name="Text Box 8">
          <a:extLst>
            <a:ext uri="{FF2B5EF4-FFF2-40B4-BE49-F238E27FC236}">
              <a16:creationId xmlns:a16="http://schemas.microsoft.com/office/drawing/2014/main" id="{941610D8-7DB9-4480-8260-7A84EF6CB5F2}"/>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38" name="Text Box 9">
          <a:extLst>
            <a:ext uri="{FF2B5EF4-FFF2-40B4-BE49-F238E27FC236}">
              <a16:creationId xmlns:a16="http://schemas.microsoft.com/office/drawing/2014/main" id="{50594D45-BDCD-4283-9F3C-156D5BE9B990}"/>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39" name="Text Box 8">
          <a:extLst>
            <a:ext uri="{FF2B5EF4-FFF2-40B4-BE49-F238E27FC236}">
              <a16:creationId xmlns:a16="http://schemas.microsoft.com/office/drawing/2014/main" id="{851D2C07-57CC-4AD9-9C68-2F0D94D6D35B}"/>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0" name="Text Box 9">
          <a:extLst>
            <a:ext uri="{FF2B5EF4-FFF2-40B4-BE49-F238E27FC236}">
              <a16:creationId xmlns:a16="http://schemas.microsoft.com/office/drawing/2014/main" id="{4CD45098-CD81-4AAE-ACC0-EFD80CB08A59}"/>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1" name="Text Box 8">
          <a:extLst>
            <a:ext uri="{FF2B5EF4-FFF2-40B4-BE49-F238E27FC236}">
              <a16:creationId xmlns:a16="http://schemas.microsoft.com/office/drawing/2014/main" id="{D513F779-C68A-4BE2-820B-F691B341F8A9}"/>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2" name="Text Box 9">
          <a:extLst>
            <a:ext uri="{FF2B5EF4-FFF2-40B4-BE49-F238E27FC236}">
              <a16:creationId xmlns:a16="http://schemas.microsoft.com/office/drawing/2014/main" id="{407004A4-2FA8-49A8-8DB3-127B49AF4221}"/>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3" name="Text Box 8">
          <a:extLst>
            <a:ext uri="{FF2B5EF4-FFF2-40B4-BE49-F238E27FC236}">
              <a16:creationId xmlns:a16="http://schemas.microsoft.com/office/drawing/2014/main" id="{E5E306BB-55F9-459C-939F-AAFB03F9F257}"/>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4" name="Text Box 9">
          <a:extLst>
            <a:ext uri="{FF2B5EF4-FFF2-40B4-BE49-F238E27FC236}">
              <a16:creationId xmlns:a16="http://schemas.microsoft.com/office/drawing/2014/main" id="{1C54E80A-F9B6-49B0-B7D4-C96B4E8F24FD}"/>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5" name="Text Box 8">
          <a:extLst>
            <a:ext uri="{FF2B5EF4-FFF2-40B4-BE49-F238E27FC236}">
              <a16:creationId xmlns:a16="http://schemas.microsoft.com/office/drawing/2014/main" id="{4F2B480B-CC83-4E42-9579-8F09D273EB3A}"/>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46" name="Text Box 9">
          <a:extLst>
            <a:ext uri="{FF2B5EF4-FFF2-40B4-BE49-F238E27FC236}">
              <a16:creationId xmlns:a16="http://schemas.microsoft.com/office/drawing/2014/main" id="{96D057AE-9A82-4115-AE63-1A7293FBEE6C}"/>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47" name="Text Box 8">
          <a:extLst>
            <a:ext uri="{FF2B5EF4-FFF2-40B4-BE49-F238E27FC236}">
              <a16:creationId xmlns:a16="http://schemas.microsoft.com/office/drawing/2014/main" id="{A963A253-CD33-44AF-B577-BC28BD28DBE4}"/>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48" name="Text Box 9">
          <a:extLst>
            <a:ext uri="{FF2B5EF4-FFF2-40B4-BE49-F238E27FC236}">
              <a16:creationId xmlns:a16="http://schemas.microsoft.com/office/drawing/2014/main" id="{7532D72E-ADE6-433B-8595-34F002B9F028}"/>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49" name="Text Box 8">
          <a:extLst>
            <a:ext uri="{FF2B5EF4-FFF2-40B4-BE49-F238E27FC236}">
              <a16:creationId xmlns:a16="http://schemas.microsoft.com/office/drawing/2014/main" id="{DAFC2DA6-B119-4C10-AA51-66AAE8C4485D}"/>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50" name="Text Box 9">
          <a:extLst>
            <a:ext uri="{FF2B5EF4-FFF2-40B4-BE49-F238E27FC236}">
              <a16:creationId xmlns:a16="http://schemas.microsoft.com/office/drawing/2014/main" id="{DE5E8D0F-E5F9-4F96-A22B-E59044E6084D}"/>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1" name="Text Box 8">
          <a:extLst>
            <a:ext uri="{FF2B5EF4-FFF2-40B4-BE49-F238E27FC236}">
              <a16:creationId xmlns:a16="http://schemas.microsoft.com/office/drawing/2014/main" id="{0042E0B8-F151-4262-BBC3-BE46CEFBD25C}"/>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2" name="Text Box 9">
          <a:extLst>
            <a:ext uri="{FF2B5EF4-FFF2-40B4-BE49-F238E27FC236}">
              <a16:creationId xmlns:a16="http://schemas.microsoft.com/office/drawing/2014/main" id="{9CCB00F8-5452-4AE8-BA12-5012B86F6A9D}"/>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3" name="Text Box 8">
          <a:extLst>
            <a:ext uri="{FF2B5EF4-FFF2-40B4-BE49-F238E27FC236}">
              <a16:creationId xmlns:a16="http://schemas.microsoft.com/office/drawing/2014/main" id="{1A73B882-9052-40A7-AA82-892EE707E193}"/>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4" name="Text Box 9">
          <a:extLst>
            <a:ext uri="{FF2B5EF4-FFF2-40B4-BE49-F238E27FC236}">
              <a16:creationId xmlns:a16="http://schemas.microsoft.com/office/drawing/2014/main" id="{B99CDA7E-2BAE-4577-ABB3-67B9FCEA2183}"/>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5" name="Text Box 8">
          <a:extLst>
            <a:ext uri="{FF2B5EF4-FFF2-40B4-BE49-F238E27FC236}">
              <a16:creationId xmlns:a16="http://schemas.microsoft.com/office/drawing/2014/main" id="{9F30E78B-A69B-4D85-B056-30D0F3C31012}"/>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6" name="Text Box 9">
          <a:extLst>
            <a:ext uri="{FF2B5EF4-FFF2-40B4-BE49-F238E27FC236}">
              <a16:creationId xmlns:a16="http://schemas.microsoft.com/office/drawing/2014/main" id="{FD9C298B-0C5B-4255-865B-BFF92031CB48}"/>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7" name="Text Box 8">
          <a:extLst>
            <a:ext uri="{FF2B5EF4-FFF2-40B4-BE49-F238E27FC236}">
              <a16:creationId xmlns:a16="http://schemas.microsoft.com/office/drawing/2014/main" id="{23A322DA-F11C-4B83-A122-9571D808B132}"/>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58" name="Text Box 9">
          <a:extLst>
            <a:ext uri="{FF2B5EF4-FFF2-40B4-BE49-F238E27FC236}">
              <a16:creationId xmlns:a16="http://schemas.microsoft.com/office/drawing/2014/main" id="{2A7A3B0F-5747-4C2C-8F32-E75A95A8884F}"/>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59" name="Text Box 8">
          <a:extLst>
            <a:ext uri="{FF2B5EF4-FFF2-40B4-BE49-F238E27FC236}">
              <a16:creationId xmlns:a16="http://schemas.microsoft.com/office/drawing/2014/main" id="{F4CC0902-C45C-4C2B-9BA9-72E03CC84E82}"/>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60" name="Text Box 9">
          <a:extLst>
            <a:ext uri="{FF2B5EF4-FFF2-40B4-BE49-F238E27FC236}">
              <a16:creationId xmlns:a16="http://schemas.microsoft.com/office/drawing/2014/main" id="{1D709B7F-B8C0-4266-A2E6-833F338B8362}"/>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61" name="Text Box 8">
          <a:extLst>
            <a:ext uri="{FF2B5EF4-FFF2-40B4-BE49-F238E27FC236}">
              <a16:creationId xmlns:a16="http://schemas.microsoft.com/office/drawing/2014/main" id="{DC641C2D-F208-41D8-968A-2EC7518169F6}"/>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62" name="Text Box 9">
          <a:extLst>
            <a:ext uri="{FF2B5EF4-FFF2-40B4-BE49-F238E27FC236}">
              <a16:creationId xmlns:a16="http://schemas.microsoft.com/office/drawing/2014/main" id="{1DCF47E4-71E5-42EF-B7DE-A28A1C98D8BC}"/>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76226"/>
    <xdr:sp macro="" textlink="">
      <xdr:nvSpPr>
        <xdr:cNvPr id="9163" name="Text Box 8">
          <a:extLst>
            <a:ext uri="{FF2B5EF4-FFF2-40B4-BE49-F238E27FC236}">
              <a16:creationId xmlns:a16="http://schemas.microsoft.com/office/drawing/2014/main" id="{44CAB11E-BDBC-4D6C-9747-234F3C4C35CF}"/>
            </a:ext>
          </a:extLst>
        </xdr:cNvPr>
        <xdr:cNvSpPr txBox="1">
          <a:spLocks noChangeArrowheads="1"/>
        </xdr:cNvSpPr>
      </xdr:nvSpPr>
      <xdr:spPr bwMode="auto">
        <a:xfrm>
          <a:off x="1895475" y="39740205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76226"/>
    <xdr:sp macro="" textlink="">
      <xdr:nvSpPr>
        <xdr:cNvPr id="9164" name="Text Box 9">
          <a:extLst>
            <a:ext uri="{FF2B5EF4-FFF2-40B4-BE49-F238E27FC236}">
              <a16:creationId xmlns:a16="http://schemas.microsoft.com/office/drawing/2014/main" id="{CD4F7391-E69E-4DEC-A352-9673D10FB9AB}"/>
            </a:ext>
          </a:extLst>
        </xdr:cNvPr>
        <xdr:cNvSpPr txBox="1">
          <a:spLocks noChangeArrowheads="1"/>
        </xdr:cNvSpPr>
      </xdr:nvSpPr>
      <xdr:spPr bwMode="auto">
        <a:xfrm>
          <a:off x="1895475" y="397402050"/>
          <a:ext cx="0" cy="276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66701"/>
    <xdr:sp macro="" textlink="">
      <xdr:nvSpPr>
        <xdr:cNvPr id="9165" name="Text Box 8">
          <a:extLst>
            <a:ext uri="{FF2B5EF4-FFF2-40B4-BE49-F238E27FC236}">
              <a16:creationId xmlns:a16="http://schemas.microsoft.com/office/drawing/2014/main" id="{57D210C4-684C-4AB3-8ABF-B87760AD0770}"/>
            </a:ext>
          </a:extLst>
        </xdr:cNvPr>
        <xdr:cNvSpPr txBox="1">
          <a:spLocks noChangeArrowheads="1"/>
        </xdr:cNvSpPr>
      </xdr:nvSpPr>
      <xdr:spPr bwMode="auto">
        <a:xfrm>
          <a:off x="1895475" y="39740205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66701"/>
    <xdr:sp macro="" textlink="">
      <xdr:nvSpPr>
        <xdr:cNvPr id="9166" name="Text Box 9">
          <a:extLst>
            <a:ext uri="{FF2B5EF4-FFF2-40B4-BE49-F238E27FC236}">
              <a16:creationId xmlns:a16="http://schemas.microsoft.com/office/drawing/2014/main" id="{8BF3CDDF-FB9D-451D-BBC4-C6B52A625263}"/>
            </a:ext>
          </a:extLst>
        </xdr:cNvPr>
        <xdr:cNvSpPr txBox="1">
          <a:spLocks noChangeArrowheads="1"/>
        </xdr:cNvSpPr>
      </xdr:nvSpPr>
      <xdr:spPr bwMode="auto">
        <a:xfrm>
          <a:off x="1895475" y="397402050"/>
          <a:ext cx="0" cy="2667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67" name="Text Box 8">
          <a:extLst>
            <a:ext uri="{FF2B5EF4-FFF2-40B4-BE49-F238E27FC236}">
              <a16:creationId xmlns:a16="http://schemas.microsoft.com/office/drawing/2014/main" id="{B582A1BF-5B26-4703-8C1C-A1797C6E9468}"/>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68" name="Text Box 9">
          <a:extLst>
            <a:ext uri="{FF2B5EF4-FFF2-40B4-BE49-F238E27FC236}">
              <a16:creationId xmlns:a16="http://schemas.microsoft.com/office/drawing/2014/main" id="{CA524EB7-5C99-42BB-95C9-2F1008BEC956}"/>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69" name="Text Box 8">
          <a:extLst>
            <a:ext uri="{FF2B5EF4-FFF2-40B4-BE49-F238E27FC236}">
              <a16:creationId xmlns:a16="http://schemas.microsoft.com/office/drawing/2014/main" id="{77A21FF1-19F8-4621-957F-8A5D839F08E6}"/>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47651"/>
    <xdr:sp macro="" textlink="">
      <xdr:nvSpPr>
        <xdr:cNvPr id="9170" name="Text Box 9">
          <a:extLst>
            <a:ext uri="{FF2B5EF4-FFF2-40B4-BE49-F238E27FC236}">
              <a16:creationId xmlns:a16="http://schemas.microsoft.com/office/drawing/2014/main" id="{1270D71E-01E3-4B97-A33A-66F91BB7327C}"/>
            </a:ext>
          </a:extLst>
        </xdr:cNvPr>
        <xdr:cNvSpPr txBox="1">
          <a:spLocks noChangeArrowheads="1"/>
        </xdr:cNvSpPr>
      </xdr:nvSpPr>
      <xdr:spPr bwMode="auto">
        <a:xfrm>
          <a:off x="1895475" y="397402050"/>
          <a:ext cx="0"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38126"/>
    <xdr:sp macro="" textlink="">
      <xdr:nvSpPr>
        <xdr:cNvPr id="9171" name="Text Box 8">
          <a:extLst>
            <a:ext uri="{FF2B5EF4-FFF2-40B4-BE49-F238E27FC236}">
              <a16:creationId xmlns:a16="http://schemas.microsoft.com/office/drawing/2014/main" id="{189D8FF8-F50C-4FC6-8525-ADFDB7D6D57D}"/>
            </a:ext>
          </a:extLst>
        </xdr:cNvPr>
        <xdr:cNvSpPr txBox="1">
          <a:spLocks noChangeArrowheads="1"/>
        </xdr:cNvSpPr>
      </xdr:nvSpPr>
      <xdr:spPr bwMode="auto">
        <a:xfrm>
          <a:off x="1895475" y="397402050"/>
          <a:ext cx="0" cy="238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1304925</xdr:colOff>
      <xdr:row>1774</xdr:row>
      <xdr:rowOff>0</xdr:rowOff>
    </xdr:from>
    <xdr:ext cx="0" cy="228601"/>
    <xdr:sp macro="" textlink="">
      <xdr:nvSpPr>
        <xdr:cNvPr id="9172" name="Text Box 8">
          <a:extLst>
            <a:ext uri="{FF2B5EF4-FFF2-40B4-BE49-F238E27FC236}">
              <a16:creationId xmlns:a16="http://schemas.microsoft.com/office/drawing/2014/main" id="{1CA1B6FB-4AB2-4BAF-956C-CD7A2ACE17A6}"/>
            </a:ext>
          </a:extLst>
        </xdr:cNvPr>
        <xdr:cNvSpPr txBox="1">
          <a:spLocks noChangeArrowheads="1"/>
        </xdr:cNvSpPr>
      </xdr:nvSpPr>
      <xdr:spPr bwMode="auto">
        <a:xfrm>
          <a:off x="1895475" y="397402050"/>
          <a:ext cx="0" cy="22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0</xdr:colOff>
      <xdr:row>1855</xdr:row>
      <xdr:rowOff>0</xdr:rowOff>
    </xdr:from>
    <xdr:to>
      <xdr:col>6</xdr:col>
      <xdr:colOff>123825</xdr:colOff>
      <xdr:row>1856</xdr:row>
      <xdr:rowOff>57151</xdr:rowOff>
    </xdr:to>
    <xdr:sp macro="" textlink="">
      <xdr:nvSpPr>
        <xdr:cNvPr id="9173" name="Text Box 9">
          <a:extLst>
            <a:ext uri="{FF2B5EF4-FFF2-40B4-BE49-F238E27FC236}">
              <a16:creationId xmlns:a16="http://schemas.microsoft.com/office/drawing/2014/main" id="{6229126A-BB15-401F-9AFF-6CF18D5C66B6}"/>
            </a:ext>
          </a:extLst>
        </xdr:cNvPr>
        <xdr:cNvSpPr txBox="1">
          <a:spLocks noChangeArrowheads="1"/>
        </xdr:cNvSpPr>
      </xdr:nvSpPr>
      <xdr:spPr bwMode="auto">
        <a:xfrm flipH="1">
          <a:off x="10210800" y="416071050"/>
          <a:ext cx="123825" cy="24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1304925</xdr:colOff>
      <xdr:row>1846</xdr:row>
      <xdr:rowOff>38100</xdr:rowOff>
    </xdr:from>
    <xdr:ext cx="104775" cy="247650"/>
    <xdr:sp macro="" textlink="">
      <xdr:nvSpPr>
        <xdr:cNvPr id="9174" name="Text Box 9">
          <a:extLst>
            <a:ext uri="{FF2B5EF4-FFF2-40B4-BE49-F238E27FC236}">
              <a16:creationId xmlns:a16="http://schemas.microsoft.com/office/drawing/2014/main" id="{DD3C70C5-8359-45F6-9FE7-7B3BED06B387}"/>
            </a:ext>
          </a:extLst>
        </xdr:cNvPr>
        <xdr:cNvSpPr txBox="1">
          <a:spLocks noChangeArrowheads="1"/>
        </xdr:cNvSpPr>
      </xdr:nvSpPr>
      <xdr:spPr bwMode="auto">
        <a:xfrm>
          <a:off x="1895475" y="413804100"/>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xdr:col>
      <xdr:colOff>438150</xdr:colOff>
      <xdr:row>1864</xdr:row>
      <xdr:rowOff>142875</xdr:rowOff>
    </xdr:from>
    <xdr:to>
      <xdr:col>5</xdr:col>
      <xdr:colOff>952500</xdr:colOff>
      <xdr:row>1864</xdr:row>
      <xdr:rowOff>152400</xdr:rowOff>
    </xdr:to>
    <xdr:sp macro="" textlink="">
      <xdr:nvSpPr>
        <xdr:cNvPr id="9175" name="Line 4">
          <a:extLst>
            <a:ext uri="{FF2B5EF4-FFF2-40B4-BE49-F238E27FC236}">
              <a16:creationId xmlns:a16="http://schemas.microsoft.com/office/drawing/2014/main" id="{E0910D2F-BD92-46D3-9749-E10D08E476BE}"/>
            </a:ext>
          </a:extLst>
        </xdr:cNvPr>
        <xdr:cNvSpPr>
          <a:spLocks noChangeShapeType="1"/>
        </xdr:cNvSpPr>
      </xdr:nvSpPr>
      <xdr:spPr bwMode="auto">
        <a:xfrm>
          <a:off x="4391025" y="417928425"/>
          <a:ext cx="235267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209550</xdr:colOff>
      <xdr:row>1865</xdr:row>
      <xdr:rowOff>0</xdr:rowOff>
    </xdr:from>
    <xdr:to>
      <xdr:col>1</xdr:col>
      <xdr:colOff>2457450</xdr:colOff>
      <xdr:row>1865</xdr:row>
      <xdr:rowOff>0</xdr:rowOff>
    </xdr:to>
    <xdr:sp macro="" textlink="">
      <xdr:nvSpPr>
        <xdr:cNvPr id="9176" name="Line 11">
          <a:extLst>
            <a:ext uri="{FF2B5EF4-FFF2-40B4-BE49-F238E27FC236}">
              <a16:creationId xmlns:a16="http://schemas.microsoft.com/office/drawing/2014/main" id="{26FAB913-28A2-4E82-8821-CB1EA71F3423}"/>
            </a:ext>
          </a:extLst>
        </xdr:cNvPr>
        <xdr:cNvSpPr>
          <a:spLocks noChangeShapeType="1"/>
        </xdr:cNvSpPr>
      </xdr:nvSpPr>
      <xdr:spPr bwMode="auto">
        <a:xfrm>
          <a:off x="209550" y="417976050"/>
          <a:ext cx="28384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95250</xdr:colOff>
      <xdr:row>1856</xdr:row>
      <xdr:rowOff>123825</xdr:rowOff>
    </xdr:from>
    <xdr:to>
      <xdr:col>1</xdr:col>
      <xdr:colOff>2333625</xdr:colOff>
      <xdr:row>1856</xdr:row>
      <xdr:rowOff>123825</xdr:rowOff>
    </xdr:to>
    <xdr:sp macro="" textlink="">
      <xdr:nvSpPr>
        <xdr:cNvPr id="9177" name="Line 11">
          <a:extLst>
            <a:ext uri="{FF2B5EF4-FFF2-40B4-BE49-F238E27FC236}">
              <a16:creationId xmlns:a16="http://schemas.microsoft.com/office/drawing/2014/main" id="{856BA91F-FDD8-490C-8A4E-2356DCB55910}"/>
            </a:ext>
          </a:extLst>
        </xdr:cNvPr>
        <xdr:cNvSpPr>
          <a:spLocks noChangeShapeType="1"/>
        </xdr:cNvSpPr>
      </xdr:nvSpPr>
      <xdr:spPr bwMode="auto">
        <a:xfrm>
          <a:off x="95250" y="416385375"/>
          <a:ext cx="2828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323850</xdr:colOff>
      <xdr:row>1856</xdr:row>
      <xdr:rowOff>123825</xdr:rowOff>
    </xdr:from>
    <xdr:to>
      <xdr:col>5</xdr:col>
      <xdr:colOff>904875</xdr:colOff>
      <xdr:row>1856</xdr:row>
      <xdr:rowOff>123825</xdr:rowOff>
    </xdr:to>
    <xdr:sp macro="" textlink="">
      <xdr:nvSpPr>
        <xdr:cNvPr id="9178" name="Line 11">
          <a:extLst>
            <a:ext uri="{FF2B5EF4-FFF2-40B4-BE49-F238E27FC236}">
              <a16:creationId xmlns:a16="http://schemas.microsoft.com/office/drawing/2014/main" id="{F52ED5D2-C689-42C4-8E42-45DADA5362C1}"/>
            </a:ext>
          </a:extLst>
        </xdr:cNvPr>
        <xdr:cNvSpPr>
          <a:spLocks noChangeShapeType="1"/>
        </xdr:cNvSpPr>
      </xdr:nvSpPr>
      <xdr:spPr bwMode="auto">
        <a:xfrm>
          <a:off x="4276725" y="416385375"/>
          <a:ext cx="2428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319522</xdr:colOff>
      <xdr:row>0</xdr:row>
      <xdr:rowOff>129886</xdr:rowOff>
    </xdr:from>
    <xdr:to>
      <xdr:col>1</xdr:col>
      <xdr:colOff>528237</xdr:colOff>
      <xdr:row>4</xdr:row>
      <xdr:rowOff>148936</xdr:rowOff>
    </xdr:to>
    <xdr:pic>
      <xdr:nvPicPr>
        <xdr:cNvPr id="9179" name="Imagen 1160" descr="INAPA">
          <a:extLst>
            <a:ext uri="{FF2B5EF4-FFF2-40B4-BE49-F238E27FC236}">
              <a16:creationId xmlns:a16="http://schemas.microsoft.com/office/drawing/2014/main" id="{DDEDBC20-88E5-4DA0-8C40-8B650AF682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9522" y="129886"/>
          <a:ext cx="79926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7"/>
  <sheetViews>
    <sheetView tabSelected="1" view="pageBreakPreview" zoomScaleNormal="100" zoomScaleSheetLayoutView="100" workbookViewId="0">
      <selection activeCell="K15" sqref="K15"/>
    </sheetView>
  </sheetViews>
  <sheetFormatPr baseColWidth="10" defaultRowHeight="15" x14ac:dyDescent="0.25"/>
  <cols>
    <col min="1" max="1" width="8.85546875" style="980" customWidth="1"/>
    <col min="2" max="2" width="50.42578125" style="2" customWidth="1"/>
    <col min="3" max="3" width="9.42578125" style="12" customWidth="1"/>
    <col min="4" max="4" width="5.85546875" style="2" customWidth="1"/>
    <col min="5" max="5" width="12.42578125" style="12" customWidth="1"/>
    <col min="6" max="6" width="14.140625" style="12" customWidth="1"/>
    <col min="7" max="16384" width="11.42578125" style="2"/>
  </cols>
  <sheetData>
    <row r="1" spans="1:6" x14ac:dyDescent="0.25">
      <c r="A1" s="1" t="s">
        <v>0</v>
      </c>
      <c r="B1" s="1"/>
      <c r="C1" s="1"/>
      <c r="D1" s="1"/>
      <c r="E1" s="1"/>
      <c r="F1" s="1"/>
    </row>
    <row r="2" spans="1:6" ht="15" customHeight="1" x14ac:dyDescent="0.25">
      <c r="A2" s="3" t="s">
        <v>1</v>
      </c>
      <c r="B2" s="3"/>
      <c r="C2" s="3"/>
      <c r="D2" s="3"/>
      <c r="E2" s="3"/>
      <c r="F2" s="3"/>
    </row>
    <row r="3" spans="1:6" ht="15" customHeight="1" x14ac:dyDescent="0.25">
      <c r="A3" s="3" t="s">
        <v>2</v>
      </c>
      <c r="B3" s="3"/>
      <c r="C3" s="3"/>
      <c r="D3" s="3"/>
      <c r="E3" s="3"/>
      <c r="F3" s="3"/>
    </row>
    <row r="4" spans="1:6" x14ac:dyDescent="0.25">
      <c r="A4" s="1" t="s">
        <v>3</v>
      </c>
      <c r="B4" s="1"/>
      <c r="C4" s="1"/>
      <c r="D4" s="1"/>
      <c r="E4" s="1"/>
      <c r="F4" s="1"/>
    </row>
    <row r="5" spans="1:6" x14ac:dyDescent="0.25">
      <c r="A5" s="4"/>
      <c r="B5" s="4"/>
      <c r="C5" s="5"/>
      <c r="D5" s="4"/>
      <c r="E5" s="5"/>
      <c r="F5" s="5"/>
    </row>
    <row r="6" spans="1:6" x14ac:dyDescent="0.25">
      <c r="A6" s="6" t="s">
        <v>4</v>
      </c>
      <c r="B6" s="4"/>
      <c r="C6" s="5"/>
      <c r="D6" s="4"/>
      <c r="E6" s="5"/>
      <c r="F6" s="5"/>
    </row>
    <row r="7" spans="1:6" x14ac:dyDescent="0.25">
      <c r="A7" s="7" t="s">
        <v>5</v>
      </c>
      <c r="B7" s="7"/>
      <c r="C7" s="7"/>
      <c r="D7" s="7"/>
      <c r="E7" s="7"/>
      <c r="F7" s="7"/>
    </row>
    <row r="8" spans="1:6" x14ac:dyDescent="0.25">
      <c r="A8" s="8" t="s">
        <v>6</v>
      </c>
      <c r="B8" s="9"/>
      <c r="C8" s="10" t="s">
        <v>7</v>
      </c>
      <c r="D8" s="9"/>
      <c r="E8" s="11"/>
      <c r="F8" s="11"/>
    </row>
    <row r="9" spans="1:6" x14ac:dyDescent="0.25">
      <c r="A9" s="8" t="s">
        <v>8</v>
      </c>
      <c r="B9" s="9"/>
      <c r="C9" s="10"/>
      <c r="E9" s="11" t="s">
        <v>9</v>
      </c>
    </row>
    <row r="10" spans="1:6" x14ac:dyDescent="0.25">
      <c r="A10" s="13" t="s">
        <v>10</v>
      </c>
      <c r="B10" s="13"/>
      <c r="C10" s="13"/>
      <c r="D10" s="13"/>
      <c r="E10" s="13"/>
      <c r="F10" s="13"/>
    </row>
    <row r="11" spans="1:6" x14ac:dyDescent="0.25">
      <c r="A11" s="14" t="s">
        <v>11</v>
      </c>
      <c r="B11" s="14" t="s">
        <v>12</v>
      </c>
      <c r="C11" s="15" t="s">
        <v>13</v>
      </c>
      <c r="D11" s="15" t="s">
        <v>14</v>
      </c>
      <c r="E11" s="15" t="s">
        <v>15</v>
      </c>
      <c r="F11" s="15" t="s">
        <v>16</v>
      </c>
    </row>
    <row r="12" spans="1:6" x14ac:dyDescent="0.25">
      <c r="A12" s="16"/>
      <c r="B12" s="17"/>
      <c r="C12" s="18"/>
      <c r="D12" s="19"/>
      <c r="E12" s="18"/>
      <c r="F12" s="18"/>
    </row>
    <row r="13" spans="1:6" ht="15.75" customHeight="1" x14ac:dyDescent="0.25">
      <c r="A13" s="20" t="s">
        <v>17</v>
      </c>
      <c r="B13" s="21" t="s">
        <v>18</v>
      </c>
      <c r="C13" s="22"/>
      <c r="D13" s="23"/>
      <c r="E13" s="22"/>
      <c r="F13" s="22"/>
    </row>
    <row r="14" spans="1:6" x14ac:dyDescent="0.25">
      <c r="A14" s="24">
        <v>1</v>
      </c>
      <c r="B14" s="21" t="s">
        <v>19</v>
      </c>
      <c r="C14" s="22"/>
      <c r="D14" s="23"/>
      <c r="E14" s="22"/>
      <c r="F14" s="22"/>
    </row>
    <row r="15" spans="1:6" x14ac:dyDescent="0.25">
      <c r="A15" s="25">
        <v>1.1000000000000001</v>
      </c>
      <c r="B15" s="26" t="s">
        <v>20</v>
      </c>
      <c r="C15" s="27">
        <v>1</v>
      </c>
      <c r="D15" s="28" t="s">
        <v>14</v>
      </c>
      <c r="E15" s="27">
        <v>18880</v>
      </c>
      <c r="F15" s="29">
        <f t="shared" ref="F15:F28" si="0">ROUND((C15*E15),2)</f>
        <v>18880</v>
      </c>
    </row>
    <row r="16" spans="1:6" x14ac:dyDescent="0.25">
      <c r="A16" s="25">
        <v>1.2</v>
      </c>
      <c r="B16" s="26" t="s">
        <v>21</v>
      </c>
      <c r="C16" s="27">
        <v>1</v>
      </c>
      <c r="D16" s="28" t="s">
        <v>14</v>
      </c>
      <c r="E16" s="27">
        <v>20650</v>
      </c>
      <c r="F16" s="29">
        <f t="shared" si="0"/>
        <v>20650</v>
      </c>
    </row>
    <row r="17" spans="1:6" x14ac:dyDescent="0.25">
      <c r="A17" s="25">
        <v>1.3</v>
      </c>
      <c r="B17" s="31" t="s">
        <v>22</v>
      </c>
      <c r="C17" s="27">
        <v>2</v>
      </c>
      <c r="D17" s="28" t="s">
        <v>14</v>
      </c>
      <c r="E17" s="27">
        <v>14095.32</v>
      </c>
      <c r="F17" s="29">
        <f t="shared" si="0"/>
        <v>28190.639999999999</v>
      </c>
    </row>
    <row r="18" spans="1:6" x14ac:dyDescent="0.25">
      <c r="A18" s="25">
        <v>1.4</v>
      </c>
      <c r="B18" s="26" t="s">
        <v>23</v>
      </c>
      <c r="C18" s="32">
        <v>2</v>
      </c>
      <c r="D18" s="28" t="s">
        <v>14</v>
      </c>
      <c r="E18" s="27">
        <v>2858.45</v>
      </c>
      <c r="F18" s="29">
        <f t="shared" si="0"/>
        <v>5716.9</v>
      </c>
    </row>
    <row r="19" spans="1:6" x14ac:dyDescent="0.25">
      <c r="A19" s="25">
        <v>1.5</v>
      </c>
      <c r="B19" s="31" t="s">
        <v>24</v>
      </c>
      <c r="C19" s="27">
        <v>160</v>
      </c>
      <c r="D19" s="28" t="s">
        <v>25</v>
      </c>
      <c r="E19" s="33">
        <v>12.39</v>
      </c>
      <c r="F19" s="29">
        <f t="shared" si="0"/>
        <v>1982.4</v>
      </c>
    </row>
    <row r="20" spans="1:6" ht="25.5" customHeight="1" x14ac:dyDescent="0.25">
      <c r="A20" s="34">
        <v>1.6</v>
      </c>
      <c r="B20" s="35" t="s">
        <v>26</v>
      </c>
      <c r="C20" s="36">
        <v>3</v>
      </c>
      <c r="D20" s="37" t="s">
        <v>14</v>
      </c>
      <c r="E20" s="36">
        <v>54280</v>
      </c>
      <c r="F20" s="38">
        <f t="shared" si="0"/>
        <v>162840</v>
      </c>
    </row>
    <row r="21" spans="1:6" x14ac:dyDescent="0.25">
      <c r="A21" s="25">
        <v>1.7</v>
      </c>
      <c r="B21" s="39" t="s">
        <v>27</v>
      </c>
      <c r="C21" s="40">
        <v>3</v>
      </c>
      <c r="D21" s="41" t="s">
        <v>14</v>
      </c>
      <c r="E21" s="27">
        <v>5702.94</v>
      </c>
      <c r="F21" s="29">
        <f t="shared" si="0"/>
        <v>17108.82</v>
      </c>
    </row>
    <row r="22" spans="1:6" x14ac:dyDescent="0.25">
      <c r="A22" s="25">
        <v>1.8</v>
      </c>
      <c r="B22" s="42" t="s">
        <v>28</v>
      </c>
      <c r="C22" s="43">
        <v>3</v>
      </c>
      <c r="D22" s="44" t="s">
        <v>14</v>
      </c>
      <c r="E22" s="45">
        <v>1402.9</v>
      </c>
      <c r="F22" s="29">
        <f t="shared" si="0"/>
        <v>4208.7</v>
      </c>
    </row>
    <row r="23" spans="1:6" x14ac:dyDescent="0.25">
      <c r="A23" s="25">
        <v>1.9</v>
      </c>
      <c r="B23" s="42" t="s">
        <v>29</v>
      </c>
      <c r="C23" s="43">
        <v>2</v>
      </c>
      <c r="D23" s="44" t="s">
        <v>14</v>
      </c>
      <c r="E23" s="45">
        <v>885</v>
      </c>
      <c r="F23" s="29">
        <f t="shared" si="0"/>
        <v>1770</v>
      </c>
    </row>
    <row r="24" spans="1:6" x14ac:dyDescent="0.25">
      <c r="A24" s="46">
        <v>1.1000000000000001</v>
      </c>
      <c r="B24" s="42" t="s">
        <v>30</v>
      </c>
      <c r="C24" s="43">
        <v>2</v>
      </c>
      <c r="D24" s="44" t="s">
        <v>14</v>
      </c>
      <c r="E24" s="45">
        <v>3271.49</v>
      </c>
      <c r="F24" s="29">
        <f t="shared" si="0"/>
        <v>6542.98</v>
      </c>
    </row>
    <row r="25" spans="1:6" x14ac:dyDescent="0.25">
      <c r="A25" s="46">
        <v>1.1100000000000001</v>
      </c>
      <c r="B25" s="42" t="s">
        <v>31</v>
      </c>
      <c r="C25" s="43">
        <v>1</v>
      </c>
      <c r="D25" s="44" t="s">
        <v>14</v>
      </c>
      <c r="E25" s="29">
        <v>45672.09</v>
      </c>
      <c r="F25" s="29">
        <f t="shared" si="0"/>
        <v>45672.09</v>
      </c>
    </row>
    <row r="26" spans="1:6" x14ac:dyDescent="0.25">
      <c r="A26" s="46">
        <v>1.1200000000000001</v>
      </c>
      <c r="B26" s="47" t="s">
        <v>32</v>
      </c>
      <c r="C26" s="48">
        <v>2</v>
      </c>
      <c r="D26" s="49" t="s">
        <v>14</v>
      </c>
      <c r="E26" s="50">
        <v>2500</v>
      </c>
      <c r="F26" s="29">
        <f t="shared" si="0"/>
        <v>5000</v>
      </c>
    </row>
    <row r="27" spans="1:6" x14ac:dyDescent="0.25">
      <c r="A27" s="46">
        <v>1.1299999999999999</v>
      </c>
      <c r="B27" s="39" t="s">
        <v>33</v>
      </c>
      <c r="C27" s="48">
        <v>2</v>
      </c>
      <c r="D27" s="41" t="s">
        <v>14</v>
      </c>
      <c r="E27" s="50">
        <v>1250</v>
      </c>
      <c r="F27" s="29">
        <f t="shared" si="0"/>
        <v>2500</v>
      </c>
    </row>
    <row r="28" spans="1:6" x14ac:dyDescent="0.25">
      <c r="A28" s="46">
        <v>1.1399999999999999</v>
      </c>
      <c r="B28" s="42" t="s">
        <v>34</v>
      </c>
      <c r="C28" s="43">
        <v>2</v>
      </c>
      <c r="D28" s="44" t="s">
        <v>14</v>
      </c>
      <c r="E28" s="51">
        <v>1000</v>
      </c>
      <c r="F28" s="29">
        <f t="shared" si="0"/>
        <v>2000</v>
      </c>
    </row>
    <row r="29" spans="1:6" x14ac:dyDescent="0.25">
      <c r="A29" s="52"/>
      <c r="B29" s="42"/>
      <c r="C29" s="43"/>
      <c r="D29" s="53"/>
      <c r="E29" s="54"/>
      <c r="F29" s="55"/>
    </row>
    <row r="30" spans="1:6" x14ac:dyDescent="0.25">
      <c r="A30" s="56">
        <v>2</v>
      </c>
      <c r="B30" s="57" t="s">
        <v>35</v>
      </c>
      <c r="C30" s="58"/>
      <c r="D30" s="59"/>
      <c r="E30" s="58"/>
      <c r="F30" s="60"/>
    </row>
    <row r="31" spans="1:6" x14ac:dyDescent="0.25">
      <c r="A31" s="61">
        <v>2.1</v>
      </c>
      <c r="B31" s="62" t="s">
        <v>36</v>
      </c>
      <c r="C31" s="54">
        <v>1</v>
      </c>
      <c r="D31" s="53" t="s">
        <v>14</v>
      </c>
      <c r="E31" s="54">
        <v>1565</v>
      </c>
      <c r="F31" s="29">
        <f t="shared" ref="F31:F57" si="1">ROUND((C31*E31),2)</f>
        <v>1565</v>
      </c>
    </row>
    <row r="32" spans="1:6" x14ac:dyDescent="0.25">
      <c r="A32" s="63">
        <v>2.2000000000000002</v>
      </c>
      <c r="B32" s="62" t="s">
        <v>37</v>
      </c>
      <c r="C32" s="48">
        <v>1</v>
      </c>
      <c r="D32" s="53" t="s">
        <v>14</v>
      </c>
      <c r="E32" s="54">
        <v>580</v>
      </c>
      <c r="F32" s="29">
        <f t="shared" si="1"/>
        <v>580</v>
      </c>
    </row>
    <row r="33" spans="1:6" x14ac:dyDescent="0.25">
      <c r="A33" s="61">
        <v>2.2999999999999998</v>
      </c>
      <c r="B33" s="62" t="s">
        <v>38</v>
      </c>
      <c r="C33" s="48">
        <v>1</v>
      </c>
      <c r="D33" s="53" t="s">
        <v>14</v>
      </c>
      <c r="E33" s="54">
        <v>311</v>
      </c>
      <c r="F33" s="29">
        <f t="shared" si="1"/>
        <v>311</v>
      </c>
    </row>
    <row r="34" spans="1:6" x14ac:dyDescent="0.25">
      <c r="A34" s="63">
        <v>2.4</v>
      </c>
      <c r="B34" s="62" t="s">
        <v>39</v>
      </c>
      <c r="C34" s="54">
        <v>2</v>
      </c>
      <c r="D34" s="53" t="s">
        <v>14</v>
      </c>
      <c r="E34" s="54">
        <v>3640</v>
      </c>
      <c r="F34" s="29">
        <f t="shared" si="1"/>
        <v>7280</v>
      </c>
    </row>
    <row r="35" spans="1:6" x14ac:dyDescent="0.25">
      <c r="A35" s="61">
        <v>2.5</v>
      </c>
      <c r="B35" s="62" t="s">
        <v>40</v>
      </c>
      <c r="C35" s="54">
        <v>2</v>
      </c>
      <c r="D35" s="53" t="s">
        <v>14</v>
      </c>
      <c r="E35" s="54">
        <v>95</v>
      </c>
      <c r="F35" s="29">
        <f t="shared" si="1"/>
        <v>190</v>
      </c>
    </row>
    <row r="36" spans="1:6" x14ac:dyDescent="0.25">
      <c r="A36" s="63">
        <v>2.6</v>
      </c>
      <c r="B36" s="62" t="s">
        <v>41</v>
      </c>
      <c r="C36" s="54">
        <v>2</v>
      </c>
      <c r="D36" s="53" t="s">
        <v>14</v>
      </c>
      <c r="E36" s="54">
        <v>1810</v>
      </c>
      <c r="F36" s="29">
        <f t="shared" si="1"/>
        <v>3620</v>
      </c>
    </row>
    <row r="37" spans="1:6" x14ac:dyDescent="0.25">
      <c r="A37" s="61">
        <v>2.7</v>
      </c>
      <c r="B37" s="62" t="s">
        <v>42</v>
      </c>
      <c r="C37" s="54">
        <v>2</v>
      </c>
      <c r="D37" s="53" t="s">
        <v>14</v>
      </c>
      <c r="E37" s="54">
        <v>847</v>
      </c>
      <c r="F37" s="29">
        <f t="shared" si="1"/>
        <v>1694</v>
      </c>
    </row>
    <row r="38" spans="1:6" x14ac:dyDescent="0.25">
      <c r="A38" s="63">
        <v>2.8</v>
      </c>
      <c r="B38" s="42" t="s">
        <v>43</v>
      </c>
      <c r="C38" s="54">
        <v>160</v>
      </c>
      <c r="D38" s="53" t="s">
        <v>25</v>
      </c>
      <c r="E38" s="54">
        <v>175.94</v>
      </c>
      <c r="F38" s="29">
        <f t="shared" si="1"/>
        <v>28150.400000000001</v>
      </c>
    </row>
    <row r="39" spans="1:6" x14ac:dyDescent="0.25">
      <c r="A39" s="61">
        <v>2.9</v>
      </c>
      <c r="B39" s="42" t="s">
        <v>44</v>
      </c>
      <c r="C39" s="54">
        <v>220</v>
      </c>
      <c r="D39" s="53" t="s">
        <v>25</v>
      </c>
      <c r="E39" s="54">
        <v>112.74</v>
      </c>
      <c r="F39" s="29">
        <f t="shared" si="1"/>
        <v>24802.799999999999</v>
      </c>
    </row>
    <row r="40" spans="1:6" x14ac:dyDescent="0.25">
      <c r="A40" s="64">
        <v>2.1</v>
      </c>
      <c r="B40" s="42" t="s">
        <v>45</v>
      </c>
      <c r="C40" s="54">
        <v>60</v>
      </c>
      <c r="D40" s="53" t="s">
        <v>25</v>
      </c>
      <c r="E40" s="54">
        <v>53.9</v>
      </c>
      <c r="F40" s="29">
        <f t="shared" si="1"/>
        <v>3234</v>
      </c>
    </row>
    <row r="41" spans="1:6" x14ac:dyDescent="0.25">
      <c r="A41" s="65">
        <v>2.11</v>
      </c>
      <c r="B41" s="42" t="s">
        <v>46</v>
      </c>
      <c r="C41" s="54">
        <v>60</v>
      </c>
      <c r="D41" s="53" t="s">
        <v>25</v>
      </c>
      <c r="E41" s="54">
        <v>83.78</v>
      </c>
      <c r="F41" s="29">
        <f t="shared" si="1"/>
        <v>5026.8</v>
      </c>
    </row>
    <row r="42" spans="1:6" x14ac:dyDescent="0.25">
      <c r="A42" s="64">
        <v>2.12</v>
      </c>
      <c r="B42" s="42" t="s">
        <v>47</v>
      </c>
      <c r="C42" s="54">
        <v>80</v>
      </c>
      <c r="D42" s="53" t="s">
        <v>25</v>
      </c>
      <c r="E42" s="54">
        <v>14.21</v>
      </c>
      <c r="F42" s="29">
        <f t="shared" si="1"/>
        <v>1136.8</v>
      </c>
    </row>
    <row r="43" spans="1:6" x14ac:dyDescent="0.25">
      <c r="A43" s="65">
        <v>2.13</v>
      </c>
      <c r="B43" s="42" t="s">
        <v>48</v>
      </c>
      <c r="C43" s="54">
        <v>80</v>
      </c>
      <c r="D43" s="53" t="s">
        <v>25</v>
      </c>
      <c r="E43" s="54">
        <v>8.8000000000000007</v>
      </c>
      <c r="F43" s="29">
        <f t="shared" si="1"/>
        <v>704</v>
      </c>
    </row>
    <row r="44" spans="1:6" ht="13.5" customHeight="1" x14ac:dyDescent="0.25">
      <c r="A44" s="64">
        <v>2.14</v>
      </c>
      <c r="B44" s="66" t="s">
        <v>49</v>
      </c>
      <c r="C44" s="67">
        <v>1</v>
      </c>
      <c r="D44" s="68" t="s">
        <v>14</v>
      </c>
      <c r="E44" s="67">
        <v>1593</v>
      </c>
      <c r="F44" s="69">
        <f t="shared" si="1"/>
        <v>1593</v>
      </c>
    </row>
    <row r="45" spans="1:6" x14ac:dyDescent="0.25">
      <c r="A45" s="65">
        <v>2.15</v>
      </c>
      <c r="B45" s="42" t="s">
        <v>50</v>
      </c>
      <c r="C45" s="54">
        <v>1</v>
      </c>
      <c r="D45" s="53" t="s">
        <v>14</v>
      </c>
      <c r="E45" s="54">
        <v>475</v>
      </c>
      <c r="F45" s="29">
        <f t="shared" si="1"/>
        <v>475</v>
      </c>
    </row>
    <row r="46" spans="1:6" x14ac:dyDescent="0.25">
      <c r="A46" s="64">
        <v>2.16</v>
      </c>
      <c r="B46" s="42" t="s">
        <v>51</v>
      </c>
      <c r="C46" s="54">
        <v>1</v>
      </c>
      <c r="D46" s="53" t="s">
        <v>14</v>
      </c>
      <c r="E46" s="54">
        <v>16111.97</v>
      </c>
      <c r="F46" s="29">
        <f t="shared" si="1"/>
        <v>16111.97</v>
      </c>
    </row>
    <row r="47" spans="1:6" x14ac:dyDescent="0.25">
      <c r="A47" s="65">
        <v>2.17</v>
      </c>
      <c r="B47" s="42" t="s">
        <v>52</v>
      </c>
      <c r="C47" s="54">
        <v>4</v>
      </c>
      <c r="D47" s="53" t="s">
        <v>14</v>
      </c>
      <c r="E47" s="54">
        <v>5.05</v>
      </c>
      <c r="F47" s="29">
        <f t="shared" si="1"/>
        <v>20.2</v>
      </c>
    </row>
    <row r="48" spans="1:6" x14ac:dyDescent="0.25">
      <c r="A48" s="64">
        <v>2.1800000000000002</v>
      </c>
      <c r="B48" s="42" t="s">
        <v>53</v>
      </c>
      <c r="C48" s="54">
        <v>60</v>
      </c>
      <c r="D48" s="53" t="s">
        <v>25</v>
      </c>
      <c r="E48" s="54">
        <v>250.75</v>
      </c>
      <c r="F48" s="29">
        <f t="shared" si="1"/>
        <v>15045</v>
      </c>
    </row>
    <row r="49" spans="1:6" x14ac:dyDescent="0.25">
      <c r="A49" s="65">
        <v>2.19</v>
      </c>
      <c r="B49" s="42" t="s">
        <v>54</v>
      </c>
      <c r="C49" s="54">
        <v>1</v>
      </c>
      <c r="D49" s="53" t="s">
        <v>14</v>
      </c>
      <c r="E49" s="54">
        <v>212.38</v>
      </c>
      <c r="F49" s="29">
        <f t="shared" si="1"/>
        <v>212.38</v>
      </c>
    </row>
    <row r="50" spans="1:6" x14ac:dyDescent="0.25">
      <c r="A50" s="70">
        <v>2.2000000000000002</v>
      </c>
      <c r="B50" s="71" t="s">
        <v>55</v>
      </c>
      <c r="C50" s="72">
        <v>1</v>
      </c>
      <c r="D50" s="73" t="s">
        <v>14</v>
      </c>
      <c r="E50" s="72">
        <v>436.42</v>
      </c>
      <c r="F50" s="74">
        <f t="shared" si="1"/>
        <v>436.42</v>
      </c>
    </row>
    <row r="51" spans="1:6" x14ac:dyDescent="0.25">
      <c r="A51" s="75">
        <v>2.21</v>
      </c>
      <c r="B51" s="42" t="s">
        <v>56</v>
      </c>
      <c r="C51" s="54">
        <v>2</v>
      </c>
      <c r="D51" s="53" t="s">
        <v>14</v>
      </c>
      <c r="E51" s="54">
        <v>242.63</v>
      </c>
      <c r="F51" s="29">
        <f t="shared" si="1"/>
        <v>485.26</v>
      </c>
    </row>
    <row r="52" spans="1:6" x14ac:dyDescent="0.25">
      <c r="A52" s="64">
        <v>2.2200000000000002</v>
      </c>
      <c r="B52" s="42" t="s">
        <v>57</v>
      </c>
      <c r="C52" s="54">
        <v>1</v>
      </c>
      <c r="D52" s="53" t="s">
        <v>14</v>
      </c>
      <c r="E52" s="54">
        <v>750.31</v>
      </c>
      <c r="F52" s="29">
        <f t="shared" si="1"/>
        <v>750.31</v>
      </c>
    </row>
    <row r="53" spans="1:6" x14ac:dyDescent="0.25">
      <c r="A53" s="65">
        <v>2.23</v>
      </c>
      <c r="B53" s="42" t="s">
        <v>58</v>
      </c>
      <c r="C53" s="54">
        <v>1</v>
      </c>
      <c r="D53" s="53" t="s">
        <v>14</v>
      </c>
      <c r="E53" s="54">
        <v>22684.9</v>
      </c>
      <c r="F53" s="29">
        <f t="shared" si="1"/>
        <v>22684.9</v>
      </c>
    </row>
    <row r="54" spans="1:6" ht="9" customHeight="1" x14ac:dyDescent="0.25">
      <c r="A54" s="61"/>
      <c r="B54" s="42"/>
      <c r="C54" s="54"/>
      <c r="D54" s="53"/>
      <c r="E54" s="54"/>
      <c r="F54" s="29"/>
    </row>
    <row r="55" spans="1:6" x14ac:dyDescent="0.25">
      <c r="A55" s="56">
        <v>3</v>
      </c>
      <c r="B55" s="57" t="s">
        <v>59</v>
      </c>
      <c r="C55" s="58"/>
      <c r="D55" s="59"/>
      <c r="E55" s="58"/>
      <c r="F55" s="29"/>
    </row>
    <row r="56" spans="1:6" ht="54" customHeight="1" x14ac:dyDescent="0.25">
      <c r="A56" s="76">
        <v>3.1</v>
      </c>
      <c r="B56" s="77" t="s">
        <v>60</v>
      </c>
      <c r="C56" s="78">
        <v>1</v>
      </c>
      <c r="D56" s="79" t="s">
        <v>14</v>
      </c>
      <c r="E56" s="78">
        <v>2798901</v>
      </c>
      <c r="F56" s="38">
        <f t="shared" si="1"/>
        <v>2798901</v>
      </c>
    </row>
    <row r="57" spans="1:6" ht="13.5" customHeight="1" x14ac:dyDescent="0.25">
      <c r="A57" s="63">
        <v>3.2</v>
      </c>
      <c r="B57" s="42" t="s">
        <v>61</v>
      </c>
      <c r="C57" s="80">
        <v>1</v>
      </c>
      <c r="D57" s="81" t="s">
        <v>14</v>
      </c>
      <c r="E57" s="80">
        <v>110000</v>
      </c>
      <c r="F57" s="29">
        <f t="shared" si="1"/>
        <v>110000</v>
      </c>
    </row>
    <row r="58" spans="1:6" ht="13.5" customHeight="1" x14ac:dyDescent="0.25">
      <c r="A58" s="63"/>
      <c r="B58" s="42"/>
      <c r="C58" s="80"/>
      <c r="D58" s="81"/>
      <c r="E58" s="80"/>
      <c r="F58" s="29"/>
    </row>
    <row r="59" spans="1:6" ht="13.5" customHeight="1" x14ac:dyDescent="0.25">
      <c r="A59" s="82">
        <v>3.3</v>
      </c>
      <c r="B59" s="57" t="s">
        <v>62</v>
      </c>
      <c r="C59" s="80"/>
      <c r="D59" s="81"/>
      <c r="E59" s="80"/>
      <c r="F59" s="29"/>
    </row>
    <row r="60" spans="1:6" ht="25.5" x14ac:dyDescent="0.25">
      <c r="A60" s="83" t="s">
        <v>63</v>
      </c>
      <c r="B60" s="42" t="s">
        <v>64</v>
      </c>
      <c r="C60" s="54">
        <v>2</v>
      </c>
      <c r="D60" s="53" t="s">
        <v>14</v>
      </c>
      <c r="E60" s="54">
        <v>3626.93</v>
      </c>
      <c r="F60" s="29">
        <f t="shared" ref="F60:F74" si="2">ROUND((C60*E60),2)</f>
        <v>7253.86</v>
      </c>
    </row>
    <row r="61" spans="1:6" ht="27" customHeight="1" x14ac:dyDescent="0.25">
      <c r="A61" s="83" t="s">
        <v>65</v>
      </c>
      <c r="B61" s="42" t="s">
        <v>66</v>
      </c>
      <c r="C61" s="54">
        <v>2</v>
      </c>
      <c r="D61" s="53" t="s">
        <v>14</v>
      </c>
      <c r="E61" s="54">
        <v>2223.4899999999998</v>
      </c>
      <c r="F61" s="29">
        <f t="shared" si="2"/>
        <v>4446.9799999999996</v>
      </c>
    </row>
    <row r="62" spans="1:6" ht="15.75" customHeight="1" x14ac:dyDescent="0.25">
      <c r="A62" s="83" t="s">
        <v>67</v>
      </c>
      <c r="B62" s="42" t="s">
        <v>68</v>
      </c>
      <c r="C62" s="54">
        <v>1</v>
      </c>
      <c r="D62" s="53" t="s">
        <v>14</v>
      </c>
      <c r="E62" s="54">
        <v>1406</v>
      </c>
      <c r="F62" s="29">
        <f t="shared" si="2"/>
        <v>1406</v>
      </c>
    </row>
    <row r="63" spans="1:6" ht="28.5" customHeight="1" x14ac:dyDescent="0.25">
      <c r="A63" s="84" t="s">
        <v>69</v>
      </c>
      <c r="B63" s="85" t="s">
        <v>70</v>
      </c>
      <c r="C63" s="86">
        <v>1</v>
      </c>
      <c r="D63" s="87" t="s">
        <v>14</v>
      </c>
      <c r="E63" s="86">
        <v>59888.63</v>
      </c>
      <c r="F63" s="38">
        <f t="shared" si="2"/>
        <v>59888.63</v>
      </c>
    </row>
    <row r="64" spans="1:6" ht="25.5" x14ac:dyDescent="0.25">
      <c r="A64" s="83" t="s">
        <v>71</v>
      </c>
      <c r="B64" s="42" t="s">
        <v>72</v>
      </c>
      <c r="C64" s="80">
        <v>1</v>
      </c>
      <c r="D64" s="81" t="s">
        <v>14</v>
      </c>
      <c r="E64" s="80">
        <v>4903.66</v>
      </c>
      <c r="F64" s="29">
        <f t="shared" si="2"/>
        <v>4903.66</v>
      </c>
    </row>
    <row r="65" spans="1:6" ht="25.5" x14ac:dyDescent="0.25">
      <c r="A65" s="83" t="s">
        <v>73</v>
      </c>
      <c r="B65" s="42" t="s">
        <v>74</v>
      </c>
      <c r="C65" s="80">
        <v>1</v>
      </c>
      <c r="D65" s="81" t="s">
        <v>14</v>
      </c>
      <c r="E65" s="80">
        <v>3359.16</v>
      </c>
      <c r="F65" s="29">
        <f t="shared" si="2"/>
        <v>3359.16</v>
      </c>
    </row>
    <row r="66" spans="1:6" ht="25.5" x14ac:dyDescent="0.25">
      <c r="A66" s="83" t="s">
        <v>75</v>
      </c>
      <c r="B66" s="42" t="s">
        <v>76</v>
      </c>
      <c r="C66" s="80">
        <v>1</v>
      </c>
      <c r="D66" s="81" t="s">
        <v>14</v>
      </c>
      <c r="E66" s="80">
        <v>39523.730000000003</v>
      </c>
      <c r="F66" s="29">
        <f t="shared" si="2"/>
        <v>39523.730000000003</v>
      </c>
    </row>
    <row r="67" spans="1:6" ht="25.5" x14ac:dyDescent="0.25">
      <c r="A67" s="83" t="s">
        <v>77</v>
      </c>
      <c r="B67" s="42" t="s">
        <v>78</v>
      </c>
      <c r="C67" s="80">
        <v>2</v>
      </c>
      <c r="D67" s="81" t="s">
        <v>14</v>
      </c>
      <c r="E67" s="80">
        <v>20365.669999999998</v>
      </c>
      <c r="F67" s="29">
        <f t="shared" si="2"/>
        <v>40731.339999999997</v>
      </c>
    </row>
    <row r="68" spans="1:6" ht="25.5" x14ac:dyDescent="0.25">
      <c r="A68" s="83" t="s">
        <v>79</v>
      </c>
      <c r="B68" s="42" t="s">
        <v>80</v>
      </c>
      <c r="C68" s="80">
        <v>1</v>
      </c>
      <c r="D68" s="81" t="s">
        <v>14</v>
      </c>
      <c r="E68" s="80">
        <v>146750</v>
      </c>
      <c r="F68" s="29">
        <f t="shared" si="2"/>
        <v>146750</v>
      </c>
    </row>
    <row r="69" spans="1:6" ht="13.5" customHeight="1" x14ac:dyDescent="0.25">
      <c r="A69" s="88" t="s">
        <v>81</v>
      </c>
      <c r="B69" s="89" t="s">
        <v>82</v>
      </c>
      <c r="C69" s="90">
        <v>1</v>
      </c>
      <c r="D69" s="89" t="s">
        <v>14</v>
      </c>
      <c r="E69" s="90">
        <v>3500</v>
      </c>
      <c r="F69" s="29">
        <f t="shared" si="2"/>
        <v>3500</v>
      </c>
    </row>
    <row r="70" spans="1:6" s="92" customFormat="1" ht="15" customHeight="1" x14ac:dyDescent="0.25">
      <c r="A70" s="88" t="s">
        <v>83</v>
      </c>
      <c r="B70" s="91" t="s">
        <v>84</v>
      </c>
      <c r="C70" s="80">
        <v>1</v>
      </c>
      <c r="D70" s="81" t="s">
        <v>14</v>
      </c>
      <c r="E70" s="80">
        <v>14580.32</v>
      </c>
      <c r="F70" s="29">
        <f t="shared" si="2"/>
        <v>14580.32</v>
      </c>
    </row>
    <row r="71" spans="1:6" ht="25.5" x14ac:dyDescent="0.25">
      <c r="A71" s="83" t="s">
        <v>85</v>
      </c>
      <c r="B71" s="62" t="s">
        <v>86</v>
      </c>
      <c r="C71" s="48">
        <v>1</v>
      </c>
      <c r="D71" s="81" t="s">
        <v>14</v>
      </c>
      <c r="E71" s="50">
        <v>2132.21</v>
      </c>
      <c r="F71" s="29">
        <f t="shared" si="2"/>
        <v>2132.21</v>
      </c>
    </row>
    <row r="72" spans="1:6" ht="25.5" x14ac:dyDescent="0.25">
      <c r="A72" s="83" t="s">
        <v>87</v>
      </c>
      <c r="B72" s="62" t="s">
        <v>88</v>
      </c>
      <c r="C72" s="48">
        <v>1</v>
      </c>
      <c r="D72" s="81" t="s">
        <v>14</v>
      </c>
      <c r="E72" s="50">
        <v>1755.93</v>
      </c>
      <c r="F72" s="29">
        <f t="shared" si="2"/>
        <v>1755.93</v>
      </c>
    </row>
    <row r="73" spans="1:6" ht="15.75" customHeight="1" x14ac:dyDescent="0.25">
      <c r="A73" s="83" t="s">
        <v>89</v>
      </c>
      <c r="B73" s="42" t="s">
        <v>90</v>
      </c>
      <c r="C73" s="80">
        <v>1</v>
      </c>
      <c r="D73" s="81" t="s">
        <v>14</v>
      </c>
      <c r="E73" s="80">
        <v>15000</v>
      </c>
      <c r="F73" s="29">
        <f t="shared" si="2"/>
        <v>15000</v>
      </c>
    </row>
    <row r="74" spans="1:6" ht="12.75" customHeight="1" x14ac:dyDescent="0.25">
      <c r="A74" s="83" t="s">
        <v>91</v>
      </c>
      <c r="B74" s="42" t="s">
        <v>92</v>
      </c>
      <c r="C74" s="80">
        <v>1</v>
      </c>
      <c r="D74" s="81" t="s">
        <v>14</v>
      </c>
      <c r="E74" s="80">
        <v>4500</v>
      </c>
      <c r="F74" s="29">
        <f t="shared" si="2"/>
        <v>4500</v>
      </c>
    </row>
    <row r="75" spans="1:6" x14ac:dyDescent="0.25">
      <c r="A75" s="93"/>
      <c r="B75" s="94" t="s">
        <v>93</v>
      </c>
      <c r="C75" s="95"/>
      <c r="D75" s="96"/>
      <c r="E75" s="95"/>
      <c r="F75" s="97">
        <f>SUM(F15:F74)</f>
        <v>3717804.59</v>
      </c>
    </row>
    <row r="76" spans="1:6" x14ac:dyDescent="0.25">
      <c r="A76" s="98"/>
      <c r="B76" s="99"/>
      <c r="C76" s="100"/>
      <c r="D76" s="101"/>
      <c r="E76" s="100"/>
      <c r="F76" s="100"/>
    </row>
    <row r="77" spans="1:6" ht="16.5" customHeight="1" x14ac:dyDescent="0.25">
      <c r="A77" s="20" t="s">
        <v>94</v>
      </c>
      <c r="B77" s="21" t="s">
        <v>95</v>
      </c>
      <c r="C77" s="22"/>
      <c r="D77" s="23"/>
      <c r="E77" s="22"/>
      <c r="F77" s="29"/>
    </row>
    <row r="78" spans="1:6" x14ac:dyDescent="0.25">
      <c r="A78" s="24">
        <v>1</v>
      </c>
      <c r="B78" s="21" t="s">
        <v>19</v>
      </c>
      <c r="C78" s="22"/>
      <c r="D78" s="23"/>
      <c r="E78" s="22"/>
      <c r="F78" s="29"/>
    </row>
    <row r="79" spans="1:6" x14ac:dyDescent="0.25">
      <c r="A79" s="102">
        <v>1.1000000000000001</v>
      </c>
      <c r="B79" s="103" t="s">
        <v>20</v>
      </c>
      <c r="C79" s="104">
        <v>1</v>
      </c>
      <c r="D79" s="105" t="s">
        <v>14</v>
      </c>
      <c r="E79" s="104">
        <v>18880</v>
      </c>
      <c r="F79" s="74">
        <f t="shared" ref="F79:F138" si="3">ROUND((C79*E79),2)</f>
        <v>18880</v>
      </c>
    </row>
    <row r="80" spans="1:6" x14ac:dyDescent="0.25">
      <c r="A80" s="25">
        <v>1.2</v>
      </c>
      <c r="B80" s="26" t="s">
        <v>21</v>
      </c>
      <c r="C80" s="27">
        <v>1</v>
      </c>
      <c r="D80" s="28" t="s">
        <v>14</v>
      </c>
      <c r="E80" s="27">
        <v>20650</v>
      </c>
      <c r="F80" s="29">
        <f t="shared" si="3"/>
        <v>20650</v>
      </c>
    </row>
    <row r="81" spans="1:6" x14ac:dyDescent="0.25">
      <c r="A81" s="25">
        <v>1.3</v>
      </c>
      <c r="B81" s="31" t="s">
        <v>22</v>
      </c>
      <c r="C81" s="27">
        <v>2</v>
      </c>
      <c r="D81" s="28" t="s">
        <v>14</v>
      </c>
      <c r="E81" s="27">
        <v>14095.32</v>
      </c>
      <c r="F81" s="29">
        <f t="shared" si="3"/>
        <v>28190.639999999999</v>
      </c>
    </row>
    <row r="82" spans="1:6" x14ac:dyDescent="0.25">
      <c r="A82" s="25">
        <v>1.4</v>
      </c>
      <c r="B82" s="26" t="s">
        <v>23</v>
      </c>
      <c r="C82" s="32">
        <v>2</v>
      </c>
      <c r="D82" s="28" t="s">
        <v>14</v>
      </c>
      <c r="E82" s="27">
        <v>2858.45</v>
      </c>
      <c r="F82" s="29">
        <f t="shared" si="3"/>
        <v>5716.9</v>
      </c>
    </row>
    <row r="83" spans="1:6" x14ac:dyDescent="0.25">
      <c r="A83" s="25">
        <v>1.5</v>
      </c>
      <c r="B83" s="31" t="s">
        <v>24</v>
      </c>
      <c r="C83" s="27">
        <v>160</v>
      </c>
      <c r="D83" s="28" t="s">
        <v>25</v>
      </c>
      <c r="E83" s="33">
        <v>12.39</v>
      </c>
      <c r="F83" s="29">
        <f t="shared" si="3"/>
        <v>1982.4</v>
      </c>
    </row>
    <row r="84" spans="1:6" ht="25.5" x14ac:dyDescent="0.25">
      <c r="A84" s="106">
        <v>1.6</v>
      </c>
      <c r="B84" s="31" t="s">
        <v>26</v>
      </c>
      <c r="C84" s="27">
        <v>3</v>
      </c>
      <c r="D84" s="28" t="s">
        <v>14</v>
      </c>
      <c r="E84" s="107">
        <v>54280</v>
      </c>
      <c r="F84" s="29">
        <f t="shared" si="3"/>
        <v>162840</v>
      </c>
    </row>
    <row r="85" spans="1:6" x14ac:dyDescent="0.25">
      <c r="A85" s="106">
        <v>1.7</v>
      </c>
      <c r="B85" s="39" t="s">
        <v>27</v>
      </c>
      <c r="C85" s="40">
        <v>3</v>
      </c>
      <c r="D85" s="41" t="s">
        <v>14</v>
      </c>
      <c r="E85" s="27">
        <v>5702.94</v>
      </c>
      <c r="F85" s="29">
        <f t="shared" si="3"/>
        <v>17108.82</v>
      </c>
    </row>
    <row r="86" spans="1:6" x14ac:dyDescent="0.25">
      <c r="A86" s="106">
        <v>1.8</v>
      </c>
      <c r="B86" s="42" t="s">
        <v>28</v>
      </c>
      <c r="C86" s="43">
        <v>3</v>
      </c>
      <c r="D86" s="44" t="s">
        <v>14</v>
      </c>
      <c r="E86" s="108">
        <v>1402.9</v>
      </c>
      <c r="F86" s="29">
        <f t="shared" si="3"/>
        <v>4208.7</v>
      </c>
    </row>
    <row r="87" spans="1:6" x14ac:dyDescent="0.25">
      <c r="A87" s="106">
        <v>1.9</v>
      </c>
      <c r="B87" s="42" t="s">
        <v>29</v>
      </c>
      <c r="C87" s="43">
        <v>2</v>
      </c>
      <c r="D87" s="44" t="s">
        <v>14</v>
      </c>
      <c r="E87" s="108">
        <v>885</v>
      </c>
      <c r="F87" s="29">
        <f t="shared" si="3"/>
        <v>1770</v>
      </c>
    </row>
    <row r="88" spans="1:6" x14ac:dyDescent="0.25">
      <c r="A88" s="109">
        <v>1.1000000000000001</v>
      </c>
      <c r="B88" s="31" t="s">
        <v>30</v>
      </c>
      <c r="C88" s="27">
        <v>2</v>
      </c>
      <c r="D88" s="28" t="s">
        <v>14</v>
      </c>
      <c r="E88" s="27">
        <v>3271.49</v>
      </c>
      <c r="F88" s="29">
        <f t="shared" si="3"/>
        <v>6542.98</v>
      </c>
    </row>
    <row r="89" spans="1:6" x14ac:dyDescent="0.25">
      <c r="A89" s="109">
        <v>1.1100000000000001</v>
      </c>
      <c r="B89" s="42" t="s">
        <v>96</v>
      </c>
      <c r="C89" s="27">
        <v>1</v>
      </c>
      <c r="D89" s="28" t="s">
        <v>14</v>
      </c>
      <c r="E89" s="27">
        <v>45672.09</v>
      </c>
      <c r="F89" s="29">
        <f t="shared" si="3"/>
        <v>45672.09</v>
      </c>
    </row>
    <row r="90" spans="1:6" x14ac:dyDescent="0.25">
      <c r="A90" s="109">
        <v>1.1200000000000001</v>
      </c>
      <c r="B90" s="47" t="s">
        <v>32</v>
      </c>
      <c r="C90" s="48">
        <v>2</v>
      </c>
      <c r="D90" s="49" t="s">
        <v>14</v>
      </c>
      <c r="E90" s="33">
        <v>2500</v>
      </c>
      <c r="F90" s="29">
        <f t="shared" si="3"/>
        <v>5000</v>
      </c>
    </row>
    <row r="91" spans="1:6" x14ac:dyDescent="0.25">
      <c r="A91" s="109">
        <v>1.1299999999999999</v>
      </c>
      <c r="B91" s="39" t="s">
        <v>33</v>
      </c>
      <c r="C91" s="40">
        <v>2</v>
      </c>
      <c r="D91" s="41" t="s">
        <v>14</v>
      </c>
      <c r="E91" s="33">
        <v>1250</v>
      </c>
      <c r="F91" s="29">
        <f t="shared" si="3"/>
        <v>2500</v>
      </c>
    </row>
    <row r="92" spans="1:6" x14ac:dyDescent="0.25">
      <c r="A92" s="109">
        <v>1.1399999999999999</v>
      </c>
      <c r="B92" s="42" t="s">
        <v>34</v>
      </c>
      <c r="C92" s="43">
        <v>2</v>
      </c>
      <c r="D92" s="44" t="s">
        <v>14</v>
      </c>
      <c r="E92" s="51">
        <v>1000</v>
      </c>
      <c r="F92" s="29">
        <f t="shared" si="3"/>
        <v>2000</v>
      </c>
    </row>
    <row r="93" spans="1:6" ht="12.75" customHeight="1" x14ac:dyDescent="0.25">
      <c r="A93" s="110"/>
      <c r="B93" s="42"/>
      <c r="C93" s="43"/>
      <c r="D93" s="53"/>
      <c r="E93" s="54"/>
      <c r="F93" s="29"/>
    </row>
    <row r="94" spans="1:6" ht="12.75" customHeight="1" x14ac:dyDescent="0.25">
      <c r="A94" s="111">
        <v>2</v>
      </c>
      <c r="B94" s="57" t="s">
        <v>35</v>
      </c>
      <c r="C94" s="58"/>
      <c r="D94" s="59"/>
      <c r="E94" s="58"/>
      <c r="F94" s="29"/>
    </row>
    <row r="95" spans="1:6" ht="12.75" customHeight="1" x14ac:dyDescent="0.25">
      <c r="A95" s="112">
        <v>2.1</v>
      </c>
      <c r="B95" s="62" t="s">
        <v>36</v>
      </c>
      <c r="C95" s="54">
        <v>1</v>
      </c>
      <c r="D95" s="53" t="s">
        <v>14</v>
      </c>
      <c r="E95" s="54">
        <v>1565</v>
      </c>
      <c r="F95" s="29">
        <f t="shared" si="3"/>
        <v>1565</v>
      </c>
    </row>
    <row r="96" spans="1:6" ht="12.75" customHeight="1" x14ac:dyDescent="0.25">
      <c r="A96" s="113">
        <v>2.2000000000000002</v>
      </c>
      <c r="B96" s="62" t="s">
        <v>37</v>
      </c>
      <c r="C96" s="48">
        <v>1</v>
      </c>
      <c r="D96" s="53" t="s">
        <v>14</v>
      </c>
      <c r="E96" s="54">
        <v>580</v>
      </c>
      <c r="F96" s="29">
        <f t="shared" si="3"/>
        <v>580</v>
      </c>
    </row>
    <row r="97" spans="1:6" ht="12.75" customHeight="1" x14ac:dyDescent="0.25">
      <c r="A97" s="112">
        <v>2.2999999999999998</v>
      </c>
      <c r="B97" s="62" t="s">
        <v>38</v>
      </c>
      <c r="C97" s="48">
        <v>1</v>
      </c>
      <c r="D97" s="53" t="s">
        <v>14</v>
      </c>
      <c r="E97" s="54">
        <v>311</v>
      </c>
      <c r="F97" s="29">
        <f t="shared" si="3"/>
        <v>311</v>
      </c>
    </row>
    <row r="98" spans="1:6" ht="12.75" customHeight="1" x14ac:dyDescent="0.25">
      <c r="A98" s="63">
        <v>2.4</v>
      </c>
      <c r="B98" s="62" t="s">
        <v>39</v>
      </c>
      <c r="C98" s="54">
        <v>2</v>
      </c>
      <c r="D98" s="53" t="s">
        <v>14</v>
      </c>
      <c r="E98" s="54">
        <v>3640</v>
      </c>
      <c r="F98" s="29">
        <f t="shared" si="3"/>
        <v>7280</v>
      </c>
    </row>
    <row r="99" spans="1:6" ht="12.75" customHeight="1" x14ac:dyDescent="0.25">
      <c r="A99" s="61">
        <v>2.5</v>
      </c>
      <c r="B99" s="62" t="s">
        <v>40</v>
      </c>
      <c r="C99" s="54">
        <v>2</v>
      </c>
      <c r="D99" s="53" t="s">
        <v>14</v>
      </c>
      <c r="E99" s="54">
        <v>95</v>
      </c>
      <c r="F99" s="29">
        <f t="shared" si="3"/>
        <v>190</v>
      </c>
    </row>
    <row r="100" spans="1:6" ht="12.75" customHeight="1" x14ac:dyDescent="0.25">
      <c r="A100" s="63">
        <v>2.6</v>
      </c>
      <c r="B100" s="62" t="s">
        <v>41</v>
      </c>
      <c r="C100" s="54">
        <v>2</v>
      </c>
      <c r="D100" s="53" t="s">
        <v>14</v>
      </c>
      <c r="E100" s="54">
        <v>1810</v>
      </c>
      <c r="F100" s="29">
        <f t="shared" si="3"/>
        <v>3620</v>
      </c>
    </row>
    <row r="101" spans="1:6" ht="12.75" customHeight="1" x14ac:dyDescent="0.25">
      <c r="A101" s="61">
        <v>2.7</v>
      </c>
      <c r="B101" s="62" t="s">
        <v>42</v>
      </c>
      <c r="C101" s="54">
        <v>2</v>
      </c>
      <c r="D101" s="53" t="s">
        <v>14</v>
      </c>
      <c r="E101" s="54">
        <v>847</v>
      </c>
      <c r="F101" s="29">
        <f t="shared" si="3"/>
        <v>1694</v>
      </c>
    </row>
    <row r="102" spans="1:6" ht="12.75" customHeight="1" x14ac:dyDescent="0.25">
      <c r="A102" s="63">
        <v>2.8</v>
      </c>
      <c r="B102" s="42" t="s">
        <v>43</v>
      </c>
      <c r="C102" s="54">
        <v>160</v>
      </c>
      <c r="D102" s="53" t="s">
        <v>25</v>
      </c>
      <c r="E102" s="54">
        <v>175.94</v>
      </c>
      <c r="F102" s="29">
        <f t="shared" si="3"/>
        <v>28150.400000000001</v>
      </c>
    </row>
    <row r="103" spans="1:6" ht="12.75" customHeight="1" x14ac:dyDescent="0.25">
      <c r="A103" s="61">
        <v>2.9</v>
      </c>
      <c r="B103" s="42" t="s">
        <v>44</v>
      </c>
      <c r="C103" s="54">
        <v>220</v>
      </c>
      <c r="D103" s="53" t="s">
        <v>25</v>
      </c>
      <c r="E103" s="54">
        <v>112.74</v>
      </c>
      <c r="F103" s="29">
        <f t="shared" si="3"/>
        <v>24802.799999999999</v>
      </c>
    </row>
    <row r="104" spans="1:6" ht="12.75" customHeight="1" x14ac:dyDescent="0.25">
      <c r="A104" s="64">
        <v>2.1</v>
      </c>
      <c r="B104" s="42" t="s">
        <v>45</v>
      </c>
      <c r="C104" s="54">
        <v>60</v>
      </c>
      <c r="D104" s="53" t="s">
        <v>25</v>
      </c>
      <c r="E104" s="54">
        <v>53.9</v>
      </c>
      <c r="F104" s="29">
        <f t="shared" si="3"/>
        <v>3234</v>
      </c>
    </row>
    <row r="105" spans="1:6" ht="12.75" customHeight="1" x14ac:dyDescent="0.25">
      <c r="A105" s="65">
        <v>2.11</v>
      </c>
      <c r="B105" s="42" t="s">
        <v>46</v>
      </c>
      <c r="C105" s="54">
        <v>60</v>
      </c>
      <c r="D105" s="53" t="s">
        <v>25</v>
      </c>
      <c r="E105" s="54">
        <v>83.78</v>
      </c>
      <c r="F105" s="29">
        <f t="shared" si="3"/>
        <v>5026.8</v>
      </c>
    </row>
    <row r="106" spans="1:6" ht="12.75" customHeight="1" x14ac:dyDescent="0.25">
      <c r="A106" s="64">
        <v>2.12</v>
      </c>
      <c r="B106" s="42" t="s">
        <v>47</v>
      </c>
      <c r="C106" s="54">
        <v>80</v>
      </c>
      <c r="D106" s="53" t="s">
        <v>25</v>
      </c>
      <c r="E106" s="54">
        <v>14.21</v>
      </c>
      <c r="F106" s="29">
        <f t="shared" si="3"/>
        <v>1136.8</v>
      </c>
    </row>
    <row r="107" spans="1:6" ht="12.75" customHeight="1" x14ac:dyDescent="0.25">
      <c r="A107" s="65">
        <v>2.13</v>
      </c>
      <c r="B107" s="42" t="s">
        <v>48</v>
      </c>
      <c r="C107" s="54">
        <v>80</v>
      </c>
      <c r="D107" s="53" t="s">
        <v>25</v>
      </c>
      <c r="E107" s="54">
        <v>8.8000000000000007</v>
      </c>
      <c r="F107" s="29">
        <f t="shared" si="3"/>
        <v>704</v>
      </c>
    </row>
    <row r="108" spans="1:6" ht="12.75" customHeight="1" x14ac:dyDescent="0.25">
      <c r="A108" s="64">
        <v>2.14</v>
      </c>
      <c r="B108" s="42" t="s">
        <v>49</v>
      </c>
      <c r="C108" s="54">
        <v>1</v>
      </c>
      <c r="D108" s="53" t="s">
        <v>14</v>
      </c>
      <c r="E108" s="54">
        <v>1593</v>
      </c>
      <c r="F108" s="29">
        <f t="shared" si="3"/>
        <v>1593</v>
      </c>
    </row>
    <row r="109" spans="1:6" ht="12.75" customHeight="1" x14ac:dyDescent="0.25">
      <c r="A109" s="65">
        <v>2.15</v>
      </c>
      <c r="B109" s="42" t="s">
        <v>50</v>
      </c>
      <c r="C109" s="54">
        <v>1</v>
      </c>
      <c r="D109" s="53" t="s">
        <v>14</v>
      </c>
      <c r="E109" s="54">
        <v>475</v>
      </c>
      <c r="F109" s="29">
        <f t="shared" si="3"/>
        <v>475</v>
      </c>
    </row>
    <row r="110" spans="1:6" ht="12.75" customHeight="1" x14ac:dyDescent="0.25">
      <c r="A110" s="64">
        <v>2.16</v>
      </c>
      <c r="B110" s="42" t="s">
        <v>51</v>
      </c>
      <c r="C110" s="54">
        <v>1</v>
      </c>
      <c r="D110" s="53" t="s">
        <v>14</v>
      </c>
      <c r="E110" s="54">
        <v>16111.97</v>
      </c>
      <c r="F110" s="29">
        <f t="shared" si="3"/>
        <v>16111.97</v>
      </c>
    </row>
    <row r="111" spans="1:6" ht="12.75" customHeight="1" x14ac:dyDescent="0.25">
      <c r="A111" s="65">
        <v>2.17</v>
      </c>
      <c r="B111" s="42" t="s">
        <v>52</v>
      </c>
      <c r="C111" s="54">
        <v>4</v>
      </c>
      <c r="D111" s="53" t="s">
        <v>14</v>
      </c>
      <c r="E111" s="54">
        <v>5.05</v>
      </c>
      <c r="F111" s="29">
        <f t="shared" si="3"/>
        <v>20.2</v>
      </c>
    </row>
    <row r="112" spans="1:6" ht="12.75" customHeight="1" x14ac:dyDescent="0.25">
      <c r="A112" s="64">
        <v>2.1800000000000002</v>
      </c>
      <c r="B112" s="42" t="s">
        <v>53</v>
      </c>
      <c r="C112" s="54">
        <v>60</v>
      </c>
      <c r="D112" s="53" t="s">
        <v>25</v>
      </c>
      <c r="E112" s="54">
        <v>250.75</v>
      </c>
      <c r="F112" s="29">
        <f t="shared" si="3"/>
        <v>15045</v>
      </c>
    </row>
    <row r="113" spans="1:6" ht="12.75" customHeight="1" x14ac:dyDescent="0.25">
      <c r="A113" s="65">
        <v>2.19</v>
      </c>
      <c r="B113" s="42" t="s">
        <v>54</v>
      </c>
      <c r="C113" s="54">
        <v>1</v>
      </c>
      <c r="D113" s="53" t="s">
        <v>14</v>
      </c>
      <c r="E113" s="54">
        <v>212.38</v>
      </c>
      <c r="F113" s="29">
        <f t="shared" si="3"/>
        <v>212.38</v>
      </c>
    </row>
    <row r="114" spans="1:6" ht="12.75" customHeight="1" x14ac:dyDescent="0.25">
      <c r="A114" s="64">
        <v>2.2000000000000002</v>
      </c>
      <c r="B114" s="42" t="s">
        <v>55</v>
      </c>
      <c r="C114" s="54">
        <v>1</v>
      </c>
      <c r="D114" s="53" t="s">
        <v>14</v>
      </c>
      <c r="E114" s="54">
        <v>436.42</v>
      </c>
      <c r="F114" s="29">
        <f t="shared" si="3"/>
        <v>436.42</v>
      </c>
    </row>
    <row r="115" spans="1:6" ht="12.75" customHeight="1" x14ac:dyDescent="0.25">
      <c r="A115" s="65">
        <v>2.21</v>
      </c>
      <c r="B115" s="42" t="s">
        <v>97</v>
      </c>
      <c r="C115" s="54">
        <v>2</v>
      </c>
      <c r="D115" s="53" t="s">
        <v>14</v>
      </c>
      <c r="E115" s="54">
        <v>242.63</v>
      </c>
      <c r="F115" s="29">
        <f t="shared" si="3"/>
        <v>485.26</v>
      </c>
    </row>
    <row r="116" spans="1:6" ht="12.75" customHeight="1" x14ac:dyDescent="0.25">
      <c r="A116" s="64">
        <v>2.2200000000000002</v>
      </c>
      <c r="B116" s="42" t="s">
        <v>98</v>
      </c>
      <c r="C116" s="54">
        <v>1</v>
      </c>
      <c r="D116" s="53" t="s">
        <v>14</v>
      </c>
      <c r="E116" s="54">
        <v>750.31</v>
      </c>
      <c r="F116" s="29">
        <f t="shared" si="3"/>
        <v>750.31</v>
      </c>
    </row>
    <row r="117" spans="1:6" ht="12.75" customHeight="1" x14ac:dyDescent="0.25">
      <c r="A117" s="114">
        <v>2.23</v>
      </c>
      <c r="B117" s="71" t="s">
        <v>99</v>
      </c>
      <c r="C117" s="72">
        <v>1</v>
      </c>
      <c r="D117" s="73" t="s">
        <v>14</v>
      </c>
      <c r="E117" s="72">
        <v>22684.9</v>
      </c>
      <c r="F117" s="74">
        <f>ROUND((C117*E117),2)</f>
        <v>22684.9</v>
      </c>
    </row>
    <row r="118" spans="1:6" ht="12.75" customHeight="1" x14ac:dyDescent="0.25">
      <c r="A118" s="61"/>
      <c r="B118" s="42"/>
      <c r="C118" s="54"/>
      <c r="D118" s="53"/>
      <c r="E118" s="54"/>
      <c r="F118" s="29"/>
    </row>
    <row r="119" spans="1:6" ht="12.75" customHeight="1" x14ac:dyDescent="0.25">
      <c r="A119" s="56">
        <v>3</v>
      </c>
      <c r="B119" s="57" t="s">
        <v>59</v>
      </c>
      <c r="C119" s="58"/>
      <c r="D119" s="59"/>
      <c r="E119" s="58"/>
      <c r="F119" s="29"/>
    </row>
    <row r="120" spans="1:6" s="119" customFormat="1" ht="64.5" customHeight="1" x14ac:dyDescent="0.25">
      <c r="A120" s="61">
        <v>3.1</v>
      </c>
      <c r="B120" s="115" t="s">
        <v>100</v>
      </c>
      <c r="C120" s="116">
        <v>1</v>
      </c>
      <c r="D120" s="117" t="s">
        <v>101</v>
      </c>
      <c r="E120" s="116">
        <v>2894799.6</v>
      </c>
      <c r="F120" s="118">
        <f t="shared" si="3"/>
        <v>2894799.6</v>
      </c>
    </row>
    <row r="121" spans="1:6" ht="12.75" customHeight="1" x14ac:dyDescent="0.25">
      <c r="A121" s="63">
        <v>3.2</v>
      </c>
      <c r="B121" s="42" t="s">
        <v>61</v>
      </c>
      <c r="C121" s="80">
        <v>1</v>
      </c>
      <c r="D121" s="81" t="s">
        <v>101</v>
      </c>
      <c r="E121" s="80">
        <v>110000</v>
      </c>
      <c r="F121" s="29">
        <f t="shared" si="3"/>
        <v>110000</v>
      </c>
    </row>
    <row r="122" spans="1:6" ht="12.75" customHeight="1" x14ac:dyDescent="0.25">
      <c r="A122" s="63"/>
      <c r="B122" s="42"/>
      <c r="C122" s="80"/>
      <c r="D122" s="81"/>
      <c r="E122" s="80"/>
      <c r="F122" s="29"/>
    </row>
    <row r="123" spans="1:6" x14ac:dyDescent="0.25">
      <c r="A123" s="82">
        <v>3.3</v>
      </c>
      <c r="B123" s="57" t="s">
        <v>62</v>
      </c>
      <c r="C123" s="80"/>
      <c r="D123" s="81"/>
      <c r="E123" s="80"/>
      <c r="F123" s="29"/>
    </row>
    <row r="124" spans="1:6" ht="25.5" x14ac:dyDescent="0.25">
      <c r="A124" s="83" t="s">
        <v>63</v>
      </c>
      <c r="B124" s="42" t="s">
        <v>102</v>
      </c>
      <c r="C124" s="54">
        <v>2</v>
      </c>
      <c r="D124" s="53" t="s">
        <v>14</v>
      </c>
      <c r="E124" s="54">
        <v>3626.93</v>
      </c>
      <c r="F124" s="29">
        <f t="shared" si="3"/>
        <v>7253.86</v>
      </c>
    </row>
    <row r="125" spans="1:6" ht="25.5" x14ac:dyDescent="0.25">
      <c r="A125" s="83" t="s">
        <v>65</v>
      </c>
      <c r="B125" s="42" t="s">
        <v>103</v>
      </c>
      <c r="C125" s="54">
        <v>2</v>
      </c>
      <c r="D125" s="81" t="s">
        <v>14</v>
      </c>
      <c r="E125" s="54">
        <v>2223.4899999999998</v>
      </c>
      <c r="F125" s="29">
        <f t="shared" si="3"/>
        <v>4446.9799999999996</v>
      </c>
    </row>
    <row r="126" spans="1:6" x14ac:dyDescent="0.25">
      <c r="A126" s="83" t="s">
        <v>67</v>
      </c>
      <c r="B126" s="42" t="s">
        <v>104</v>
      </c>
      <c r="C126" s="54">
        <v>1</v>
      </c>
      <c r="D126" s="53" t="s">
        <v>14</v>
      </c>
      <c r="E126" s="54">
        <v>1406</v>
      </c>
      <c r="F126" s="29">
        <f t="shared" si="3"/>
        <v>1406</v>
      </c>
    </row>
    <row r="127" spans="1:6" ht="25.5" x14ac:dyDescent="0.25">
      <c r="A127" s="83" t="s">
        <v>69</v>
      </c>
      <c r="B127" s="42" t="s">
        <v>70</v>
      </c>
      <c r="C127" s="80">
        <v>1</v>
      </c>
      <c r="D127" s="81" t="s">
        <v>14</v>
      </c>
      <c r="E127" s="80">
        <v>59888.63</v>
      </c>
      <c r="F127" s="29">
        <f t="shared" si="3"/>
        <v>59888.63</v>
      </c>
    </row>
    <row r="128" spans="1:6" ht="25.5" x14ac:dyDescent="0.25">
      <c r="A128" s="83" t="s">
        <v>71</v>
      </c>
      <c r="B128" s="42" t="s">
        <v>105</v>
      </c>
      <c r="C128" s="80">
        <v>1</v>
      </c>
      <c r="D128" s="53" t="s">
        <v>14</v>
      </c>
      <c r="E128" s="80">
        <v>4903.66</v>
      </c>
      <c r="F128" s="29">
        <f t="shared" si="3"/>
        <v>4903.66</v>
      </c>
    </row>
    <row r="129" spans="1:6" ht="25.5" x14ac:dyDescent="0.25">
      <c r="A129" s="83" t="s">
        <v>73</v>
      </c>
      <c r="B129" s="42" t="s">
        <v>106</v>
      </c>
      <c r="C129" s="80">
        <v>1</v>
      </c>
      <c r="D129" s="81" t="s">
        <v>14</v>
      </c>
      <c r="E129" s="80">
        <v>4903.66</v>
      </c>
      <c r="F129" s="29">
        <f t="shared" si="3"/>
        <v>4903.66</v>
      </c>
    </row>
    <row r="130" spans="1:6" ht="25.5" x14ac:dyDescent="0.25">
      <c r="A130" s="83" t="s">
        <v>75</v>
      </c>
      <c r="B130" s="42" t="s">
        <v>76</v>
      </c>
      <c r="C130" s="80">
        <v>1</v>
      </c>
      <c r="D130" s="53" t="s">
        <v>14</v>
      </c>
      <c r="E130" s="80">
        <v>39523.730000000003</v>
      </c>
      <c r="F130" s="29">
        <f t="shared" si="3"/>
        <v>39523.730000000003</v>
      </c>
    </row>
    <row r="131" spans="1:6" ht="25.5" x14ac:dyDescent="0.25">
      <c r="A131" s="83" t="s">
        <v>77</v>
      </c>
      <c r="B131" s="42" t="s">
        <v>78</v>
      </c>
      <c r="C131" s="80">
        <v>2</v>
      </c>
      <c r="D131" s="81" t="s">
        <v>14</v>
      </c>
      <c r="E131" s="80">
        <v>20365.669999999998</v>
      </c>
      <c r="F131" s="29">
        <f t="shared" si="3"/>
        <v>40731.339999999997</v>
      </c>
    </row>
    <row r="132" spans="1:6" ht="25.5" x14ac:dyDescent="0.25">
      <c r="A132" s="83" t="s">
        <v>79</v>
      </c>
      <c r="B132" s="42" t="s">
        <v>80</v>
      </c>
      <c r="C132" s="80">
        <v>1</v>
      </c>
      <c r="D132" s="53" t="s">
        <v>14</v>
      </c>
      <c r="E132" s="80">
        <v>146750</v>
      </c>
      <c r="F132" s="29">
        <f t="shared" si="3"/>
        <v>146750</v>
      </c>
    </row>
    <row r="133" spans="1:6" x14ac:dyDescent="0.25">
      <c r="A133" s="83" t="s">
        <v>81</v>
      </c>
      <c r="B133" s="42" t="s">
        <v>82</v>
      </c>
      <c r="C133" s="80">
        <v>1</v>
      </c>
      <c r="D133" s="81" t="s">
        <v>14</v>
      </c>
      <c r="E133" s="80">
        <v>3500</v>
      </c>
      <c r="F133" s="29">
        <f t="shared" si="3"/>
        <v>3500</v>
      </c>
    </row>
    <row r="134" spans="1:6" ht="25.5" x14ac:dyDescent="0.25">
      <c r="A134" s="83" t="s">
        <v>83</v>
      </c>
      <c r="B134" s="42" t="s">
        <v>84</v>
      </c>
      <c r="C134" s="80">
        <v>1</v>
      </c>
      <c r="D134" s="53" t="s">
        <v>14</v>
      </c>
      <c r="E134" s="80">
        <v>14580.32</v>
      </c>
      <c r="F134" s="29">
        <f t="shared" si="3"/>
        <v>14580.32</v>
      </c>
    </row>
    <row r="135" spans="1:6" ht="25.5" x14ac:dyDescent="0.25">
      <c r="A135" s="83" t="s">
        <v>85</v>
      </c>
      <c r="B135" s="62" t="s">
        <v>107</v>
      </c>
      <c r="C135" s="48">
        <v>1</v>
      </c>
      <c r="D135" s="53" t="s">
        <v>14</v>
      </c>
      <c r="E135" s="50">
        <v>2132.21</v>
      </c>
      <c r="F135" s="29">
        <f t="shared" si="3"/>
        <v>2132.21</v>
      </c>
    </row>
    <row r="136" spans="1:6" ht="25.5" x14ac:dyDescent="0.25">
      <c r="A136" s="83" t="s">
        <v>87</v>
      </c>
      <c r="B136" s="62" t="s">
        <v>108</v>
      </c>
      <c r="C136" s="48">
        <v>1</v>
      </c>
      <c r="D136" s="53" t="s">
        <v>14</v>
      </c>
      <c r="E136" s="50">
        <v>1755.93</v>
      </c>
      <c r="F136" s="29">
        <f t="shared" si="3"/>
        <v>1755.93</v>
      </c>
    </row>
    <row r="137" spans="1:6" x14ac:dyDescent="0.25">
      <c r="A137" s="83" t="s">
        <v>89</v>
      </c>
      <c r="B137" s="42" t="s">
        <v>90</v>
      </c>
      <c r="C137" s="80">
        <v>1</v>
      </c>
      <c r="D137" s="53" t="s">
        <v>14</v>
      </c>
      <c r="E137" s="80">
        <v>15000</v>
      </c>
      <c r="F137" s="29">
        <f t="shared" si="3"/>
        <v>15000</v>
      </c>
    </row>
    <row r="138" spans="1:6" ht="12.75" customHeight="1" x14ac:dyDescent="0.25">
      <c r="A138" s="83" t="s">
        <v>91</v>
      </c>
      <c r="B138" s="42" t="s">
        <v>92</v>
      </c>
      <c r="C138" s="80">
        <v>1</v>
      </c>
      <c r="D138" s="81" t="s">
        <v>14</v>
      </c>
      <c r="E138" s="80">
        <v>4500</v>
      </c>
      <c r="F138" s="29">
        <f t="shared" si="3"/>
        <v>4500</v>
      </c>
    </row>
    <row r="139" spans="1:6" s="125" customFormat="1" x14ac:dyDescent="0.25">
      <c r="A139" s="120"/>
      <c r="B139" s="121" t="s">
        <v>109</v>
      </c>
      <c r="C139" s="122"/>
      <c r="D139" s="123"/>
      <c r="E139" s="122"/>
      <c r="F139" s="124">
        <f>SUM(F79:F138)</f>
        <v>3815247.69</v>
      </c>
    </row>
    <row r="140" spans="1:6" x14ac:dyDescent="0.25">
      <c r="A140" s="126"/>
      <c r="B140" s="127"/>
      <c r="C140" s="128"/>
      <c r="D140" s="129"/>
      <c r="E140" s="128"/>
      <c r="F140" s="130"/>
    </row>
    <row r="141" spans="1:6" ht="25.5" x14ac:dyDescent="0.25">
      <c r="A141" s="131" t="s">
        <v>110</v>
      </c>
      <c r="B141" s="132" t="s">
        <v>111</v>
      </c>
      <c r="C141" s="133"/>
      <c r="D141" s="134"/>
      <c r="E141" s="135"/>
      <c r="F141" s="136"/>
    </row>
    <row r="142" spans="1:6" x14ac:dyDescent="0.25">
      <c r="A142" s="131"/>
      <c r="B142" s="132"/>
      <c r="C142" s="133"/>
      <c r="D142" s="134"/>
      <c r="E142" s="135"/>
      <c r="F142" s="136"/>
    </row>
    <row r="143" spans="1:6" x14ac:dyDescent="0.25">
      <c r="A143" s="137">
        <v>1</v>
      </c>
      <c r="B143" s="138" t="s">
        <v>112</v>
      </c>
      <c r="C143" s="133"/>
      <c r="D143" s="134"/>
      <c r="E143" s="135"/>
      <c r="F143" s="136"/>
    </row>
    <row r="144" spans="1:6" x14ac:dyDescent="0.25">
      <c r="A144" s="139">
        <v>1.1000000000000001</v>
      </c>
      <c r="B144" s="140" t="s">
        <v>113</v>
      </c>
      <c r="C144" s="141">
        <v>1</v>
      </c>
      <c r="D144" s="142" t="s">
        <v>14</v>
      </c>
      <c r="E144" s="143">
        <v>2500</v>
      </c>
      <c r="F144" s="143">
        <f>ROUND((C144*E144),2)</f>
        <v>2500</v>
      </c>
    </row>
    <row r="145" spans="1:6" x14ac:dyDescent="0.25">
      <c r="A145" s="144"/>
      <c r="B145" s="145"/>
      <c r="C145" s="146"/>
      <c r="D145" s="147"/>
      <c r="E145" s="48"/>
      <c r="F145" s="48"/>
    </row>
    <row r="146" spans="1:6" x14ac:dyDescent="0.25">
      <c r="A146" s="148">
        <v>1.2</v>
      </c>
      <c r="B146" s="138" t="s">
        <v>114</v>
      </c>
      <c r="C146" s="149"/>
      <c r="D146" s="150"/>
      <c r="E146" s="151"/>
      <c r="F146" s="151"/>
    </row>
    <row r="147" spans="1:6" x14ac:dyDescent="0.25">
      <c r="A147" s="152" t="s">
        <v>115</v>
      </c>
      <c r="B147" s="145" t="s">
        <v>116</v>
      </c>
      <c r="C147" s="146">
        <v>17.579999999999998</v>
      </c>
      <c r="D147" s="147" t="s">
        <v>117</v>
      </c>
      <c r="E147" s="48">
        <v>369.6</v>
      </c>
      <c r="F147" s="48">
        <f>ROUND((C147*E147),2)</f>
        <v>6497.57</v>
      </c>
    </row>
    <row r="148" spans="1:6" ht="25.5" x14ac:dyDescent="0.25">
      <c r="A148" s="152" t="s">
        <v>118</v>
      </c>
      <c r="B148" s="145" t="s">
        <v>119</v>
      </c>
      <c r="C148" s="146">
        <v>9.1999999999999993</v>
      </c>
      <c r="D148" s="147" t="s">
        <v>117</v>
      </c>
      <c r="E148" s="48">
        <v>170.26</v>
      </c>
      <c r="F148" s="48">
        <f>ROUND((C148*E148),2)</f>
        <v>1566.39</v>
      </c>
    </row>
    <row r="149" spans="1:6" x14ac:dyDescent="0.25">
      <c r="A149" s="152" t="s">
        <v>120</v>
      </c>
      <c r="B149" s="145" t="s">
        <v>121</v>
      </c>
      <c r="C149" s="146">
        <v>10.06</v>
      </c>
      <c r="D149" s="147" t="s">
        <v>117</v>
      </c>
      <c r="E149" s="48">
        <v>134.30000000000001</v>
      </c>
      <c r="F149" s="48">
        <f>ROUND((C149*E149),2)</f>
        <v>1351.06</v>
      </c>
    </row>
    <row r="150" spans="1:6" ht="12.75" customHeight="1" x14ac:dyDescent="0.25">
      <c r="A150" s="144"/>
      <c r="B150" s="145"/>
      <c r="C150" s="153"/>
      <c r="D150" s="154"/>
      <c r="E150" s="48"/>
      <c r="F150" s="48"/>
    </row>
    <row r="151" spans="1:6" ht="12.75" customHeight="1" x14ac:dyDescent="0.25">
      <c r="A151" s="155">
        <v>2</v>
      </c>
      <c r="B151" s="156" t="s">
        <v>122</v>
      </c>
      <c r="C151" s="48"/>
      <c r="D151" s="53"/>
      <c r="E151" s="48"/>
      <c r="F151" s="48"/>
    </row>
    <row r="152" spans="1:6" ht="12.75" customHeight="1" x14ac:dyDescent="0.25">
      <c r="A152" s="157">
        <v>2.1</v>
      </c>
      <c r="B152" s="158" t="s">
        <v>123</v>
      </c>
      <c r="C152" s="48">
        <v>2.59</v>
      </c>
      <c r="D152" s="53" t="s">
        <v>117</v>
      </c>
      <c r="E152" s="48">
        <v>7581.42</v>
      </c>
      <c r="F152" s="48">
        <f t="shared" ref="F152:F163" si="4">ROUND((C152*E152),2)</f>
        <v>19635.88</v>
      </c>
    </row>
    <row r="153" spans="1:6" ht="12.75" customHeight="1" x14ac:dyDescent="0.25">
      <c r="A153" s="157">
        <v>2.2000000000000002</v>
      </c>
      <c r="B153" s="158" t="s">
        <v>124</v>
      </c>
      <c r="C153" s="48">
        <v>1.45</v>
      </c>
      <c r="D153" s="53" t="s">
        <v>117</v>
      </c>
      <c r="E153" s="48">
        <v>7887.93</v>
      </c>
      <c r="F153" s="48">
        <f t="shared" si="4"/>
        <v>11437.5</v>
      </c>
    </row>
    <row r="154" spans="1:6" ht="12.75" customHeight="1" x14ac:dyDescent="0.25">
      <c r="A154" s="157">
        <v>2.2999999999999998</v>
      </c>
      <c r="B154" s="158" t="s">
        <v>125</v>
      </c>
      <c r="C154" s="48">
        <v>0.62</v>
      </c>
      <c r="D154" s="53" t="s">
        <v>117</v>
      </c>
      <c r="E154" s="48">
        <v>21377.02</v>
      </c>
      <c r="F154" s="48">
        <f t="shared" si="4"/>
        <v>13253.75</v>
      </c>
    </row>
    <row r="155" spans="1:6" ht="12.75" customHeight="1" x14ac:dyDescent="0.25">
      <c r="A155" s="157">
        <v>2.4</v>
      </c>
      <c r="B155" s="158" t="s">
        <v>126</v>
      </c>
      <c r="C155" s="48">
        <v>0.48</v>
      </c>
      <c r="D155" s="53" t="s">
        <v>117</v>
      </c>
      <c r="E155" s="48">
        <v>27190.63</v>
      </c>
      <c r="F155" s="48">
        <f t="shared" si="4"/>
        <v>13051.5</v>
      </c>
    </row>
    <row r="156" spans="1:6" ht="12.75" customHeight="1" x14ac:dyDescent="0.25">
      <c r="A156" s="157">
        <v>2.5</v>
      </c>
      <c r="B156" s="158" t="s">
        <v>127</v>
      </c>
      <c r="C156" s="48">
        <v>0.62</v>
      </c>
      <c r="D156" s="53" t="s">
        <v>117</v>
      </c>
      <c r="E156" s="48">
        <v>21804.33</v>
      </c>
      <c r="F156" s="48">
        <f t="shared" si="4"/>
        <v>13518.68</v>
      </c>
    </row>
    <row r="157" spans="1:6" ht="12.75" customHeight="1" x14ac:dyDescent="0.25">
      <c r="A157" s="157">
        <v>2.6</v>
      </c>
      <c r="B157" s="158" t="s">
        <v>128</v>
      </c>
      <c r="C157" s="48">
        <v>1.8</v>
      </c>
      <c r="D157" s="53" t="s">
        <v>117</v>
      </c>
      <c r="E157" s="48">
        <v>21926.61</v>
      </c>
      <c r="F157" s="48">
        <f t="shared" si="4"/>
        <v>39467.9</v>
      </c>
    </row>
    <row r="158" spans="1:6" ht="12.75" customHeight="1" x14ac:dyDescent="0.25">
      <c r="A158" s="157">
        <v>2.7</v>
      </c>
      <c r="B158" s="158" t="s">
        <v>129</v>
      </c>
      <c r="C158" s="48">
        <v>0.28000000000000003</v>
      </c>
      <c r="D158" s="53" t="s">
        <v>117</v>
      </c>
      <c r="E158" s="48">
        <v>22759.33</v>
      </c>
      <c r="F158" s="48">
        <f t="shared" si="4"/>
        <v>6372.61</v>
      </c>
    </row>
    <row r="159" spans="1:6" ht="12.75" customHeight="1" x14ac:dyDescent="0.25">
      <c r="A159" s="157">
        <v>2.8</v>
      </c>
      <c r="B159" s="158" t="s">
        <v>130</v>
      </c>
      <c r="C159" s="48">
        <v>2.04</v>
      </c>
      <c r="D159" s="53" t="s">
        <v>117</v>
      </c>
      <c r="E159" s="48">
        <v>7907.13</v>
      </c>
      <c r="F159" s="48">
        <f t="shared" si="4"/>
        <v>16130.55</v>
      </c>
    </row>
    <row r="160" spans="1:6" ht="12.75" customHeight="1" x14ac:dyDescent="0.25">
      <c r="A160" s="157">
        <v>2.9</v>
      </c>
      <c r="B160" s="158" t="s">
        <v>131</v>
      </c>
      <c r="C160" s="48">
        <v>2.0699999999999998</v>
      </c>
      <c r="D160" s="53" t="s">
        <v>117</v>
      </c>
      <c r="E160" s="48">
        <v>10438.77</v>
      </c>
      <c r="F160" s="48">
        <f t="shared" si="4"/>
        <v>21608.25</v>
      </c>
    </row>
    <row r="161" spans="1:6" ht="12.75" customHeight="1" x14ac:dyDescent="0.25">
      <c r="A161" s="159">
        <v>2.1</v>
      </c>
      <c r="B161" s="158" t="s">
        <v>132</v>
      </c>
      <c r="C161" s="48">
        <v>0.16</v>
      </c>
      <c r="D161" s="53" t="s">
        <v>117</v>
      </c>
      <c r="E161" s="48">
        <v>25439.08</v>
      </c>
      <c r="F161" s="48">
        <f t="shared" si="4"/>
        <v>4070.25</v>
      </c>
    </row>
    <row r="162" spans="1:6" ht="12.75" customHeight="1" x14ac:dyDescent="0.25">
      <c r="A162" s="159">
        <v>2.11</v>
      </c>
      <c r="B162" s="158" t="s">
        <v>133</v>
      </c>
      <c r="C162" s="48">
        <v>0.69</v>
      </c>
      <c r="D162" s="53" t="s">
        <v>117</v>
      </c>
      <c r="E162" s="48">
        <v>8901.23</v>
      </c>
      <c r="F162" s="48">
        <f t="shared" si="4"/>
        <v>6141.85</v>
      </c>
    </row>
    <row r="163" spans="1:6" ht="17.25" customHeight="1" x14ac:dyDescent="0.25">
      <c r="A163" s="159">
        <v>2.12</v>
      </c>
      <c r="B163" s="158" t="s">
        <v>134</v>
      </c>
      <c r="C163" s="48">
        <v>1</v>
      </c>
      <c r="D163" s="53" t="s">
        <v>14</v>
      </c>
      <c r="E163" s="48">
        <v>6000</v>
      </c>
      <c r="F163" s="48">
        <f t="shared" si="4"/>
        <v>6000</v>
      </c>
    </row>
    <row r="164" spans="1:6" x14ac:dyDescent="0.25">
      <c r="A164" s="157"/>
      <c r="B164" s="158"/>
      <c r="C164" s="48"/>
      <c r="D164" s="53"/>
      <c r="E164" s="48"/>
      <c r="F164" s="48"/>
    </row>
    <row r="165" spans="1:6" x14ac:dyDescent="0.25">
      <c r="A165" s="155">
        <v>3</v>
      </c>
      <c r="B165" s="156" t="s">
        <v>135</v>
      </c>
      <c r="C165" s="48"/>
      <c r="D165" s="53"/>
      <c r="E165" s="48"/>
      <c r="F165" s="48"/>
    </row>
    <row r="166" spans="1:6" x14ac:dyDescent="0.25">
      <c r="A166" s="152">
        <v>3.1</v>
      </c>
      <c r="B166" s="158" t="s">
        <v>136</v>
      </c>
      <c r="C166" s="48">
        <v>10.52</v>
      </c>
      <c r="D166" s="53" t="s">
        <v>137</v>
      </c>
      <c r="E166" s="48">
        <v>955.36</v>
      </c>
      <c r="F166" s="48">
        <f>ROUND((C166*E166),2)</f>
        <v>10050.39</v>
      </c>
    </row>
    <row r="167" spans="1:6" x14ac:dyDescent="0.25">
      <c r="A167" s="152">
        <v>3.2</v>
      </c>
      <c r="B167" s="158" t="s">
        <v>138</v>
      </c>
      <c r="C167" s="48">
        <v>28.53</v>
      </c>
      <c r="D167" s="53" t="s">
        <v>137</v>
      </c>
      <c r="E167" s="48">
        <v>975.87</v>
      </c>
      <c r="F167" s="48">
        <f>ROUND((C167*E167),2)</f>
        <v>27841.57</v>
      </c>
    </row>
    <row r="168" spans="1:6" ht="10.5" customHeight="1" x14ac:dyDescent="0.25">
      <c r="A168" s="157"/>
      <c r="B168" s="158"/>
      <c r="C168" s="48"/>
      <c r="D168" s="53"/>
      <c r="E168" s="48"/>
      <c r="F168" s="48"/>
    </row>
    <row r="169" spans="1:6" x14ac:dyDescent="0.25">
      <c r="A169" s="155">
        <v>4</v>
      </c>
      <c r="B169" s="156" t="s">
        <v>139</v>
      </c>
      <c r="C169" s="48"/>
      <c r="D169" s="53"/>
      <c r="E169" s="48"/>
      <c r="F169" s="48"/>
    </row>
    <row r="170" spans="1:6" x14ac:dyDescent="0.25">
      <c r="A170" s="152">
        <v>4.0999999999999996</v>
      </c>
      <c r="B170" s="158" t="s">
        <v>140</v>
      </c>
      <c r="C170" s="48">
        <v>48.68</v>
      </c>
      <c r="D170" s="53" t="s">
        <v>137</v>
      </c>
      <c r="E170" s="48">
        <v>256.37</v>
      </c>
      <c r="F170" s="48">
        <f t="shared" ref="F170:F176" si="5">ROUND((C170*E170),2)</f>
        <v>12480.09</v>
      </c>
    </row>
    <row r="171" spans="1:6" x14ac:dyDescent="0.25">
      <c r="A171" s="152">
        <v>4.2</v>
      </c>
      <c r="B171" s="158" t="s">
        <v>141</v>
      </c>
      <c r="C171" s="48">
        <v>31.87</v>
      </c>
      <c r="D171" s="53" t="s">
        <v>137</v>
      </c>
      <c r="E171" s="48">
        <v>280.62</v>
      </c>
      <c r="F171" s="48">
        <f t="shared" si="5"/>
        <v>8943.36</v>
      </c>
    </row>
    <row r="172" spans="1:6" x14ac:dyDescent="0.25">
      <c r="A172" s="152">
        <v>4.3</v>
      </c>
      <c r="B172" s="158" t="s">
        <v>142</v>
      </c>
      <c r="C172" s="48">
        <v>15.93</v>
      </c>
      <c r="D172" s="53" t="s">
        <v>137</v>
      </c>
      <c r="E172" s="48">
        <v>418.25</v>
      </c>
      <c r="F172" s="48">
        <f t="shared" si="5"/>
        <v>6662.72</v>
      </c>
    </row>
    <row r="173" spans="1:6" x14ac:dyDescent="0.25">
      <c r="A173" s="152">
        <v>4.4000000000000004</v>
      </c>
      <c r="B173" s="158" t="s">
        <v>143</v>
      </c>
      <c r="C173" s="48">
        <v>137.80000000000001</v>
      </c>
      <c r="D173" s="53" t="s">
        <v>144</v>
      </c>
      <c r="E173" s="48">
        <v>59.71</v>
      </c>
      <c r="F173" s="48">
        <f t="shared" si="5"/>
        <v>8228.0400000000009</v>
      </c>
    </row>
    <row r="174" spans="1:6" ht="25.5" x14ac:dyDescent="0.25">
      <c r="A174" s="152">
        <v>4.5</v>
      </c>
      <c r="B174" s="158" t="s">
        <v>145</v>
      </c>
      <c r="C174" s="48">
        <v>5.56</v>
      </c>
      <c r="D174" s="53" t="s">
        <v>137</v>
      </c>
      <c r="E174" s="48">
        <v>466.85</v>
      </c>
      <c r="F174" s="48">
        <f t="shared" si="5"/>
        <v>2595.69</v>
      </c>
    </row>
    <row r="175" spans="1:6" x14ac:dyDescent="0.25">
      <c r="A175" s="152">
        <v>4.5999999999999996</v>
      </c>
      <c r="B175" s="158" t="s">
        <v>146</v>
      </c>
      <c r="C175" s="48">
        <v>90.02</v>
      </c>
      <c r="D175" s="53" t="s">
        <v>137</v>
      </c>
      <c r="E175" s="48">
        <v>52</v>
      </c>
      <c r="F175" s="48">
        <f t="shared" si="5"/>
        <v>4681.04</v>
      </c>
    </row>
    <row r="176" spans="1:6" x14ac:dyDescent="0.25">
      <c r="A176" s="152">
        <v>4.7</v>
      </c>
      <c r="B176" s="158" t="s">
        <v>147</v>
      </c>
      <c r="C176" s="48">
        <v>82.71</v>
      </c>
      <c r="D176" s="53" t="s">
        <v>137</v>
      </c>
      <c r="E176" s="48">
        <v>138.5</v>
      </c>
      <c r="F176" s="48">
        <f t="shared" si="5"/>
        <v>11455.34</v>
      </c>
    </row>
    <row r="177" spans="1:6" ht="25.5" x14ac:dyDescent="0.25">
      <c r="A177" s="152">
        <v>4.8</v>
      </c>
      <c r="B177" s="158" t="s">
        <v>148</v>
      </c>
      <c r="C177" s="48">
        <v>13.76</v>
      </c>
      <c r="D177" s="53" t="s">
        <v>137</v>
      </c>
      <c r="E177" s="48">
        <v>280.76</v>
      </c>
      <c r="F177" s="48">
        <f>ROUND((C177*E177),2)</f>
        <v>3863.26</v>
      </c>
    </row>
    <row r="178" spans="1:6" x14ac:dyDescent="0.25">
      <c r="A178" s="152">
        <v>4.9000000000000004</v>
      </c>
      <c r="B178" s="158" t="s">
        <v>149</v>
      </c>
      <c r="C178" s="48">
        <v>14</v>
      </c>
      <c r="D178" s="53" t="s">
        <v>144</v>
      </c>
      <c r="E178" s="48">
        <v>95.64</v>
      </c>
      <c r="F178" s="48">
        <f>ROUND((C178*E178),2)</f>
        <v>1338.96</v>
      </c>
    </row>
    <row r="179" spans="1:6" x14ac:dyDescent="0.25">
      <c r="A179" s="160">
        <v>4.0999999999999996</v>
      </c>
      <c r="B179" s="161" t="s">
        <v>150</v>
      </c>
      <c r="C179" s="162">
        <v>18.32</v>
      </c>
      <c r="D179" s="163" t="s">
        <v>137</v>
      </c>
      <c r="E179" s="164">
        <v>720.29</v>
      </c>
      <c r="F179" s="48">
        <f>ROUND((C179*E179),2)</f>
        <v>13195.71</v>
      </c>
    </row>
    <row r="180" spans="1:6" x14ac:dyDescent="0.25">
      <c r="A180" s="152"/>
      <c r="B180" s="158"/>
      <c r="C180" s="48"/>
      <c r="D180" s="53"/>
      <c r="E180" s="48"/>
      <c r="F180" s="48"/>
    </row>
    <row r="181" spans="1:6" ht="25.5" x14ac:dyDescent="0.25">
      <c r="A181" s="155">
        <v>5</v>
      </c>
      <c r="B181" s="156" t="s">
        <v>151</v>
      </c>
      <c r="C181" s="48"/>
      <c r="D181" s="53"/>
      <c r="E181" s="48"/>
      <c r="F181" s="48"/>
    </row>
    <row r="182" spans="1:6" x14ac:dyDescent="0.25">
      <c r="A182" s="165">
        <v>5.0999999999999996</v>
      </c>
      <c r="B182" s="166" t="s">
        <v>152</v>
      </c>
      <c r="C182" s="143">
        <v>12.35</v>
      </c>
      <c r="D182" s="73" t="s">
        <v>153</v>
      </c>
      <c r="E182" s="143">
        <v>420.3</v>
      </c>
      <c r="F182" s="143">
        <f>ROUND((C182*E182),2)</f>
        <v>5190.71</v>
      </c>
    </row>
    <row r="183" spans="1:6" x14ac:dyDescent="0.25">
      <c r="A183" s="152">
        <v>5.23</v>
      </c>
      <c r="B183" s="158" t="s">
        <v>154</v>
      </c>
      <c r="C183" s="48">
        <v>3.19</v>
      </c>
      <c r="D183" s="53" t="s">
        <v>137</v>
      </c>
      <c r="E183" s="48">
        <v>860.15</v>
      </c>
      <c r="F183" s="48">
        <f>ROUND((C183*E183),2)</f>
        <v>2743.88</v>
      </c>
    </row>
    <row r="184" spans="1:6" ht="25.5" x14ac:dyDescent="0.25">
      <c r="A184" s="152">
        <v>5.36</v>
      </c>
      <c r="B184" s="158" t="s">
        <v>155</v>
      </c>
      <c r="C184" s="48">
        <v>27.22</v>
      </c>
      <c r="D184" s="53" t="s">
        <v>153</v>
      </c>
      <c r="E184" s="48">
        <v>270.23</v>
      </c>
      <c r="F184" s="48">
        <f>ROUND((C184*E184),2)</f>
        <v>7355.66</v>
      </c>
    </row>
    <row r="185" spans="1:6" ht="41.25" customHeight="1" x14ac:dyDescent="0.25">
      <c r="A185" s="167">
        <v>5.49</v>
      </c>
      <c r="B185" s="168" t="s">
        <v>156</v>
      </c>
      <c r="C185" s="169">
        <v>1</v>
      </c>
      <c r="D185" s="79" t="s">
        <v>14</v>
      </c>
      <c r="E185" s="169">
        <v>49007.4</v>
      </c>
      <c r="F185" s="169">
        <f>ROUND((C185*E185),2)</f>
        <v>49007.4</v>
      </c>
    </row>
    <row r="186" spans="1:6" x14ac:dyDescent="0.25">
      <c r="A186" s="152"/>
      <c r="B186" s="158"/>
      <c r="C186" s="48"/>
      <c r="D186" s="53"/>
      <c r="E186" s="48"/>
      <c r="F186" s="146"/>
    </row>
    <row r="187" spans="1:6" x14ac:dyDescent="0.25">
      <c r="A187" s="155">
        <v>6</v>
      </c>
      <c r="B187" s="57" t="s">
        <v>157</v>
      </c>
      <c r="C187" s="48"/>
      <c r="D187" s="53"/>
      <c r="E187" s="54"/>
      <c r="F187" s="48"/>
    </row>
    <row r="188" spans="1:6" x14ac:dyDescent="0.25">
      <c r="A188" s="152">
        <v>6.1</v>
      </c>
      <c r="B188" s="158" t="s">
        <v>158</v>
      </c>
      <c r="C188" s="48">
        <v>1</v>
      </c>
      <c r="D188" s="53" t="s">
        <v>14</v>
      </c>
      <c r="E188" s="54">
        <v>3800</v>
      </c>
      <c r="F188" s="48">
        <f>ROUND((C188*E188),2)</f>
        <v>3800</v>
      </c>
    </row>
    <row r="189" spans="1:6" x14ac:dyDescent="0.25">
      <c r="A189" s="152">
        <v>6.2</v>
      </c>
      <c r="B189" s="158" t="s">
        <v>159</v>
      </c>
      <c r="C189" s="48">
        <v>1</v>
      </c>
      <c r="D189" s="53" t="s">
        <v>14</v>
      </c>
      <c r="E189" s="54">
        <v>667.79</v>
      </c>
      <c r="F189" s="48">
        <f>ROUND((C189*E189),2)</f>
        <v>667.79</v>
      </c>
    </row>
    <row r="190" spans="1:6" x14ac:dyDescent="0.25">
      <c r="A190" s="152">
        <v>6.3</v>
      </c>
      <c r="B190" s="158" t="s">
        <v>160</v>
      </c>
      <c r="C190" s="48">
        <v>1</v>
      </c>
      <c r="D190" s="53" t="s">
        <v>14</v>
      </c>
      <c r="E190" s="54">
        <v>774.96</v>
      </c>
      <c r="F190" s="48">
        <f>ROUND((C190*E190),2)</f>
        <v>774.96</v>
      </c>
    </row>
    <row r="191" spans="1:6" x14ac:dyDescent="0.25">
      <c r="A191" s="152">
        <v>6.4</v>
      </c>
      <c r="B191" s="158" t="s">
        <v>161</v>
      </c>
      <c r="C191" s="48">
        <v>2</v>
      </c>
      <c r="D191" s="53" t="s">
        <v>14</v>
      </c>
      <c r="E191" s="164">
        <v>1060.8800000000001</v>
      </c>
      <c r="F191" s="48">
        <f>ROUND((C191*E191),2)</f>
        <v>2121.7600000000002</v>
      </c>
    </row>
    <row r="192" spans="1:6" x14ac:dyDescent="0.25">
      <c r="A192" s="152"/>
      <c r="B192" s="158"/>
      <c r="C192" s="48"/>
      <c r="D192" s="53"/>
      <c r="E192" s="54"/>
      <c r="F192" s="48"/>
    </row>
    <row r="193" spans="1:6" x14ac:dyDescent="0.25">
      <c r="A193" s="155">
        <v>7</v>
      </c>
      <c r="B193" s="156" t="s">
        <v>162</v>
      </c>
      <c r="C193" s="48"/>
      <c r="D193" s="53"/>
      <c r="E193" s="54"/>
      <c r="F193" s="48"/>
    </row>
    <row r="194" spans="1:6" x14ac:dyDescent="0.25">
      <c r="A194" s="152">
        <v>7.1</v>
      </c>
      <c r="B194" s="158" t="s">
        <v>163</v>
      </c>
      <c r="C194" s="48">
        <v>12</v>
      </c>
      <c r="D194" s="53" t="s">
        <v>14</v>
      </c>
      <c r="E194" s="54">
        <v>1201.32</v>
      </c>
      <c r="F194" s="48">
        <f t="shared" ref="F194:F201" si="6">ROUND((C194*E194),2)</f>
        <v>14415.84</v>
      </c>
    </row>
    <row r="195" spans="1:6" x14ac:dyDescent="0.25">
      <c r="A195" s="152">
        <v>7.2</v>
      </c>
      <c r="B195" s="158" t="s">
        <v>164</v>
      </c>
      <c r="C195" s="48">
        <v>84.62</v>
      </c>
      <c r="D195" s="53" t="s">
        <v>165</v>
      </c>
      <c r="E195" s="54">
        <v>101</v>
      </c>
      <c r="F195" s="48">
        <f t="shared" si="6"/>
        <v>8546.6200000000008</v>
      </c>
    </row>
    <row r="196" spans="1:6" x14ac:dyDescent="0.25">
      <c r="A196" s="152">
        <v>7.3</v>
      </c>
      <c r="B196" s="158" t="s">
        <v>166</v>
      </c>
      <c r="C196" s="48">
        <v>48.74</v>
      </c>
      <c r="D196" s="53" t="s">
        <v>165</v>
      </c>
      <c r="E196" s="54">
        <v>41.3</v>
      </c>
      <c r="F196" s="48">
        <f t="shared" si="6"/>
        <v>2012.96</v>
      </c>
    </row>
    <row r="197" spans="1:6" x14ac:dyDescent="0.25">
      <c r="A197" s="152">
        <v>7.4</v>
      </c>
      <c r="B197" s="158" t="s">
        <v>167</v>
      </c>
      <c r="C197" s="48">
        <v>76</v>
      </c>
      <c r="D197" s="53" t="s">
        <v>165</v>
      </c>
      <c r="E197" s="54">
        <v>41.3</v>
      </c>
      <c r="F197" s="48">
        <f t="shared" si="6"/>
        <v>3138.8</v>
      </c>
    </row>
    <row r="198" spans="1:6" x14ac:dyDescent="0.25">
      <c r="A198" s="152">
        <v>7.5</v>
      </c>
      <c r="B198" s="158" t="s">
        <v>168</v>
      </c>
      <c r="C198" s="48">
        <v>1</v>
      </c>
      <c r="D198" s="53" t="s">
        <v>14</v>
      </c>
      <c r="E198" s="54">
        <v>2960.32</v>
      </c>
      <c r="F198" s="48">
        <f t="shared" si="6"/>
        <v>2960.32</v>
      </c>
    </row>
    <row r="199" spans="1:6" x14ac:dyDescent="0.25">
      <c r="A199" s="152">
        <v>7.6</v>
      </c>
      <c r="B199" s="158" t="s">
        <v>169</v>
      </c>
      <c r="C199" s="48">
        <v>4</v>
      </c>
      <c r="D199" s="53" t="s">
        <v>14</v>
      </c>
      <c r="E199" s="54">
        <v>90.63</v>
      </c>
      <c r="F199" s="48">
        <f t="shared" si="6"/>
        <v>362.52</v>
      </c>
    </row>
    <row r="200" spans="1:6" x14ac:dyDescent="0.25">
      <c r="A200" s="152">
        <v>7.7</v>
      </c>
      <c r="B200" s="158" t="s">
        <v>170</v>
      </c>
      <c r="C200" s="48">
        <v>1</v>
      </c>
      <c r="D200" s="53" t="s">
        <v>14</v>
      </c>
      <c r="E200" s="54">
        <v>1800</v>
      </c>
      <c r="F200" s="48">
        <f t="shared" si="6"/>
        <v>1800</v>
      </c>
    </row>
    <row r="201" spans="1:6" x14ac:dyDescent="0.25">
      <c r="A201" s="152">
        <v>7.8</v>
      </c>
      <c r="B201" s="145" t="s">
        <v>171</v>
      </c>
      <c r="C201" s="146">
        <v>1</v>
      </c>
      <c r="D201" s="53" t="s">
        <v>14</v>
      </c>
      <c r="E201" s="54">
        <v>16000</v>
      </c>
      <c r="F201" s="48">
        <f t="shared" si="6"/>
        <v>16000</v>
      </c>
    </row>
    <row r="202" spans="1:6" x14ac:dyDescent="0.25">
      <c r="A202" s="152"/>
      <c r="B202" s="145"/>
      <c r="C202" s="146"/>
      <c r="D202" s="53"/>
      <c r="E202" s="54"/>
      <c r="F202" s="48"/>
    </row>
    <row r="203" spans="1:6" ht="25.5" x14ac:dyDescent="0.25">
      <c r="A203" s="170">
        <v>8</v>
      </c>
      <c r="B203" s="138" t="s">
        <v>172</v>
      </c>
      <c r="C203" s="146"/>
      <c r="D203" s="53"/>
      <c r="E203" s="54"/>
      <c r="F203" s="48"/>
    </row>
    <row r="204" spans="1:6" s="175" customFormat="1" ht="13.5" customHeight="1" x14ac:dyDescent="0.25">
      <c r="A204" s="171">
        <v>8.1</v>
      </c>
      <c r="B204" s="172" t="s">
        <v>173</v>
      </c>
      <c r="C204" s="173">
        <v>59.81</v>
      </c>
      <c r="D204" s="174" t="s">
        <v>144</v>
      </c>
      <c r="E204" s="173">
        <v>4193.12</v>
      </c>
      <c r="F204" s="173">
        <f>ROUND(C204*E204,2)</f>
        <v>250790.51</v>
      </c>
    </row>
    <row r="205" spans="1:6" s="92" customFormat="1" ht="13.5" customHeight="1" x14ac:dyDescent="0.25">
      <c r="A205" s="176">
        <v>8.1999999999999993</v>
      </c>
      <c r="B205" s="89" t="s">
        <v>174</v>
      </c>
      <c r="C205" s="48">
        <v>5</v>
      </c>
      <c r="D205" s="177" t="s">
        <v>14</v>
      </c>
      <c r="E205" s="48">
        <v>6690.23</v>
      </c>
      <c r="F205" s="48">
        <f>ROUND(C205*E205,2)</f>
        <v>33451.15</v>
      </c>
    </row>
    <row r="206" spans="1:6" s="92" customFormat="1" ht="13.5" customHeight="1" x14ac:dyDescent="0.25">
      <c r="A206" s="176">
        <v>8.3000000000000007</v>
      </c>
      <c r="B206" s="89" t="s">
        <v>175</v>
      </c>
      <c r="C206" s="48">
        <v>14</v>
      </c>
      <c r="D206" s="177" t="s">
        <v>14</v>
      </c>
      <c r="E206" s="48">
        <v>487.36</v>
      </c>
      <c r="F206" s="48">
        <f>ROUND(C206*E206,2)</f>
        <v>6823.04</v>
      </c>
    </row>
    <row r="207" spans="1:6" s="92" customFormat="1" ht="13.5" customHeight="1" x14ac:dyDescent="0.25">
      <c r="A207" s="176">
        <v>8.4</v>
      </c>
      <c r="B207" s="89" t="s">
        <v>176</v>
      </c>
      <c r="C207" s="48">
        <v>2</v>
      </c>
      <c r="D207" s="177" t="s">
        <v>14</v>
      </c>
      <c r="E207" s="48">
        <v>25000</v>
      </c>
      <c r="F207" s="48">
        <f>ROUND(C207*E207,2)</f>
        <v>50000</v>
      </c>
    </row>
    <row r="208" spans="1:6" ht="12.75" customHeight="1" x14ac:dyDescent="0.25">
      <c r="A208" s="157"/>
      <c r="B208" s="145"/>
      <c r="C208" s="48"/>
      <c r="D208" s="177"/>
      <c r="E208" s="48"/>
      <c r="F208" s="48"/>
    </row>
    <row r="209" spans="1:6" x14ac:dyDescent="0.25">
      <c r="A209" s="178">
        <v>9</v>
      </c>
      <c r="B209" s="145" t="s">
        <v>177</v>
      </c>
      <c r="C209" s="48">
        <v>1</v>
      </c>
      <c r="D209" s="177" t="s">
        <v>14</v>
      </c>
      <c r="E209" s="48">
        <v>7000</v>
      </c>
      <c r="F209" s="48">
        <f>ROUND(C209*E209,2)</f>
        <v>7000</v>
      </c>
    </row>
    <row r="210" spans="1:6" s="125" customFormat="1" x14ac:dyDescent="0.25">
      <c r="A210" s="120"/>
      <c r="B210" s="121" t="s">
        <v>178</v>
      </c>
      <c r="C210" s="122"/>
      <c r="D210" s="123"/>
      <c r="E210" s="122"/>
      <c r="F210" s="124">
        <f>SUM(F144:F209)</f>
        <v>762903.83000000019</v>
      </c>
    </row>
    <row r="211" spans="1:6" ht="9" customHeight="1" x14ac:dyDescent="0.25">
      <c r="A211" s="179"/>
      <c r="B211" s="180"/>
      <c r="C211" s="128"/>
      <c r="D211" s="181"/>
      <c r="E211" s="128"/>
      <c r="F211" s="182"/>
    </row>
    <row r="212" spans="1:6" ht="38.25" x14ac:dyDescent="0.25">
      <c r="A212" s="183" t="s">
        <v>179</v>
      </c>
      <c r="B212" s="138" t="s">
        <v>180</v>
      </c>
      <c r="C212" s="184"/>
      <c r="D212" s="185"/>
      <c r="E212" s="186"/>
      <c r="F212" s="29"/>
    </row>
    <row r="213" spans="1:6" ht="9" customHeight="1" x14ac:dyDescent="0.25">
      <c r="A213" s="187"/>
      <c r="B213" s="188"/>
      <c r="C213" s="184"/>
      <c r="D213" s="185"/>
      <c r="E213" s="186"/>
      <c r="F213" s="29"/>
    </row>
    <row r="214" spans="1:6" x14ac:dyDescent="0.25">
      <c r="A214" s="189">
        <v>1</v>
      </c>
      <c r="B214" s="189" t="s">
        <v>112</v>
      </c>
      <c r="C214" s="184"/>
      <c r="D214" s="184"/>
      <c r="E214" s="190"/>
      <c r="F214" s="29"/>
    </row>
    <row r="215" spans="1:6" x14ac:dyDescent="0.25">
      <c r="A215" s="191">
        <v>1.1000000000000001</v>
      </c>
      <c r="B215" s="192" t="s">
        <v>181</v>
      </c>
      <c r="C215" s="184">
        <v>549.79999999999995</v>
      </c>
      <c r="D215" s="185" t="s">
        <v>144</v>
      </c>
      <c r="E215" s="193">
        <v>6.7</v>
      </c>
      <c r="F215" s="29">
        <f t="shared" ref="F215:F230" si="7">ROUND((C215*E215),2)</f>
        <v>3683.66</v>
      </c>
    </row>
    <row r="216" spans="1:6" ht="7.5" customHeight="1" x14ac:dyDescent="0.25">
      <c r="A216" s="191"/>
      <c r="B216" s="192"/>
      <c r="C216" s="184"/>
      <c r="D216" s="185"/>
      <c r="E216" s="193"/>
      <c r="F216" s="29"/>
    </row>
    <row r="217" spans="1:6" x14ac:dyDescent="0.25">
      <c r="A217" s="194">
        <v>2</v>
      </c>
      <c r="B217" s="189" t="s">
        <v>182</v>
      </c>
      <c r="C217" s="195"/>
      <c r="D217" s="196"/>
      <c r="E217" s="197"/>
      <c r="F217" s="29"/>
    </row>
    <row r="218" spans="1:6" x14ac:dyDescent="0.25">
      <c r="A218" s="198">
        <v>2.1</v>
      </c>
      <c r="B218" s="199" t="s">
        <v>183</v>
      </c>
      <c r="C218" s="200">
        <v>769.72</v>
      </c>
      <c r="D218" s="201" t="s">
        <v>117</v>
      </c>
      <c r="E218" s="202">
        <v>129.74</v>
      </c>
      <c r="F218" s="74">
        <f t="shared" si="7"/>
        <v>99863.47</v>
      </c>
    </row>
    <row r="219" spans="1:6" ht="25.5" x14ac:dyDescent="0.25">
      <c r="A219" s="191">
        <v>2.2000000000000002</v>
      </c>
      <c r="B219" s="192" t="s">
        <v>184</v>
      </c>
      <c r="C219" s="184">
        <v>838.09</v>
      </c>
      <c r="D219" s="185" t="s">
        <v>117</v>
      </c>
      <c r="E219" s="193">
        <v>491.8</v>
      </c>
      <c r="F219" s="29">
        <f t="shared" si="7"/>
        <v>412172.66</v>
      </c>
    </row>
    <row r="220" spans="1:6" ht="25.5" x14ac:dyDescent="0.25">
      <c r="A220" s="191">
        <v>2.2000000000000002</v>
      </c>
      <c r="B220" s="203" t="s">
        <v>185</v>
      </c>
      <c r="C220" s="204">
        <v>663.49</v>
      </c>
      <c r="D220" s="205" t="s">
        <v>117</v>
      </c>
      <c r="E220" s="193">
        <v>143.53</v>
      </c>
      <c r="F220" s="29">
        <f t="shared" si="7"/>
        <v>95230.720000000001</v>
      </c>
    </row>
    <row r="221" spans="1:6" ht="25.5" x14ac:dyDescent="0.25">
      <c r="A221" s="191">
        <v>2.2999999999999998</v>
      </c>
      <c r="B221" s="203" t="s">
        <v>186</v>
      </c>
      <c r="C221" s="184">
        <v>923.66</v>
      </c>
      <c r="D221" s="185" t="s">
        <v>117</v>
      </c>
      <c r="E221" s="193">
        <v>134.30000000000001</v>
      </c>
      <c r="F221" s="29">
        <f t="shared" si="7"/>
        <v>124047.54</v>
      </c>
    </row>
    <row r="222" spans="1:6" ht="12.75" customHeight="1" x14ac:dyDescent="0.25">
      <c r="A222" s="191"/>
      <c r="B222" s="192"/>
      <c r="C222" s="184"/>
      <c r="D222" s="185"/>
      <c r="E222" s="193"/>
      <c r="F222" s="29"/>
    </row>
    <row r="223" spans="1:6" x14ac:dyDescent="0.25">
      <c r="A223" s="194">
        <v>3</v>
      </c>
      <c r="B223" s="189" t="s">
        <v>187</v>
      </c>
      <c r="C223" s="184"/>
      <c r="D223" s="185"/>
      <c r="E223" s="193"/>
      <c r="F223" s="29"/>
    </row>
    <row r="224" spans="1:6" ht="27" customHeight="1" x14ac:dyDescent="0.25">
      <c r="A224" s="191">
        <v>3.1</v>
      </c>
      <c r="B224" s="192" t="s">
        <v>188</v>
      </c>
      <c r="C224" s="184">
        <v>549.79999999999995</v>
      </c>
      <c r="D224" s="185" t="s">
        <v>144</v>
      </c>
      <c r="E224" s="193">
        <v>6317.79</v>
      </c>
      <c r="F224" s="29">
        <f t="shared" si="7"/>
        <v>3473520.94</v>
      </c>
    </row>
    <row r="225" spans="1:6" ht="12.75" customHeight="1" x14ac:dyDescent="0.25">
      <c r="A225" s="191"/>
      <c r="B225" s="192"/>
      <c r="C225" s="184"/>
      <c r="D225" s="185"/>
      <c r="E225" s="193"/>
      <c r="F225" s="29"/>
    </row>
    <row r="226" spans="1:6" x14ac:dyDescent="0.25">
      <c r="A226" s="194">
        <v>4</v>
      </c>
      <c r="B226" s="189" t="s">
        <v>189</v>
      </c>
      <c r="C226" s="195"/>
      <c r="D226" s="196"/>
      <c r="E226" s="193"/>
      <c r="F226" s="29"/>
    </row>
    <row r="227" spans="1:6" ht="25.5" customHeight="1" x14ac:dyDescent="0.25">
      <c r="A227" s="191">
        <v>4.0999999999999996</v>
      </c>
      <c r="B227" s="192" t="s">
        <v>188</v>
      </c>
      <c r="C227" s="184">
        <v>549.79999999999995</v>
      </c>
      <c r="D227" s="185" t="s">
        <v>144</v>
      </c>
      <c r="E227" s="193">
        <v>334.7</v>
      </c>
      <c r="F227" s="29">
        <f t="shared" si="7"/>
        <v>184018.06</v>
      </c>
    </row>
    <row r="228" spans="1:6" ht="12.75" customHeight="1" x14ac:dyDescent="0.25">
      <c r="A228" s="191"/>
      <c r="B228" s="192"/>
      <c r="C228" s="184"/>
      <c r="D228" s="185"/>
      <c r="E228" s="193"/>
      <c r="F228" s="29"/>
    </row>
    <row r="229" spans="1:6" x14ac:dyDescent="0.25">
      <c r="A229" s="194">
        <v>5</v>
      </c>
      <c r="B229" s="189" t="s">
        <v>190</v>
      </c>
      <c r="C229" s="204"/>
      <c r="D229" s="205"/>
      <c r="E229" s="193"/>
      <c r="F229" s="29"/>
    </row>
    <row r="230" spans="1:6" x14ac:dyDescent="0.25">
      <c r="A230" s="191">
        <v>5.0999999999999996</v>
      </c>
      <c r="B230" s="192" t="s">
        <v>191</v>
      </c>
      <c r="C230" s="186">
        <v>1</v>
      </c>
      <c r="D230" s="206" t="s">
        <v>14</v>
      </c>
      <c r="E230" s="186">
        <v>4322.5</v>
      </c>
      <c r="F230" s="29">
        <f t="shared" si="7"/>
        <v>4322.5</v>
      </c>
    </row>
    <row r="231" spans="1:6" s="125" customFormat="1" x14ac:dyDescent="0.25">
      <c r="A231" s="120"/>
      <c r="B231" s="121" t="s">
        <v>192</v>
      </c>
      <c r="C231" s="122"/>
      <c r="D231" s="123" t="s">
        <v>193</v>
      </c>
      <c r="E231" s="122"/>
      <c r="F231" s="124">
        <f>SUM(F212:F230)</f>
        <v>4396859.55</v>
      </c>
    </row>
    <row r="232" spans="1:6" x14ac:dyDescent="0.25">
      <c r="A232" s="207"/>
      <c r="B232" s="208"/>
      <c r="C232" s="128"/>
      <c r="D232" s="181"/>
      <c r="E232" s="128"/>
      <c r="F232" s="209"/>
    </row>
    <row r="233" spans="1:6" ht="25.5" x14ac:dyDescent="0.25">
      <c r="A233" s="210" t="s">
        <v>194</v>
      </c>
      <c r="B233" s="211" t="s">
        <v>195</v>
      </c>
      <c r="C233" s="146"/>
      <c r="D233" s="212"/>
      <c r="E233" s="213"/>
      <c r="F233" s="29"/>
    </row>
    <row r="234" spans="1:6" ht="12.75" customHeight="1" x14ac:dyDescent="0.25">
      <c r="A234" s="210"/>
      <c r="B234" s="211"/>
      <c r="C234" s="146"/>
      <c r="D234" s="212"/>
      <c r="E234" s="213"/>
      <c r="F234" s="29"/>
    </row>
    <row r="235" spans="1:6" x14ac:dyDescent="0.25">
      <c r="A235" s="214">
        <v>1</v>
      </c>
      <c r="B235" s="211" t="s">
        <v>112</v>
      </c>
      <c r="C235" s="146"/>
      <c r="D235" s="212"/>
      <c r="E235" s="213"/>
      <c r="F235" s="29"/>
    </row>
    <row r="236" spans="1:6" ht="81" customHeight="1" x14ac:dyDescent="0.25">
      <c r="A236" s="215">
        <v>1.1000000000000001</v>
      </c>
      <c r="B236" s="216" t="s">
        <v>196</v>
      </c>
      <c r="C236" s="146">
        <v>2163.4299999999998</v>
      </c>
      <c r="D236" s="217" t="s">
        <v>153</v>
      </c>
      <c r="E236" s="218">
        <v>35.44</v>
      </c>
      <c r="F236" s="29">
        <f t="shared" ref="F236:F275" si="8">ROUND((C236*E236),2)</f>
        <v>76671.960000000006</v>
      </c>
    </row>
    <row r="237" spans="1:6" ht="25.5" x14ac:dyDescent="0.25">
      <c r="A237" s="215">
        <v>1.2</v>
      </c>
      <c r="B237" s="219" t="s">
        <v>197</v>
      </c>
      <c r="C237" s="220">
        <v>4</v>
      </c>
      <c r="D237" s="221" t="s">
        <v>14</v>
      </c>
      <c r="E237" s="218">
        <v>5500</v>
      </c>
      <c r="F237" s="29">
        <f t="shared" si="8"/>
        <v>22000</v>
      </c>
    </row>
    <row r="238" spans="1:6" x14ac:dyDescent="0.25">
      <c r="A238" s="215">
        <v>1.3</v>
      </c>
      <c r="B238" s="216" t="s">
        <v>198</v>
      </c>
      <c r="C238" s="220">
        <v>1</v>
      </c>
      <c r="D238" s="217" t="s">
        <v>14</v>
      </c>
      <c r="E238" s="218">
        <v>8000</v>
      </c>
      <c r="F238" s="29">
        <f t="shared" si="8"/>
        <v>8000</v>
      </c>
    </row>
    <row r="239" spans="1:6" x14ac:dyDescent="0.25">
      <c r="A239" s="215">
        <v>1.4</v>
      </c>
      <c r="B239" s="216" t="s">
        <v>199</v>
      </c>
      <c r="C239" s="220">
        <v>1</v>
      </c>
      <c r="D239" s="217" t="s">
        <v>14</v>
      </c>
      <c r="E239" s="218">
        <v>6000</v>
      </c>
      <c r="F239" s="29">
        <f t="shared" si="8"/>
        <v>6000</v>
      </c>
    </row>
    <row r="240" spans="1:6" ht="90" customHeight="1" x14ac:dyDescent="0.25">
      <c r="A240" s="215">
        <v>1.5</v>
      </c>
      <c r="B240" s="219" t="s">
        <v>200</v>
      </c>
      <c r="C240" s="220">
        <v>3</v>
      </c>
      <c r="D240" s="221" t="s">
        <v>201</v>
      </c>
      <c r="E240" s="218">
        <v>30000</v>
      </c>
      <c r="F240" s="29">
        <f t="shared" si="8"/>
        <v>90000</v>
      </c>
    </row>
    <row r="241" spans="1:6" x14ac:dyDescent="0.25">
      <c r="A241" s="222"/>
      <c r="B241" s="223"/>
      <c r="C241" s="224"/>
      <c r="D241" s="225"/>
      <c r="E241" s="226"/>
      <c r="F241" s="74"/>
    </row>
    <row r="242" spans="1:6" x14ac:dyDescent="0.25">
      <c r="A242" s="227">
        <v>2</v>
      </c>
      <c r="B242" s="228" t="s">
        <v>114</v>
      </c>
      <c r="C242" s="229"/>
      <c r="D242" s="230"/>
      <c r="E242" s="218"/>
      <c r="F242" s="29"/>
    </row>
    <row r="243" spans="1:6" ht="38.25" x14ac:dyDescent="0.25">
      <c r="A243" s="231">
        <v>2.1</v>
      </c>
      <c r="B243" s="232" t="s">
        <v>202</v>
      </c>
      <c r="C243" s="220">
        <v>60</v>
      </c>
      <c r="D243" s="230" t="s">
        <v>117</v>
      </c>
      <c r="E243" s="218">
        <v>188.18</v>
      </c>
      <c r="F243" s="29">
        <f t="shared" si="8"/>
        <v>11290.8</v>
      </c>
    </row>
    <row r="244" spans="1:6" ht="28.5" customHeight="1" x14ac:dyDescent="0.25">
      <c r="A244" s="231">
        <v>2.2000000000000002</v>
      </c>
      <c r="B244" s="232" t="s">
        <v>203</v>
      </c>
      <c r="C244" s="220">
        <v>72</v>
      </c>
      <c r="D244" s="230" t="s">
        <v>117</v>
      </c>
      <c r="E244" s="218">
        <v>444.6</v>
      </c>
      <c r="F244" s="29">
        <f t="shared" si="8"/>
        <v>32011.200000000001</v>
      </c>
    </row>
    <row r="245" spans="1:6" ht="25.5" x14ac:dyDescent="0.25">
      <c r="A245" s="233">
        <v>2.2999999999999998</v>
      </c>
      <c r="B245" s="234" t="s">
        <v>204</v>
      </c>
      <c r="C245" s="220">
        <v>57</v>
      </c>
      <c r="D245" s="235" t="s">
        <v>117</v>
      </c>
      <c r="E245" s="218">
        <v>170.26</v>
      </c>
      <c r="F245" s="29">
        <f t="shared" si="8"/>
        <v>9704.82</v>
      </c>
    </row>
    <row r="246" spans="1:6" ht="17.25" customHeight="1" x14ac:dyDescent="0.25">
      <c r="A246" s="231">
        <v>2.4</v>
      </c>
      <c r="B246" s="232" t="s">
        <v>205</v>
      </c>
      <c r="C246" s="220">
        <v>72</v>
      </c>
      <c r="D246" s="230" t="s">
        <v>117</v>
      </c>
      <c r="E246" s="218">
        <v>134.30000000000001</v>
      </c>
      <c r="F246" s="29">
        <f t="shared" si="8"/>
        <v>9669.6</v>
      </c>
    </row>
    <row r="247" spans="1:6" ht="9.75" customHeight="1" x14ac:dyDescent="0.25">
      <c r="A247" s="233"/>
      <c r="B247" s="234"/>
      <c r="C247" s="220"/>
      <c r="D247" s="235"/>
      <c r="E247" s="218"/>
      <c r="F247" s="29"/>
    </row>
    <row r="248" spans="1:6" x14ac:dyDescent="0.25">
      <c r="A248" s="236">
        <v>3</v>
      </c>
      <c r="B248" s="228" t="s">
        <v>206</v>
      </c>
      <c r="C248" s="220"/>
      <c r="D248" s="230"/>
      <c r="E248" s="218"/>
      <c r="F248" s="29"/>
    </row>
    <row r="249" spans="1:6" ht="38.25" x14ac:dyDescent="0.25">
      <c r="A249" s="231">
        <v>3.1</v>
      </c>
      <c r="B249" s="232" t="s">
        <v>207</v>
      </c>
      <c r="C249" s="220">
        <v>54.28</v>
      </c>
      <c r="D249" s="230" t="s">
        <v>117</v>
      </c>
      <c r="E249" s="218">
        <v>716</v>
      </c>
      <c r="F249" s="29">
        <f t="shared" si="8"/>
        <v>38864.480000000003</v>
      </c>
    </row>
    <row r="250" spans="1:6" ht="38.25" x14ac:dyDescent="0.25">
      <c r="A250" s="231">
        <v>3.2</v>
      </c>
      <c r="B250" s="232" t="s">
        <v>208</v>
      </c>
      <c r="C250" s="220">
        <v>54.28</v>
      </c>
      <c r="D250" s="230" t="s">
        <v>117</v>
      </c>
      <c r="E250" s="218">
        <v>716</v>
      </c>
      <c r="F250" s="29">
        <f t="shared" si="8"/>
        <v>38864.480000000003</v>
      </c>
    </row>
    <row r="251" spans="1:6" ht="25.5" x14ac:dyDescent="0.25">
      <c r="A251" s="231">
        <v>3.3</v>
      </c>
      <c r="B251" s="234" t="s">
        <v>204</v>
      </c>
      <c r="C251" s="220">
        <v>51.57</v>
      </c>
      <c r="D251" s="235" t="s">
        <v>117</v>
      </c>
      <c r="E251" s="218">
        <v>170.26</v>
      </c>
      <c r="F251" s="29">
        <f t="shared" si="8"/>
        <v>8780.31</v>
      </c>
    </row>
    <row r="252" spans="1:6" ht="25.5" x14ac:dyDescent="0.25">
      <c r="A252" s="231">
        <v>3.4</v>
      </c>
      <c r="B252" s="234" t="s">
        <v>209</v>
      </c>
      <c r="C252" s="220">
        <v>51.57</v>
      </c>
      <c r="D252" s="235" t="s">
        <v>117</v>
      </c>
      <c r="E252" s="218">
        <v>170.26</v>
      </c>
      <c r="F252" s="29">
        <f t="shared" si="8"/>
        <v>8780.31</v>
      </c>
    </row>
    <row r="253" spans="1:6" ht="12.75" customHeight="1" x14ac:dyDescent="0.25">
      <c r="A253" s="233">
        <v>3.5</v>
      </c>
      <c r="B253" s="234" t="s">
        <v>210</v>
      </c>
      <c r="C253" s="220">
        <v>251.33</v>
      </c>
      <c r="D253" s="235" t="s">
        <v>137</v>
      </c>
      <c r="E253" s="218">
        <v>625.87</v>
      </c>
      <c r="F253" s="29">
        <f t="shared" si="8"/>
        <v>157299.91</v>
      </c>
    </row>
    <row r="254" spans="1:6" x14ac:dyDescent="0.25">
      <c r="A254" s="231"/>
      <c r="B254" s="232"/>
      <c r="C254" s="220"/>
      <c r="D254" s="230"/>
      <c r="E254" s="218"/>
      <c r="F254" s="29"/>
    </row>
    <row r="255" spans="1:6" ht="25.5" x14ac:dyDescent="0.25">
      <c r="A255" s="237" t="s">
        <v>211</v>
      </c>
      <c r="B255" s="238" t="s">
        <v>212</v>
      </c>
      <c r="C255" s="239"/>
      <c r="D255" s="240"/>
      <c r="E255" s="241"/>
      <c r="F255" s="29"/>
    </row>
    <row r="256" spans="1:6" x14ac:dyDescent="0.25">
      <c r="A256" s="242">
        <v>4.0999999999999996</v>
      </c>
      <c r="B256" s="243" t="s">
        <v>213</v>
      </c>
      <c r="C256" s="220">
        <v>48547.4</v>
      </c>
      <c r="D256" s="235" t="s">
        <v>214</v>
      </c>
      <c r="E256" s="218">
        <v>36.65</v>
      </c>
      <c r="F256" s="29">
        <f t="shared" si="8"/>
        <v>1779262.21</v>
      </c>
    </row>
    <row r="257" spans="1:6" ht="15.75" customHeight="1" x14ac:dyDescent="0.25">
      <c r="A257" s="242">
        <v>4.2</v>
      </c>
      <c r="B257" s="243" t="s">
        <v>215</v>
      </c>
      <c r="C257" s="220">
        <v>4590</v>
      </c>
      <c r="D257" s="235" t="s">
        <v>214</v>
      </c>
      <c r="E257" s="218">
        <v>36.65</v>
      </c>
      <c r="F257" s="29">
        <f t="shared" si="8"/>
        <v>168223.5</v>
      </c>
    </row>
    <row r="258" spans="1:6" ht="51" x14ac:dyDescent="0.25">
      <c r="A258" s="231">
        <v>4.3</v>
      </c>
      <c r="B258" s="244" t="s">
        <v>216</v>
      </c>
      <c r="C258" s="43">
        <v>55</v>
      </c>
      <c r="D258" s="245" t="s">
        <v>14</v>
      </c>
      <c r="E258" s="43">
        <v>3896.21</v>
      </c>
      <c r="F258" s="29">
        <f t="shared" si="8"/>
        <v>214291.55</v>
      </c>
    </row>
    <row r="259" spans="1:6" ht="27" customHeight="1" x14ac:dyDescent="0.25">
      <c r="A259" s="231">
        <v>4.4000000000000004</v>
      </c>
      <c r="B259" s="234" t="s">
        <v>217</v>
      </c>
      <c r="C259" s="220">
        <v>1346.53</v>
      </c>
      <c r="D259" s="235" t="s">
        <v>137</v>
      </c>
      <c r="E259" s="218">
        <v>280.49</v>
      </c>
      <c r="F259" s="29">
        <f t="shared" si="8"/>
        <v>377688.2</v>
      </c>
    </row>
    <row r="260" spans="1:6" ht="27.75" customHeight="1" x14ac:dyDescent="0.25">
      <c r="A260" s="231">
        <v>4.5</v>
      </c>
      <c r="B260" s="234" t="s">
        <v>218</v>
      </c>
      <c r="C260" s="220">
        <v>1346.53</v>
      </c>
      <c r="D260" s="235" t="s">
        <v>137</v>
      </c>
      <c r="E260" s="218">
        <v>206.5</v>
      </c>
      <c r="F260" s="29">
        <f>ROUND((C260*E260),2)</f>
        <v>278058.45</v>
      </c>
    </row>
    <row r="261" spans="1:6" ht="25.5" customHeight="1" x14ac:dyDescent="0.25">
      <c r="A261" s="231">
        <v>4.5999999999999996</v>
      </c>
      <c r="B261" s="234" t="s">
        <v>219</v>
      </c>
      <c r="C261" s="220">
        <v>1408</v>
      </c>
      <c r="D261" s="235" t="s">
        <v>137</v>
      </c>
      <c r="E261" s="218">
        <v>259.87</v>
      </c>
      <c r="F261" s="29">
        <f t="shared" si="8"/>
        <v>365896.96000000002</v>
      </c>
    </row>
    <row r="262" spans="1:6" ht="25.5" x14ac:dyDescent="0.25">
      <c r="A262" s="246">
        <v>4.7</v>
      </c>
      <c r="B262" s="247" t="s">
        <v>220</v>
      </c>
      <c r="C262" s="146">
        <v>1</v>
      </c>
      <c r="D262" s="248" t="s">
        <v>14</v>
      </c>
      <c r="E262" s="249">
        <v>140000</v>
      </c>
      <c r="F262" s="29">
        <f t="shared" si="8"/>
        <v>140000</v>
      </c>
    </row>
    <row r="263" spans="1:6" ht="25.5" x14ac:dyDescent="0.25">
      <c r="A263" s="246">
        <v>4.8</v>
      </c>
      <c r="B263" s="247" t="s">
        <v>221</v>
      </c>
      <c r="C263" s="146">
        <v>1</v>
      </c>
      <c r="D263" s="248" t="s">
        <v>14</v>
      </c>
      <c r="E263" s="249">
        <v>75000</v>
      </c>
      <c r="F263" s="29">
        <f>ROUND((C263*E263),2)</f>
        <v>75000</v>
      </c>
    </row>
    <row r="264" spans="1:6" ht="39" customHeight="1" x14ac:dyDescent="0.25">
      <c r="A264" s="250">
        <v>4.9000000000000004</v>
      </c>
      <c r="B264" s="251" t="s">
        <v>222</v>
      </c>
      <c r="C264" s="224">
        <v>170.02</v>
      </c>
      <c r="D264" s="252" t="s">
        <v>223</v>
      </c>
      <c r="E264" s="226">
        <v>513.05999999999995</v>
      </c>
      <c r="F264" s="74">
        <f t="shared" si="8"/>
        <v>87230.46</v>
      </c>
    </row>
    <row r="265" spans="1:6" x14ac:dyDescent="0.25">
      <c r="A265" s="231"/>
      <c r="B265" s="234"/>
      <c r="C265" s="220"/>
      <c r="D265" s="235"/>
      <c r="E265" s="218"/>
      <c r="F265" s="29"/>
    </row>
    <row r="266" spans="1:6" x14ac:dyDescent="0.25">
      <c r="A266" s="236">
        <v>5</v>
      </c>
      <c r="B266" s="253" t="s">
        <v>224</v>
      </c>
      <c r="C266" s="220"/>
      <c r="D266" s="235"/>
      <c r="E266" s="218"/>
      <c r="F266" s="29"/>
    </row>
    <row r="267" spans="1:6" ht="27" customHeight="1" x14ac:dyDescent="0.25">
      <c r="A267" s="246">
        <v>5.0999999999999996</v>
      </c>
      <c r="B267" s="254" t="s">
        <v>225</v>
      </c>
      <c r="C267" s="146">
        <v>1106</v>
      </c>
      <c r="D267" s="248" t="s">
        <v>137</v>
      </c>
      <c r="E267" s="249">
        <v>1062.1500000000001</v>
      </c>
      <c r="F267" s="29">
        <f t="shared" si="8"/>
        <v>1174737.8999999999</v>
      </c>
    </row>
    <row r="268" spans="1:6" ht="27" customHeight="1" x14ac:dyDescent="0.25">
      <c r="A268" s="246">
        <v>5.2</v>
      </c>
      <c r="B268" s="254" t="s">
        <v>226</v>
      </c>
      <c r="C268" s="146">
        <v>222</v>
      </c>
      <c r="D268" s="248" t="s">
        <v>227</v>
      </c>
      <c r="E268" s="249">
        <v>1032.1500000000001</v>
      </c>
      <c r="F268" s="29">
        <f t="shared" si="8"/>
        <v>229137.3</v>
      </c>
    </row>
    <row r="269" spans="1:6" ht="27" customHeight="1" x14ac:dyDescent="0.25">
      <c r="A269" s="246">
        <v>5.3</v>
      </c>
      <c r="B269" s="254" t="s">
        <v>228</v>
      </c>
      <c r="C269" s="146">
        <v>232.94</v>
      </c>
      <c r="D269" s="248" t="s">
        <v>137</v>
      </c>
      <c r="E269" s="249">
        <v>1072.1500000000001</v>
      </c>
      <c r="F269" s="29">
        <f t="shared" si="8"/>
        <v>249746.62</v>
      </c>
    </row>
    <row r="270" spans="1:6" x14ac:dyDescent="0.25">
      <c r="A270" s="231"/>
      <c r="B270" s="234"/>
      <c r="C270" s="220"/>
      <c r="D270" s="235"/>
      <c r="E270" s="218"/>
      <c r="F270" s="29"/>
    </row>
    <row r="271" spans="1:6" ht="14.25" customHeight="1" x14ac:dyDescent="0.25">
      <c r="A271" s="236">
        <v>6</v>
      </c>
      <c r="B271" s="238" t="s">
        <v>229</v>
      </c>
      <c r="C271" s="220"/>
      <c r="D271" s="235"/>
      <c r="E271" s="218"/>
      <c r="F271" s="29"/>
    </row>
    <row r="272" spans="1:6" ht="14.25" customHeight="1" x14ac:dyDescent="0.25">
      <c r="A272" s="246">
        <v>6.1</v>
      </c>
      <c r="B272" s="254" t="s">
        <v>230</v>
      </c>
      <c r="C272" s="146">
        <v>1106</v>
      </c>
      <c r="D272" s="248" t="s">
        <v>227</v>
      </c>
      <c r="E272" s="249">
        <v>103.34</v>
      </c>
      <c r="F272" s="29">
        <f t="shared" si="8"/>
        <v>114294.04</v>
      </c>
    </row>
    <row r="273" spans="1:6" ht="14.25" customHeight="1" x14ac:dyDescent="0.25">
      <c r="A273" s="246">
        <v>6.2</v>
      </c>
      <c r="B273" s="254" t="s">
        <v>231</v>
      </c>
      <c r="C273" s="146">
        <v>232.94</v>
      </c>
      <c r="D273" s="248" t="s">
        <v>137</v>
      </c>
      <c r="E273" s="249">
        <v>123.34</v>
      </c>
      <c r="F273" s="29">
        <f t="shared" si="8"/>
        <v>28730.82</v>
      </c>
    </row>
    <row r="274" spans="1:6" ht="14.25" customHeight="1" x14ac:dyDescent="0.25">
      <c r="A274" s="246">
        <v>6.3</v>
      </c>
      <c r="B274" s="254" t="s">
        <v>232</v>
      </c>
      <c r="C274" s="146">
        <v>1106</v>
      </c>
      <c r="D274" s="248" t="s">
        <v>137</v>
      </c>
      <c r="E274" s="249">
        <v>235.26</v>
      </c>
      <c r="F274" s="29">
        <f t="shared" si="8"/>
        <v>260197.56</v>
      </c>
    </row>
    <row r="275" spans="1:6" ht="14.25" customHeight="1" x14ac:dyDescent="0.25">
      <c r="A275" s="246">
        <v>6.4</v>
      </c>
      <c r="B275" s="254" t="s">
        <v>233</v>
      </c>
      <c r="C275" s="146">
        <v>232.94</v>
      </c>
      <c r="D275" s="248" t="s">
        <v>137</v>
      </c>
      <c r="E275" s="249">
        <v>255.26</v>
      </c>
      <c r="F275" s="29">
        <f t="shared" si="8"/>
        <v>59460.26</v>
      </c>
    </row>
    <row r="276" spans="1:6" ht="14.25" customHeight="1" x14ac:dyDescent="0.25">
      <c r="A276" s="246"/>
      <c r="B276" s="254"/>
      <c r="C276" s="146"/>
      <c r="D276" s="248"/>
      <c r="E276" s="249"/>
      <c r="F276" s="29"/>
    </row>
    <row r="277" spans="1:6" ht="14.25" customHeight="1" x14ac:dyDescent="0.25">
      <c r="A277" s="255">
        <v>5</v>
      </c>
      <c r="B277" s="57" t="s">
        <v>234</v>
      </c>
      <c r="C277" s="90"/>
      <c r="D277" s="49" t="s">
        <v>193</v>
      </c>
      <c r="E277" s="90"/>
      <c r="F277" s="29"/>
    </row>
    <row r="278" spans="1:6" ht="38.25" x14ac:dyDescent="0.25">
      <c r="A278" s="256">
        <v>5.0999999999999996</v>
      </c>
      <c r="B278" s="244" t="s">
        <v>235</v>
      </c>
      <c r="C278" s="257">
        <v>30</v>
      </c>
      <c r="D278" s="258" t="s">
        <v>236</v>
      </c>
      <c r="E278" s="257">
        <v>1600</v>
      </c>
      <c r="F278" s="259">
        <f>ROUND((C278*E278),2)</f>
        <v>48000</v>
      </c>
    </row>
    <row r="279" spans="1:6" ht="12.75" customHeight="1" x14ac:dyDescent="0.25">
      <c r="A279" s="256">
        <v>5.2</v>
      </c>
      <c r="B279" s="234" t="s">
        <v>237</v>
      </c>
      <c r="C279" s="220">
        <v>8</v>
      </c>
      <c r="D279" s="235" t="s">
        <v>238</v>
      </c>
      <c r="E279" s="218">
        <v>305.62</v>
      </c>
      <c r="F279" s="29">
        <f t="shared" ref="F279:F287" si="9">ROUND((C279*E279),2)</f>
        <v>2444.96</v>
      </c>
    </row>
    <row r="280" spans="1:6" ht="12.75" customHeight="1" x14ac:dyDescent="0.25">
      <c r="A280" s="256">
        <v>5.3</v>
      </c>
      <c r="B280" s="234" t="s">
        <v>239</v>
      </c>
      <c r="C280" s="220">
        <v>16.78</v>
      </c>
      <c r="D280" s="235" t="s">
        <v>137</v>
      </c>
      <c r="E280" s="218">
        <v>349.69</v>
      </c>
      <c r="F280" s="29">
        <f t="shared" si="9"/>
        <v>5867.8</v>
      </c>
    </row>
    <row r="281" spans="1:6" ht="12.75" customHeight="1" x14ac:dyDescent="0.25">
      <c r="A281" s="256">
        <v>5.4</v>
      </c>
      <c r="B281" s="234" t="s">
        <v>240</v>
      </c>
      <c r="C281" s="220">
        <v>10.3</v>
      </c>
      <c r="D281" s="235" t="s">
        <v>137</v>
      </c>
      <c r="E281" s="218">
        <v>149.28</v>
      </c>
      <c r="F281" s="29">
        <f t="shared" si="9"/>
        <v>1537.58</v>
      </c>
    </row>
    <row r="282" spans="1:6" ht="12.75" customHeight="1" x14ac:dyDescent="0.25">
      <c r="A282" s="256">
        <v>5.5</v>
      </c>
      <c r="B282" s="234" t="s">
        <v>241</v>
      </c>
      <c r="C282" s="220">
        <v>10.3</v>
      </c>
      <c r="D282" s="235" t="s">
        <v>137</v>
      </c>
      <c r="E282" s="218">
        <v>720.29</v>
      </c>
      <c r="F282" s="29">
        <f t="shared" si="9"/>
        <v>7418.99</v>
      </c>
    </row>
    <row r="283" spans="1:6" ht="25.5" x14ac:dyDescent="0.25">
      <c r="A283" s="256">
        <v>5.6</v>
      </c>
      <c r="B283" s="234" t="s">
        <v>242</v>
      </c>
      <c r="C283" s="220">
        <v>1</v>
      </c>
      <c r="D283" s="235" t="s">
        <v>14</v>
      </c>
      <c r="E283" s="218">
        <v>5000</v>
      </c>
      <c r="F283" s="29">
        <f t="shared" si="9"/>
        <v>5000</v>
      </c>
    </row>
    <row r="284" spans="1:6" ht="38.25" x14ac:dyDescent="0.25">
      <c r="A284" s="256">
        <v>5.7</v>
      </c>
      <c r="B284" s="234" t="s">
        <v>243</v>
      </c>
      <c r="C284" s="220">
        <v>116</v>
      </c>
      <c r="D284" s="235" t="s">
        <v>144</v>
      </c>
      <c r="E284" s="218">
        <v>1126.51</v>
      </c>
      <c r="F284" s="29">
        <f t="shared" si="9"/>
        <v>130675.16</v>
      </c>
    </row>
    <row r="285" spans="1:6" ht="12.75" customHeight="1" x14ac:dyDescent="0.25">
      <c r="A285" s="256">
        <v>5.8</v>
      </c>
      <c r="B285" s="234" t="s">
        <v>244</v>
      </c>
      <c r="C285" s="220">
        <v>49.33</v>
      </c>
      <c r="D285" s="235" t="s">
        <v>137</v>
      </c>
      <c r="E285" s="218">
        <v>138.5</v>
      </c>
      <c r="F285" s="29">
        <f t="shared" si="9"/>
        <v>6832.21</v>
      </c>
    </row>
    <row r="286" spans="1:6" ht="25.5" x14ac:dyDescent="0.25">
      <c r="A286" s="256">
        <v>5.9</v>
      </c>
      <c r="B286" s="234" t="s">
        <v>245</v>
      </c>
      <c r="C286" s="220">
        <v>1</v>
      </c>
      <c r="D286" s="235" t="s">
        <v>14</v>
      </c>
      <c r="E286" s="218">
        <v>3500</v>
      </c>
      <c r="F286" s="29">
        <f t="shared" si="9"/>
        <v>3500</v>
      </c>
    </row>
    <row r="287" spans="1:6" ht="12.75" customHeight="1" x14ac:dyDescent="0.25">
      <c r="A287" s="260">
        <v>5.0999999999999996</v>
      </c>
      <c r="B287" s="261" t="s">
        <v>246</v>
      </c>
      <c r="C287" s="220">
        <v>1</v>
      </c>
      <c r="D287" s="217" t="s">
        <v>14</v>
      </c>
      <c r="E287" s="218">
        <v>15000</v>
      </c>
      <c r="F287" s="29">
        <f t="shared" si="9"/>
        <v>15000</v>
      </c>
    </row>
    <row r="288" spans="1:6" ht="15" customHeight="1" x14ac:dyDescent="0.25">
      <c r="A288" s="262">
        <v>5.1100000000000003</v>
      </c>
      <c r="B288" s="254" t="s">
        <v>247</v>
      </c>
      <c r="C288" s="146">
        <v>2.5</v>
      </c>
      <c r="D288" s="248" t="s">
        <v>248</v>
      </c>
      <c r="E288" s="249">
        <v>90000</v>
      </c>
      <c r="F288" s="29">
        <f>ROUND((C288*E288),2)</f>
        <v>225000</v>
      </c>
    </row>
    <row r="289" spans="1:6" ht="11.25" customHeight="1" x14ac:dyDescent="0.25">
      <c r="A289" s="263">
        <v>5.12</v>
      </c>
      <c r="B289" s="261" t="s">
        <v>249</v>
      </c>
      <c r="C289" s="220">
        <v>21</v>
      </c>
      <c r="D289" s="217" t="s">
        <v>236</v>
      </c>
      <c r="E289" s="218">
        <v>15340</v>
      </c>
      <c r="F289" s="29">
        <f>ROUND((C289*E289),2)</f>
        <v>322140</v>
      </c>
    </row>
    <row r="290" spans="1:6" x14ac:dyDescent="0.25">
      <c r="A290" s="262">
        <v>5.13</v>
      </c>
      <c r="B290" s="231" t="s">
        <v>250</v>
      </c>
      <c r="C290" s="220">
        <v>1</v>
      </c>
      <c r="D290" s="235" t="s">
        <v>14</v>
      </c>
      <c r="E290" s="218">
        <v>15000</v>
      </c>
      <c r="F290" s="29">
        <f>ROUND((C290*E290),2)</f>
        <v>15000</v>
      </c>
    </row>
    <row r="291" spans="1:6" x14ac:dyDescent="0.25">
      <c r="A291" s="120"/>
      <c r="B291" s="121" t="s">
        <v>251</v>
      </c>
      <c r="C291" s="122"/>
      <c r="D291" s="123" t="s">
        <v>193</v>
      </c>
      <c r="E291" s="122"/>
      <c r="F291" s="124">
        <f>SUM(F236:F290)</f>
        <v>6908310.3999999994</v>
      </c>
    </row>
    <row r="292" spans="1:6" ht="9" customHeight="1" x14ac:dyDescent="0.25">
      <c r="A292" s="207"/>
      <c r="B292" s="208"/>
      <c r="C292" s="128"/>
      <c r="D292" s="181"/>
      <c r="E292" s="128"/>
      <c r="F292" s="209"/>
    </row>
    <row r="293" spans="1:6" ht="25.5" x14ac:dyDescent="0.25">
      <c r="A293" s="210" t="s">
        <v>252</v>
      </c>
      <c r="B293" s="211" t="s">
        <v>253</v>
      </c>
      <c r="C293" s="146"/>
      <c r="D293" s="212"/>
      <c r="E293" s="213"/>
      <c r="F293" s="29"/>
    </row>
    <row r="294" spans="1:6" ht="9.75" customHeight="1" x14ac:dyDescent="0.25">
      <c r="A294" s="210"/>
      <c r="B294" s="211"/>
      <c r="C294" s="146"/>
      <c r="D294" s="212"/>
      <c r="E294" s="213"/>
      <c r="F294" s="29"/>
    </row>
    <row r="295" spans="1:6" ht="25.5" x14ac:dyDescent="0.25">
      <c r="A295" s="264" t="s">
        <v>254</v>
      </c>
      <c r="B295" s="211" t="s">
        <v>212</v>
      </c>
      <c r="C295" s="149"/>
      <c r="D295" s="265"/>
      <c r="E295" s="266"/>
      <c r="F295" s="29"/>
    </row>
    <row r="296" spans="1:6" ht="25.5" x14ac:dyDescent="0.25">
      <c r="A296" s="246">
        <v>1.1000000000000001</v>
      </c>
      <c r="B296" s="234" t="s">
        <v>217</v>
      </c>
      <c r="C296" s="220">
        <v>1346.53</v>
      </c>
      <c r="D296" s="248" t="s">
        <v>137</v>
      </c>
      <c r="E296" s="249">
        <v>280.49</v>
      </c>
      <c r="F296" s="29">
        <f t="shared" ref="F296:F324" si="10">ROUND((C296*E296),2)</f>
        <v>377688.2</v>
      </c>
    </row>
    <row r="297" spans="1:6" ht="25.5" x14ac:dyDescent="0.25">
      <c r="A297" s="267">
        <v>1.2</v>
      </c>
      <c r="B297" s="251" t="s">
        <v>218</v>
      </c>
      <c r="C297" s="224">
        <v>1346.53</v>
      </c>
      <c r="D297" s="268" t="s">
        <v>137</v>
      </c>
      <c r="E297" s="269">
        <v>206.5</v>
      </c>
      <c r="F297" s="74">
        <f>ROUND((C297*E297),2)</f>
        <v>278058.45</v>
      </c>
    </row>
    <row r="298" spans="1:6" ht="25.5" x14ac:dyDescent="0.25">
      <c r="A298" s="246">
        <v>1.3</v>
      </c>
      <c r="B298" s="254" t="s">
        <v>255</v>
      </c>
      <c r="C298" s="220">
        <v>1408</v>
      </c>
      <c r="D298" s="248" t="s">
        <v>137</v>
      </c>
      <c r="E298" s="249">
        <v>259.87</v>
      </c>
      <c r="F298" s="29">
        <f t="shared" si="10"/>
        <v>365896.96000000002</v>
      </c>
    </row>
    <row r="299" spans="1:6" ht="25.5" x14ac:dyDescent="0.25">
      <c r="A299" s="270" t="s">
        <v>256</v>
      </c>
      <c r="B299" s="219" t="s">
        <v>197</v>
      </c>
      <c r="C299" s="220">
        <v>4</v>
      </c>
      <c r="D299" s="221" t="s">
        <v>14</v>
      </c>
      <c r="E299" s="218">
        <v>7000</v>
      </c>
      <c r="F299" s="29">
        <f t="shared" si="10"/>
        <v>28000</v>
      </c>
    </row>
    <row r="300" spans="1:6" ht="12.75" customHeight="1" x14ac:dyDescent="0.25">
      <c r="A300" s="246">
        <v>1.5</v>
      </c>
      <c r="B300" s="247" t="s">
        <v>257</v>
      </c>
      <c r="C300" s="146">
        <v>1</v>
      </c>
      <c r="D300" s="248" t="s">
        <v>14</v>
      </c>
      <c r="E300" s="249">
        <v>75000</v>
      </c>
      <c r="F300" s="29">
        <f t="shared" si="10"/>
        <v>75000</v>
      </c>
    </row>
    <row r="301" spans="1:6" ht="25.5" x14ac:dyDescent="0.25">
      <c r="A301" s="231">
        <v>1.6</v>
      </c>
      <c r="B301" s="271" t="s">
        <v>258</v>
      </c>
      <c r="C301" s="220">
        <v>1</v>
      </c>
      <c r="D301" s="235" t="s">
        <v>14</v>
      </c>
      <c r="E301" s="218">
        <v>75000</v>
      </c>
      <c r="F301" s="29">
        <f>ROUND((C301*E301),2)</f>
        <v>75000</v>
      </c>
    </row>
    <row r="302" spans="1:6" ht="25.5" customHeight="1" x14ac:dyDescent="0.25">
      <c r="A302" s="272">
        <v>1.7</v>
      </c>
      <c r="B302" s="254" t="s">
        <v>259</v>
      </c>
      <c r="C302" s="146">
        <v>170.02</v>
      </c>
      <c r="D302" s="248" t="s">
        <v>223</v>
      </c>
      <c r="E302" s="249">
        <v>513.05999999999995</v>
      </c>
      <c r="F302" s="29">
        <f t="shared" si="10"/>
        <v>87230.46</v>
      </c>
    </row>
    <row r="303" spans="1:6" ht="8.25" customHeight="1" x14ac:dyDescent="0.25">
      <c r="A303" s="246"/>
      <c r="B303" s="254"/>
      <c r="C303" s="146"/>
      <c r="D303" s="248"/>
      <c r="E303" s="249"/>
      <c r="F303" s="29"/>
    </row>
    <row r="304" spans="1:6" ht="13.5" customHeight="1" x14ac:dyDescent="0.25">
      <c r="A304" s="253">
        <v>2</v>
      </c>
      <c r="B304" s="273" t="s">
        <v>224</v>
      </c>
      <c r="C304" s="146"/>
      <c r="D304" s="248"/>
      <c r="E304" s="249"/>
      <c r="F304" s="29"/>
    </row>
    <row r="305" spans="1:6" ht="24.75" customHeight="1" x14ac:dyDescent="0.25">
      <c r="A305" s="246">
        <v>2.1</v>
      </c>
      <c r="B305" s="254" t="s">
        <v>260</v>
      </c>
      <c r="C305" s="146">
        <v>1106</v>
      </c>
      <c r="D305" s="248" t="s">
        <v>137</v>
      </c>
      <c r="E305" s="249">
        <v>1062.1500000000001</v>
      </c>
      <c r="F305" s="29">
        <f t="shared" si="10"/>
        <v>1174737.8999999999</v>
      </c>
    </row>
    <row r="306" spans="1:6" ht="25.5" x14ac:dyDescent="0.25">
      <c r="A306" s="246">
        <v>2.2000000000000002</v>
      </c>
      <c r="B306" s="254" t="s">
        <v>261</v>
      </c>
      <c r="C306" s="146">
        <v>222</v>
      </c>
      <c r="D306" s="248" t="s">
        <v>227</v>
      </c>
      <c r="E306" s="249">
        <v>1032.1500000000001</v>
      </c>
      <c r="F306" s="29">
        <f t="shared" si="10"/>
        <v>229137.3</v>
      </c>
    </row>
    <row r="307" spans="1:6" ht="25.5" x14ac:dyDescent="0.25">
      <c r="A307" s="246">
        <v>2.2999999999999998</v>
      </c>
      <c r="B307" s="254" t="s">
        <v>262</v>
      </c>
      <c r="C307" s="146">
        <v>232.94</v>
      </c>
      <c r="D307" s="248" t="s">
        <v>137</v>
      </c>
      <c r="E307" s="249">
        <v>1072.1500000000001</v>
      </c>
      <c r="F307" s="29">
        <f t="shared" si="10"/>
        <v>249746.62</v>
      </c>
    </row>
    <row r="308" spans="1:6" ht="6.75" customHeight="1" x14ac:dyDescent="0.25">
      <c r="A308" s="246"/>
      <c r="B308" s="254"/>
      <c r="C308" s="146"/>
      <c r="D308" s="248"/>
      <c r="E308" s="249"/>
      <c r="F308" s="29"/>
    </row>
    <row r="309" spans="1:6" ht="12.75" customHeight="1" x14ac:dyDescent="0.25">
      <c r="A309" s="253">
        <v>3</v>
      </c>
      <c r="B309" s="211" t="s">
        <v>229</v>
      </c>
      <c r="C309" s="146"/>
      <c r="D309" s="248"/>
      <c r="E309" s="249"/>
      <c r="F309" s="29"/>
    </row>
    <row r="310" spans="1:6" ht="12.75" customHeight="1" x14ac:dyDescent="0.25">
      <c r="A310" s="246">
        <v>3.1</v>
      </c>
      <c r="B310" s="254" t="s">
        <v>230</v>
      </c>
      <c r="C310" s="146">
        <v>1106</v>
      </c>
      <c r="D310" s="248" t="s">
        <v>227</v>
      </c>
      <c r="E310" s="249">
        <v>103.34</v>
      </c>
      <c r="F310" s="29">
        <f t="shared" si="10"/>
        <v>114294.04</v>
      </c>
    </row>
    <row r="311" spans="1:6" ht="12.75" customHeight="1" x14ac:dyDescent="0.25">
      <c r="A311" s="246">
        <v>3.2</v>
      </c>
      <c r="B311" s="254" t="s">
        <v>231</v>
      </c>
      <c r="C311" s="146">
        <v>232.94</v>
      </c>
      <c r="D311" s="248" t="s">
        <v>137</v>
      </c>
      <c r="E311" s="249">
        <v>123.34</v>
      </c>
      <c r="F311" s="29">
        <f t="shared" si="10"/>
        <v>28730.82</v>
      </c>
    </row>
    <row r="312" spans="1:6" ht="12.75" customHeight="1" x14ac:dyDescent="0.25">
      <c r="A312" s="246">
        <v>3.3</v>
      </c>
      <c r="B312" s="254" t="s">
        <v>232</v>
      </c>
      <c r="C312" s="146">
        <v>1106</v>
      </c>
      <c r="D312" s="248" t="s">
        <v>137</v>
      </c>
      <c r="E312" s="249">
        <v>235.26</v>
      </c>
      <c r="F312" s="29">
        <f t="shared" si="10"/>
        <v>260197.56</v>
      </c>
    </row>
    <row r="313" spans="1:6" ht="12.75" customHeight="1" x14ac:dyDescent="0.25">
      <c r="A313" s="246">
        <v>3.4</v>
      </c>
      <c r="B313" s="254" t="s">
        <v>263</v>
      </c>
      <c r="C313" s="146">
        <v>232.94</v>
      </c>
      <c r="D313" s="248" t="s">
        <v>137</v>
      </c>
      <c r="E313" s="249">
        <v>255.26</v>
      </c>
      <c r="F313" s="29">
        <f t="shared" si="10"/>
        <v>59460.26</v>
      </c>
    </row>
    <row r="314" spans="1:6" ht="9" customHeight="1" x14ac:dyDescent="0.25">
      <c r="A314" s="210"/>
      <c r="B314" s="274"/>
      <c r="C314" s="149"/>
      <c r="D314" s="275"/>
      <c r="E314" s="276"/>
      <c r="F314" s="29"/>
    </row>
    <row r="315" spans="1:6" ht="12.75" customHeight="1" x14ac:dyDescent="0.25">
      <c r="A315" s="255">
        <v>4</v>
      </c>
      <c r="B315" s="57" t="s">
        <v>234</v>
      </c>
      <c r="C315" s="90"/>
      <c r="D315" s="49" t="s">
        <v>193</v>
      </c>
      <c r="E315" s="277"/>
      <c r="F315" s="29"/>
    </row>
    <row r="316" spans="1:6" ht="40.5" customHeight="1" x14ac:dyDescent="0.25">
      <c r="A316" s="278">
        <v>4.0999999999999996</v>
      </c>
      <c r="B316" s="244" t="s">
        <v>235</v>
      </c>
      <c r="C316" s="277">
        <v>30</v>
      </c>
      <c r="D316" s="245" t="s">
        <v>236</v>
      </c>
      <c r="E316" s="277">
        <v>1600</v>
      </c>
      <c r="F316" s="29">
        <f t="shared" si="10"/>
        <v>48000</v>
      </c>
    </row>
    <row r="317" spans="1:6" ht="12.75" customHeight="1" x14ac:dyDescent="0.25">
      <c r="A317" s="278">
        <v>4.2</v>
      </c>
      <c r="B317" s="42" t="s">
        <v>264</v>
      </c>
      <c r="C317" s="90">
        <v>1</v>
      </c>
      <c r="D317" s="49" t="s">
        <v>101</v>
      </c>
      <c r="E317" s="90">
        <v>35000</v>
      </c>
      <c r="F317" s="29">
        <f t="shared" si="10"/>
        <v>35000</v>
      </c>
    </row>
    <row r="318" spans="1:6" ht="25.5" x14ac:dyDescent="0.25">
      <c r="A318" s="256">
        <v>4.3</v>
      </c>
      <c r="B318" s="234" t="s">
        <v>265</v>
      </c>
      <c r="C318" s="220">
        <v>1</v>
      </c>
      <c r="D318" s="235" t="s">
        <v>14</v>
      </c>
      <c r="E318" s="218">
        <v>4000</v>
      </c>
      <c r="F318" s="29">
        <f t="shared" si="10"/>
        <v>4000</v>
      </c>
    </row>
    <row r="319" spans="1:6" ht="13.5" customHeight="1" x14ac:dyDescent="0.25">
      <c r="A319" s="272">
        <v>4.4000000000000004</v>
      </c>
      <c r="B319" s="254" t="s">
        <v>266</v>
      </c>
      <c r="C319" s="146">
        <v>1</v>
      </c>
      <c r="D319" s="248" t="s">
        <v>14</v>
      </c>
      <c r="E319" s="249">
        <v>5000</v>
      </c>
      <c r="F319" s="29">
        <f t="shared" si="10"/>
        <v>5000</v>
      </c>
    </row>
    <row r="320" spans="1:6" ht="7.5" customHeight="1" x14ac:dyDescent="0.25">
      <c r="A320" s="272"/>
      <c r="B320" s="254"/>
      <c r="C320" s="146"/>
      <c r="D320" s="248"/>
      <c r="E320" s="249"/>
      <c r="F320" s="29"/>
    </row>
    <row r="321" spans="1:6" x14ac:dyDescent="0.25">
      <c r="A321" s="279">
        <v>5</v>
      </c>
      <c r="B321" s="280" t="s">
        <v>246</v>
      </c>
      <c r="C321" s="220">
        <v>1</v>
      </c>
      <c r="D321" s="217" t="s">
        <v>14</v>
      </c>
      <c r="E321" s="218">
        <v>15000</v>
      </c>
      <c r="F321" s="29">
        <f t="shared" si="10"/>
        <v>15000</v>
      </c>
    </row>
    <row r="322" spans="1:6" ht="14.25" customHeight="1" x14ac:dyDescent="0.25">
      <c r="A322" s="281">
        <v>6</v>
      </c>
      <c r="B322" s="282" t="s">
        <v>247</v>
      </c>
      <c r="C322" s="283">
        <v>2.5</v>
      </c>
      <c r="D322" s="284" t="s">
        <v>248</v>
      </c>
      <c r="E322" s="285">
        <v>90000</v>
      </c>
      <c r="F322" s="69">
        <f t="shared" si="10"/>
        <v>225000</v>
      </c>
    </row>
    <row r="323" spans="1:6" ht="13.5" customHeight="1" x14ac:dyDescent="0.25">
      <c r="A323" s="286">
        <v>7</v>
      </c>
      <c r="B323" s="280" t="s">
        <v>249</v>
      </c>
      <c r="C323" s="220">
        <v>21</v>
      </c>
      <c r="D323" s="217" t="s">
        <v>236</v>
      </c>
      <c r="E323" s="218">
        <v>15340</v>
      </c>
      <c r="F323" s="29">
        <f t="shared" si="10"/>
        <v>322140</v>
      </c>
    </row>
    <row r="324" spans="1:6" ht="13.5" customHeight="1" x14ac:dyDescent="0.25">
      <c r="A324" s="287">
        <v>8</v>
      </c>
      <c r="B324" s="271" t="s">
        <v>250</v>
      </c>
      <c r="C324" s="220">
        <v>1</v>
      </c>
      <c r="D324" s="235" t="s">
        <v>14</v>
      </c>
      <c r="E324" s="218">
        <v>15000</v>
      </c>
      <c r="F324" s="29">
        <f t="shared" si="10"/>
        <v>15000</v>
      </c>
    </row>
    <row r="325" spans="1:6" s="125" customFormat="1" ht="13.5" customHeight="1" x14ac:dyDescent="0.25">
      <c r="A325" s="120"/>
      <c r="B325" s="121" t="s">
        <v>267</v>
      </c>
      <c r="C325" s="122"/>
      <c r="D325" s="123" t="s">
        <v>193</v>
      </c>
      <c r="E325" s="122"/>
      <c r="F325" s="124">
        <f>SUM(F293:F324)</f>
        <v>4072318.5699999994</v>
      </c>
    </row>
    <row r="326" spans="1:6" ht="8.25" customHeight="1" x14ac:dyDescent="0.25">
      <c r="A326" s="179"/>
      <c r="B326" s="180"/>
      <c r="C326" s="128"/>
      <c r="D326" s="181"/>
      <c r="E326" s="128"/>
      <c r="F326" s="182"/>
    </row>
    <row r="327" spans="1:6" x14ac:dyDescent="0.25">
      <c r="A327" s="288" t="s">
        <v>268</v>
      </c>
      <c r="B327" s="238" t="s">
        <v>269</v>
      </c>
      <c r="C327" s="239"/>
      <c r="D327" s="240"/>
      <c r="E327" s="241"/>
      <c r="F327" s="29"/>
    </row>
    <row r="328" spans="1:6" x14ac:dyDescent="0.25">
      <c r="A328" s="279">
        <v>1</v>
      </c>
      <c r="B328" s="231" t="s">
        <v>270</v>
      </c>
      <c r="C328" s="220">
        <v>2</v>
      </c>
      <c r="D328" s="235" t="s">
        <v>14</v>
      </c>
      <c r="E328" s="220">
        <v>50000</v>
      </c>
      <c r="F328" s="29">
        <f>ROUND((C328*E328),2)</f>
        <v>100000</v>
      </c>
    </row>
    <row r="329" spans="1:6" ht="63.75" x14ac:dyDescent="0.25">
      <c r="A329" s="279">
        <v>2</v>
      </c>
      <c r="B329" s="271" t="s">
        <v>271</v>
      </c>
      <c r="C329" s="220">
        <v>2</v>
      </c>
      <c r="D329" s="235" t="s">
        <v>14</v>
      </c>
      <c r="E329" s="220">
        <v>39750.01</v>
      </c>
      <c r="F329" s="29">
        <f>ROUND((C329*E329),2)</f>
        <v>79500.02</v>
      </c>
    </row>
    <row r="330" spans="1:6" s="125" customFormat="1" x14ac:dyDescent="0.25">
      <c r="A330" s="120"/>
      <c r="B330" s="121" t="s">
        <v>272</v>
      </c>
      <c r="C330" s="122"/>
      <c r="D330" s="123" t="s">
        <v>193</v>
      </c>
      <c r="E330" s="122"/>
      <c r="F330" s="124">
        <f>SUM(F327:F329)</f>
        <v>179500.02000000002</v>
      </c>
    </row>
    <row r="331" spans="1:6" x14ac:dyDescent="0.25">
      <c r="A331" s="179"/>
      <c r="B331" s="180"/>
      <c r="C331" s="128"/>
      <c r="D331" s="181"/>
      <c r="E331" s="128"/>
      <c r="F331" s="289"/>
    </row>
    <row r="332" spans="1:6" s="125" customFormat="1" x14ac:dyDescent="0.25">
      <c r="A332" s="290"/>
      <c r="B332" s="291" t="s">
        <v>273</v>
      </c>
      <c r="C332" s="292"/>
      <c r="D332" s="293"/>
      <c r="E332" s="294"/>
      <c r="F332" s="295">
        <f>+F330+F325+F291+F231+F210+F139+F75</f>
        <v>23852944.649999999</v>
      </c>
    </row>
    <row r="333" spans="1:6" ht="15.75" x14ac:dyDescent="0.25">
      <c r="A333" s="296"/>
      <c r="B333" s="297"/>
      <c r="C333" s="298"/>
      <c r="D333" s="299"/>
      <c r="E333" s="289"/>
      <c r="F333" s="289"/>
    </row>
    <row r="334" spans="1:6" ht="12.75" customHeight="1" x14ac:dyDescent="0.25">
      <c r="A334" s="296"/>
      <c r="B334" s="300" t="s">
        <v>274</v>
      </c>
      <c r="C334" s="298"/>
      <c r="D334" s="301"/>
      <c r="E334" s="289"/>
      <c r="F334" s="289"/>
    </row>
    <row r="335" spans="1:6" ht="12.75" customHeight="1" x14ac:dyDescent="0.25">
      <c r="A335" s="296"/>
      <c r="B335" s="138"/>
      <c r="C335" s="298"/>
      <c r="D335" s="301"/>
      <c r="E335" s="289"/>
      <c r="F335" s="289"/>
    </row>
    <row r="336" spans="1:6" ht="12.75" customHeight="1" x14ac:dyDescent="0.25">
      <c r="A336" s="296"/>
      <c r="B336" s="138" t="s">
        <v>275</v>
      </c>
      <c r="C336" s="298"/>
      <c r="D336" s="301"/>
      <c r="E336" s="289"/>
      <c r="F336" s="289"/>
    </row>
    <row r="337" spans="1:6" ht="12.75" customHeight="1" x14ac:dyDescent="0.25">
      <c r="A337" s="296"/>
      <c r="B337" s="138"/>
      <c r="C337" s="298"/>
      <c r="D337" s="301"/>
      <c r="E337" s="289"/>
      <c r="F337" s="289"/>
    </row>
    <row r="338" spans="1:6" ht="38.25" x14ac:dyDescent="0.25">
      <c r="A338" s="183" t="s">
        <v>179</v>
      </c>
      <c r="B338" s="138" t="s">
        <v>180</v>
      </c>
      <c r="C338" s="184"/>
      <c r="D338" s="302"/>
      <c r="E338" s="186"/>
      <c r="F338" s="29"/>
    </row>
    <row r="339" spans="1:6" ht="9" customHeight="1" x14ac:dyDescent="0.25">
      <c r="A339" s="187"/>
      <c r="B339" s="188"/>
      <c r="C339" s="184"/>
      <c r="D339" s="302"/>
      <c r="E339" s="186"/>
      <c r="F339" s="29"/>
    </row>
    <row r="340" spans="1:6" ht="12.75" customHeight="1" x14ac:dyDescent="0.25">
      <c r="A340" s="189">
        <v>1</v>
      </c>
      <c r="B340" s="189" t="s">
        <v>112</v>
      </c>
      <c r="C340" s="184"/>
      <c r="D340" s="303"/>
      <c r="E340" s="190"/>
      <c r="F340" s="29"/>
    </row>
    <row r="341" spans="1:6" ht="12.75" customHeight="1" x14ac:dyDescent="0.25">
      <c r="A341" s="191">
        <v>1.1000000000000001</v>
      </c>
      <c r="B341" s="192" t="s">
        <v>181</v>
      </c>
      <c r="C341" s="146">
        <v>-549.79999999999995</v>
      </c>
      <c r="D341" s="302" t="s">
        <v>144</v>
      </c>
      <c r="E341" s="193">
        <v>6.7</v>
      </c>
      <c r="F341" s="29">
        <f t="shared" ref="F341:F356" si="11">ROUND((C341*E341),2)</f>
        <v>-3683.66</v>
      </c>
    </row>
    <row r="342" spans="1:6" ht="12.75" customHeight="1" x14ac:dyDescent="0.25">
      <c r="A342" s="191"/>
      <c r="B342" s="192"/>
      <c r="C342" s="184"/>
      <c r="D342" s="302"/>
      <c r="E342" s="193"/>
      <c r="F342" s="29"/>
    </row>
    <row r="343" spans="1:6" ht="12.75" customHeight="1" x14ac:dyDescent="0.25">
      <c r="A343" s="194">
        <v>2</v>
      </c>
      <c r="B343" s="189" t="s">
        <v>182</v>
      </c>
      <c r="C343" s="195"/>
      <c r="D343" s="304"/>
      <c r="E343" s="197"/>
      <c r="F343" s="29"/>
    </row>
    <row r="344" spans="1:6" ht="12.75" customHeight="1" x14ac:dyDescent="0.25">
      <c r="A344" s="191">
        <v>2.1</v>
      </c>
      <c r="B344" s="192" t="s">
        <v>183</v>
      </c>
      <c r="C344" s="146">
        <v>-769.72</v>
      </c>
      <c r="D344" s="302" t="s">
        <v>117</v>
      </c>
      <c r="E344" s="193">
        <v>129.74</v>
      </c>
      <c r="F344" s="29">
        <f t="shared" si="11"/>
        <v>-99863.47</v>
      </c>
    </row>
    <row r="345" spans="1:6" ht="26.25" customHeight="1" x14ac:dyDescent="0.25">
      <c r="A345" s="191">
        <v>2.2000000000000002</v>
      </c>
      <c r="B345" s="192" t="s">
        <v>184</v>
      </c>
      <c r="C345" s="146">
        <v>-838.09</v>
      </c>
      <c r="D345" s="302" t="s">
        <v>117</v>
      </c>
      <c r="E345" s="193">
        <v>491.8</v>
      </c>
      <c r="F345" s="29">
        <f t="shared" si="11"/>
        <v>-412172.66</v>
      </c>
    </row>
    <row r="346" spans="1:6" ht="27" customHeight="1" x14ac:dyDescent="0.25">
      <c r="A346" s="191">
        <v>2.2000000000000002</v>
      </c>
      <c r="B346" s="203" t="s">
        <v>185</v>
      </c>
      <c r="C346" s="146">
        <v>-663.49</v>
      </c>
      <c r="D346" s="305" t="s">
        <v>117</v>
      </c>
      <c r="E346" s="193">
        <v>143.53</v>
      </c>
      <c r="F346" s="29">
        <f t="shared" si="11"/>
        <v>-95230.720000000001</v>
      </c>
    </row>
    <row r="347" spans="1:6" ht="26.25" customHeight="1" x14ac:dyDescent="0.25">
      <c r="A347" s="191">
        <v>2.2999999999999998</v>
      </c>
      <c r="B347" s="203" t="s">
        <v>186</v>
      </c>
      <c r="C347" s="146">
        <v>-923.66</v>
      </c>
      <c r="D347" s="302" t="s">
        <v>117</v>
      </c>
      <c r="E347" s="193">
        <v>134.30000000000001</v>
      </c>
      <c r="F347" s="29">
        <f t="shared" si="11"/>
        <v>-124047.54</v>
      </c>
    </row>
    <row r="348" spans="1:6" ht="9" customHeight="1" x14ac:dyDescent="0.25">
      <c r="A348" s="191"/>
      <c r="B348" s="192"/>
      <c r="C348" s="146"/>
      <c r="D348" s="302"/>
      <c r="E348" s="193"/>
      <c r="F348" s="29"/>
    </row>
    <row r="349" spans="1:6" x14ac:dyDescent="0.25">
      <c r="A349" s="194">
        <v>3</v>
      </c>
      <c r="B349" s="189" t="s">
        <v>187</v>
      </c>
      <c r="C349" s="146"/>
      <c r="D349" s="302"/>
      <c r="E349" s="193"/>
      <c r="F349" s="29"/>
    </row>
    <row r="350" spans="1:6" ht="25.5" x14ac:dyDescent="0.25">
      <c r="A350" s="191">
        <v>3.1</v>
      </c>
      <c r="B350" s="192" t="s">
        <v>188</v>
      </c>
      <c r="C350" s="146">
        <v>-549.79999999999995</v>
      </c>
      <c r="D350" s="302" t="s">
        <v>144</v>
      </c>
      <c r="E350" s="193">
        <v>6317.79</v>
      </c>
      <c r="F350" s="29">
        <f t="shared" si="11"/>
        <v>-3473520.94</v>
      </c>
    </row>
    <row r="351" spans="1:6" ht="9" customHeight="1" x14ac:dyDescent="0.25">
      <c r="A351" s="191"/>
      <c r="B351" s="192"/>
      <c r="C351" s="146"/>
      <c r="D351" s="302"/>
      <c r="E351" s="193"/>
      <c r="F351" s="29"/>
    </row>
    <row r="352" spans="1:6" x14ac:dyDescent="0.25">
      <c r="A352" s="194">
        <v>4</v>
      </c>
      <c r="B352" s="189" t="s">
        <v>189</v>
      </c>
      <c r="C352" s="146"/>
      <c r="D352" s="304"/>
      <c r="E352" s="193"/>
      <c r="F352" s="29"/>
    </row>
    <row r="353" spans="1:6" ht="25.5" x14ac:dyDescent="0.25">
      <c r="A353" s="191">
        <v>4.0999999999999996</v>
      </c>
      <c r="B353" s="192" t="s">
        <v>188</v>
      </c>
      <c r="C353" s="146">
        <v>-549.79999999999995</v>
      </c>
      <c r="D353" s="302" t="s">
        <v>144</v>
      </c>
      <c r="E353" s="193">
        <v>334.7</v>
      </c>
      <c r="F353" s="29">
        <f t="shared" si="11"/>
        <v>-184018.06</v>
      </c>
    </row>
    <row r="354" spans="1:6" ht="8.25" customHeight="1" x14ac:dyDescent="0.25">
      <c r="A354" s="191"/>
      <c r="B354" s="192"/>
      <c r="C354" s="184"/>
      <c r="D354" s="302"/>
      <c r="E354" s="193"/>
      <c r="F354" s="29"/>
    </row>
    <row r="355" spans="1:6" ht="12.75" customHeight="1" x14ac:dyDescent="0.25">
      <c r="A355" s="194">
        <v>5</v>
      </c>
      <c r="B355" s="189" t="s">
        <v>190</v>
      </c>
      <c r="C355" s="204"/>
      <c r="D355" s="305"/>
      <c r="E355" s="193"/>
      <c r="F355" s="29"/>
    </row>
    <row r="356" spans="1:6" ht="12.75" customHeight="1" x14ac:dyDescent="0.25">
      <c r="A356" s="191">
        <v>5.0999999999999996</v>
      </c>
      <c r="B356" s="192" t="s">
        <v>191</v>
      </c>
      <c r="C356" s="146">
        <v>-1</v>
      </c>
      <c r="D356" s="306" t="s">
        <v>14</v>
      </c>
      <c r="E356" s="186">
        <v>4322.5</v>
      </c>
      <c r="F356" s="29">
        <f t="shared" si="11"/>
        <v>-4322.5</v>
      </c>
    </row>
    <row r="357" spans="1:6" ht="12.75" customHeight="1" x14ac:dyDescent="0.25">
      <c r="A357" s="120"/>
      <c r="B357" s="121" t="s">
        <v>192</v>
      </c>
      <c r="C357" s="122"/>
      <c r="D357" s="123" t="s">
        <v>193</v>
      </c>
      <c r="E357" s="122"/>
      <c r="F357" s="124">
        <f>SUM(F338:F356)</f>
        <v>-4396859.55</v>
      </c>
    </row>
    <row r="358" spans="1:6" ht="9.75" customHeight="1" x14ac:dyDescent="0.25">
      <c r="A358" s="307"/>
      <c r="B358" s="308"/>
      <c r="C358" s="309"/>
      <c r="D358" s="310"/>
      <c r="E358" s="309"/>
      <c r="F358" s="130"/>
    </row>
    <row r="359" spans="1:6" ht="25.5" x14ac:dyDescent="0.25">
      <c r="A359" s="210" t="s">
        <v>194</v>
      </c>
      <c r="B359" s="211" t="s">
        <v>195</v>
      </c>
      <c r="C359" s="146"/>
      <c r="D359" s="311"/>
      <c r="E359" s="213"/>
      <c r="F359" s="29"/>
    </row>
    <row r="360" spans="1:6" ht="9.75" customHeight="1" x14ac:dyDescent="0.25">
      <c r="A360" s="210"/>
      <c r="B360" s="211"/>
      <c r="C360" s="146"/>
      <c r="D360" s="311"/>
      <c r="E360" s="213"/>
      <c r="F360" s="29"/>
    </row>
    <row r="361" spans="1:6" ht="25.5" x14ac:dyDescent="0.25">
      <c r="A361" s="264" t="s">
        <v>211</v>
      </c>
      <c r="B361" s="211" t="s">
        <v>212</v>
      </c>
      <c r="C361" s="149"/>
      <c r="D361" s="312"/>
      <c r="E361" s="266"/>
      <c r="F361" s="29"/>
    </row>
    <row r="362" spans="1:6" ht="25.5" x14ac:dyDescent="0.25">
      <c r="A362" s="246">
        <v>4.4000000000000004</v>
      </c>
      <c r="B362" s="254" t="s">
        <v>217</v>
      </c>
      <c r="C362" s="146">
        <v>-1346.53</v>
      </c>
      <c r="D362" s="313" t="s">
        <v>137</v>
      </c>
      <c r="E362" s="249">
        <v>280.49</v>
      </c>
      <c r="F362" s="29">
        <f>ROUND((C362*E362),2)</f>
        <v>-377688.2</v>
      </c>
    </row>
    <row r="363" spans="1:6" x14ac:dyDescent="0.25">
      <c r="A363" s="246"/>
      <c r="B363" s="254"/>
      <c r="C363" s="146"/>
      <c r="D363" s="313"/>
      <c r="E363" s="249"/>
      <c r="F363" s="29"/>
    </row>
    <row r="364" spans="1:6" ht="12" customHeight="1" x14ac:dyDescent="0.25">
      <c r="A364" s="253">
        <v>5</v>
      </c>
      <c r="B364" s="314" t="s">
        <v>224</v>
      </c>
      <c r="C364" s="146"/>
      <c r="D364" s="313"/>
      <c r="E364" s="249"/>
      <c r="F364" s="29"/>
    </row>
    <row r="365" spans="1:6" ht="26.25" customHeight="1" x14ac:dyDescent="0.25">
      <c r="A365" s="246">
        <v>5.0999999999999996</v>
      </c>
      <c r="B365" s="254" t="s">
        <v>225</v>
      </c>
      <c r="C365" s="146">
        <v>-1106</v>
      </c>
      <c r="D365" s="313" t="s">
        <v>137</v>
      </c>
      <c r="E365" s="249">
        <v>1062.1500000000001</v>
      </c>
      <c r="F365" s="29">
        <f t="shared" ref="F365:F373" si="12">ROUND((C365*E365),2)</f>
        <v>-1174737.8999999999</v>
      </c>
    </row>
    <row r="366" spans="1:6" ht="26.25" customHeight="1" x14ac:dyDescent="0.25">
      <c r="A366" s="246">
        <v>5.2</v>
      </c>
      <c r="B366" s="254" t="s">
        <v>226</v>
      </c>
      <c r="C366" s="146">
        <v>-222</v>
      </c>
      <c r="D366" s="313" t="s">
        <v>227</v>
      </c>
      <c r="E366" s="249">
        <v>1032.1500000000001</v>
      </c>
      <c r="F366" s="29">
        <f t="shared" si="12"/>
        <v>-229137.3</v>
      </c>
    </row>
    <row r="367" spans="1:6" ht="26.25" customHeight="1" x14ac:dyDescent="0.25">
      <c r="A367" s="267">
        <v>5.3</v>
      </c>
      <c r="B367" s="315" t="s">
        <v>228</v>
      </c>
      <c r="C367" s="141">
        <v>-232.94</v>
      </c>
      <c r="D367" s="316" t="s">
        <v>137</v>
      </c>
      <c r="E367" s="269">
        <v>1072.1500000000001</v>
      </c>
      <c r="F367" s="74">
        <f t="shared" si="12"/>
        <v>-249746.62</v>
      </c>
    </row>
    <row r="368" spans="1:6" ht="12.75" customHeight="1" x14ac:dyDescent="0.25">
      <c r="A368" s="246"/>
      <c r="B368" s="254"/>
      <c r="C368" s="146"/>
      <c r="D368" s="313"/>
      <c r="E368" s="249"/>
      <c r="F368" s="29"/>
    </row>
    <row r="369" spans="1:6" ht="12.75" customHeight="1" x14ac:dyDescent="0.25">
      <c r="A369" s="253">
        <v>6</v>
      </c>
      <c r="B369" s="211" t="s">
        <v>229</v>
      </c>
      <c r="C369" s="146"/>
      <c r="D369" s="313"/>
      <c r="E369" s="249"/>
      <c r="F369" s="29"/>
    </row>
    <row r="370" spans="1:6" ht="12.75" customHeight="1" x14ac:dyDescent="0.25">
      <c r="A370" s="246">
        <v>6.1</v>
      </c>
      <c r="B370" s="254" t="s">
        <v>230</v>
      </c>
      <c r="C370" s="146">
        <v>-1106</v>
      </c>
      <c r="D370" s="313" t="s">
        <v>227</v>
      </c>
      <c r="E370" s="249">
        <v>103.34</v>
      </c>
      <c r="F370" s="29">
        <f t="shared" si="12"/>
        <v>-114294.04</v>
      </c>
    </row>
    <row r="371" spans="1:6" ht="12.75" customHeight="1" x14ac:dyDescent="0.25">
      <c r="A371" s="246">
        <v>6.2</v>
      </c>
      <c r="B371" s="254" t="s">
        <v>231</v>
      </c>
      <c r="C371" s="146">
        <v>-232.94</v>
      </c>
      <c r="D371" s="313" t="s">
        <v>137</v>
      </c>
      <c r="E371" s="249">
        <v>123.34</v>
      </c>
      <c r="F371" s="29">
        <f t="shared" si="12"/>
        <v>-28730.82</v>
      </c>
    </row>
    <row r="372" spans="1:6" ht="12.75" customHeight="1" x14ac:dyDescent="0.25">
      <c r="A372" s="246">
        <v>6.3</v>
      </c>
      <c r="B372" s="254" t="s">
        <v>232</v>
      </c>
      <c r="C372" s="146">
        <v>-1106</v>
      </c>
      <c r="D372" s="313" t="s">
        <v>137</v>
      </c>
      <c r="E372" s="249">
        <v>235.26</v>
      </c>
      <c r="F372" s="29">
        <f t="shared" si="12"/>
        <v>-260197.56</v>
      </c>
    </row>
    <row r="373" spans="1:6" ht="12.75" customHeight="1" x14ac:dyDescent="0.25">
      <c r="A373" s="246">
        <v>6.4</v>
      </c>
      <c r="B373" s="254" t="s">
        <v>233</v>
      </c>
      <c r="C373" s="146">
        <v>-232.94</v>
      </c>
      <c r="D373" s="313" t="s">
        <v>137</v>
      </c>
      <c r="E373" s="249">
        <v>255.26</v>
      </c>
      <c r="F373" s="29">
        <f t="shared" si="12"/>
        <v>-59460.26</v>
      </c>
    </row>
    <row r="374" spans="1:6" ht="12.75" customHeight="1" x14ac:dyDescent="0.25">
      <c r="A374" s="120"/>
      <c r="B374" s="121" t="s">
        <v>251</v>
      </c>
      <c r="C374" s="122"/>
      <c r="D374" s="123" t="s">
        <v>193</v>
      </c>
      <c r="E374" s="122"/>
      <c r="F374" s="124">
        <f>SUM(F361:F373)</f>
        <v>-2493992.6999999997</v>
      </c>
    </row>
    <row r="375" spans="1:6" ht="10.5" customHeight="1" x14ac:dyDescent="0.25">
      <c r="A375" s="317"/>
      <c r="B375" s="318"/>
      <c r="C375" s="319"/>
      <c r="D375" s="320"/>
      <c r="E375" s="319"/>
      <c r="F375" s="319"/>
    </row>
    <row r="376" spans="1:6" ht="25.5" x14ac:dyDescent="0.25">
      <c r="A376" s="210" t="s">
        <v>252</v>
      </c>
      <c r="B376" s="211" t="s">
        <v>253</v>
      </c>
      <c r="C376" s="146"/>
      <c r="D376" s="311"/>
      <c r="E376" s="213"/>
      <c r="F376" s="29"/>
    </row>
    <row r="377" spans="1:6" ht="11.25" customHeight="1" x14ac:dyDescent="0.25">
      <c r="A377" s="210"/>
      <c r="B377" s="211"/>
      <c r="C377" s="146"/>
      <c r="D377" s="311"/>
      <c r="E377" s="213"/>
      <c r="F377" s="29"/>
    </row>
    <row r="378" spans="1:6" ht="25.5" x14ac:dyDescent="0.25">
      <c r="A378" s="264" t="s">
        <v>254</v>
      </c>
      <c r="B378" s="211" t="s">
        <v>212</v>
      </c>
      <c r="C378" s="149"/>
      <c r="D378" s="312"/>
      <c r="E378" s="266"/>
      <c r="F378" s="29"/>
    </row>
    <row r="379" spans="1:6" ht="25.5" x14ac:dyDescent="0.25">
      <c r="A379" s="321">
        <v>1.1000000000000001</v>
      </c>
      <c r="B379" s="282" t="s">
        <v>217</v>
      </c>
      <c r="C379" s="283">
        <v>-1346.53</v>
      </c>
      <c r="D379" s="322" t="s">
        <v>137</v>
      </c>
      <c r="E379" s="285">
        <v>280.49</v>
      </c>
      <c r="F379" s="69">
        <f t="shared" ref="F379:F407" si="13">ROUND((C379*E379),2)</f>
        <v>-377688.2</v>
      </c>
    </row>
    <row r="380" spans="1:6" ht="25.5" x14ac:dyDescent="0.25">
      <c r="A380" s="321">
        <v>1.2</v>
      </c>
      <c r="B380" s="282" t="s">
        <v>218</v>
      </c>
      <c r="C380" s="283">
        <v>-1346.53</v>
      </c>
      <c r="D380" s="322" t="s">
        <v>137</v>
      </c>
      <c r="E380" s="285">
        <v>206.5</v>
      </c>
      <c r="F380" s="69">
        <f t="shared" si="13"/>
        <v>-278058.45</v>
      </c>
    </row>
    <row r="381" spans="1:6" ht="25.5" x14ac:dyDescent="0.25">
      <c r="A381" s="321">
        <v>1.3</v>
      </c>
      <c r="B381" s="282" t="s">
        <v>255</v>
      </c>
      <c r="C381" s="283">
        <v>-1408</v>
      </c>
      <c r="D381" s="322" t="s">
        <v>137</v>
      </c>
      <c r="E381" s="285">
        <v>259.87</v>
      </c>
      <c r="F381" s="69">
        <f t="shared" si="13"/>
        <v>-365896.96000000002</v>
      </c>
    </row>
    <row r="382" spans="1:6" ht="25.5" x14ac:dyDescent="0.25">
      <c r="A382" s="323" t="s">
        <v>256</v>
      </c>
      <c r="B382" s="324" t="s">
        <v>197</v>
      </c>
      <c r="C382" s="283">
        <v>-4</v>
      </c>
      <c r="D382" s="325" t="s">
        <v>14</v>
      </c>
      <c r="E382" s="285">
        <v>7000</v>
      </c>
      <c r="F382" s="69">
        <f t="shared" si="13"/>
        <v>-28000</v>
      </c>
    </row>
    <row r="383" spans="1:6" ht="12.75" customHeight="1" x14ac:dyDescent="0.25">
      <c r="A383" s="321">
        <v>1.5</v>
      </c>
      <c r="B383" s="326" t="s">
        <v>257</v>
      </c>
      <c r="C383" s="283">
        <v>-1</v>
      </c>
      <c r="D383" s="322" t="s">
        <v>14</v>
      </c>
      <c r="E383" s="285">
        <v>75000</v>
      </c>
      <c r="F383" s="69">
        <f t="shared" si="13"/>
        <v>-75000</v>
      </c>
    </row>
    <row r="384" spans="1:6" ht="25.5" x14ac:dyDescent="0.25">
      <c r="A384" s="321">
        <v>1.6</v>
      </c>
      <c r="B384" s="326" t="s">
        <v>258</v>
      </c>
      <c r="C384" s="283">
        <v>-1</v>
      </c>
      <c r="D384" s="322" t="s">
        <v>14</v>
      </c>
      <c r="E384" s="285">
        <v>75000</v>
      </c>
      <c r="F384" s="69">
        <f t="shared" si="13"/>
        <v>-75000</v>
      </c>
    </row>
    <row r="385" spans="1:6" ht="27" customHeight="1" x14ac:dyDescent="0.25">
      <c r="A385" s="327">
        <v>1.7</v>
      </c>
      <c r="B385" s="282" t="s">
        <v>259</v>
      </c>
      <c r="C385" s="283">
        <v>-170.02</v>
      </c>
      <c r="D385" s="322" t="s">
        <v>223</v>
      </c>
      <c r="E385" s="285">
        <v>513.05999999999995</v>
      </c>
      <c r="F385" s="69">
        <f t="shared" si="13"/>
        <v>-87230.46</v>
      </c>
    </row>
    <row r="386" spans="1:6" ht="9" customHeight="1" x14ac:dyDescent="0.25">
      <c r="A386" s="246"/>
      <c r="B386" s="254"/>
      <c r="C386" s="146"/>
      <c r="D386" s="313"/>
      <c r="E386" s="249"/>
      <c r="F386" s="29"/>
    </row>
    <row r="387" spans="1:6" x14ac:dyDescent="0.25">
      <c r="A387" s="253">
        <v>2</v>
      </c>
      <c r="B387" s="273" t="s">
        <v>224</v>
      </c>
      <c r="C387" s="146"/>
      <c r="D387" s="313"/>
      <c r="E387" s="249"/>
      <c r="F387" s="29"/>
    </row>
    <row r="388" spans="1:6" ht="25.5" x14ac:dyDescent="0.25">
      <c r="A388" s="246">
        <v>2.1</v>
      </c>
      <c r="B388" s="254" t="s">
        <v>260</v>
      </c>
      <c r="C388" s="146">
        <v>-1106</v>
      </c>
      <c r="D388" s="313" t="s">
        <v>137</v>
      </c>
      <c r="E388" s="249">
        <v>1062.1500000000001</v>
      </c>
      <c r="F388" s="29">
        <f t="shared" si="13"/>
        <v>-1174737.8999999999</v>
      </c>
    </row>
    <row r="389" spans="1:6" ht="25.5" x14ac:dyDescent="0.25">
      <c r="A389" s="246">
        <v>2.2000000000000002</v>
      </c>
      <c r="B389" s="254" t="s">
        <v>261</v>
      </c>
      <c r="C389" s="146">
        <v>-222</v>
      </c>
      <c r="D389" s="313" t="s">
        <v>227</v>
      </c>
      <c r="E389" s="249">
        <v>1032.1500000000001</v>
      </c>
      <c r="F389" s="29">
        <f t="shared" si="13"/>
        <v>-229137.3</v>
      </c>
    </row>
    <row r="390" spans="1:6" ht="25.5" x14ac:dyDescent="0.25">
      <c r="A390" s="246">
        <v>2.2999999999999998</v>
      </c>
      <c r="B390" s="254" t="s">
        <v>262</v>
      </c>
      <c r="C390" s="146">
        <v>-232.94</v>
      </c>
      <c r="D390" s="313" t="s">
        <v>137</v>
      </c>
      <c r="E390" s="249">
        <v>1072.1500000000001</v>
      </c>
      <c r="F390" s="29">
        <f t="shared" si="13"/>
        <v>-249746.62</v>
      </c>
    </row>
    <row r="391" spans="1:6" ht="8.25" customHeight="1" x14ac:dyDescent="0.25">
      <c r="A391" s="246"/>
      <c r="B391" s="254"/>
      <c r="C391" s="146"/>
      <c r="D391" s="313"/>
      <c r="E391" s="249"/>
      <c r="F391" s="29"/>
    </row>
    <row r="392" spans="1:6" ht="14.25" customHeight="1" x14ac:dyDescent="0.25">
      <c r="A392" s="253">
        <v>3</v>
      </c>
      <c r="B392" s="211" t="s">
        <v>229</v>
      </c>
      <c r="C392" s="146"/>
      <c r="D392" s="313"/>
      <c r="E392" s="249"/>
      <c r="F392" s="29"/>
    </row>
    <row r="393" spans="1:6" ht="14.25" customHeight="1" x14ac:dyDescent="0.25">
      <c r="A393" s="246">
        <v>3.1</v>
      </c>
      <c r="B393" s="254" t="s">
        <v>230</v>
      </c>
      <c r="C393" s="146">
        <v>-1106</v>
      </c>
      <c r="D393" s="313" t="s">
        <v>227</v>
      </c>
      <c r="E393" s="249">
        <v>103.34</v>
      </c>
      <c r="F393" s="29">
        <f t="shared" si="13"/>
        <v>-114294.04</v>
      </c>
    </row>
    <row r="394" spans="1:6" ht="14.25" customHeight="1" x14ac:dyDescent="0.25">
      <c r="A394" s="246">
        <v>3.2</v>
      </c>
      <c r="B394" s="254" t="s">
        <v>231</v>
      </c>
      <c r="C394" s="146">
        <v>-232.94</v>
      </c>
      <c r="D394" s="313" t="s">
        <v>137</v>
      </c>
      <c r="E394" s="249">
        <v>123.34</v>
      </c>
      <c r="F394" s="29">
        <f t="shared" si="13"/>
        <v>-28730.82</v>
      </c>
    </row>
    <row r="395" spans="1:6" ht="14.25" customHeight="1" x14ac:dyDescent="0.25">
      <c r="A395" s="246">
        <v>3.3</v>
      </c>
      <c r="B395" s="254" t="s">
        <v>232</v>
      </c>
      <c r="C395" s="146">
        <v>-1106</v>
      </c>
      <c r="D395" s="313" t="s">
        <v>137</v>
      </c>
      <c r="E395" s="249">
        <v>235.26</v>
      </c>
      <c r="F395" s="29">
        <f t="shared" si="13"/>
        <v>-260197.56</v>
      </c>
    </row>
    <row r="396" spans="1:6" ht="14.25" customHeight="1" x14ac:dyDescent="0.25">
      <c r="A396" s="246">
        <v>3.4</v>
      </c>
      <c r="B396" s="254" t="s">
        <v>263</v>
      </c>
      <c r="C396" s="146">
        <v>-232.94</v>
      </c>
      <c r="D396" s="313" t="s">
        <v>137</v>
      </c>
      <c r="E396" s="249">
        <v>255.26</v>
      </c>
      <c r="F396" s="29">
        <f t="shared" si="13"/>
        <v>-59460.26</v>
      </c>
    </row>
    <row r="397" spans="1:6" ht="8.25" customHeight="1" x14ac:dyDescent="0.25">
      <c r="A397" s="210"/>
      <c r="B397" s="274"/>
      <c r="C397" s="149"/>
      <c r="D397" s="328"/>
      <c r="E397" s="276"/>
      <c r="F397" s="29"/>
    </row>
    <row r="398" spans="1:6" ht="14.25" customHeight="1" x14ac:dyDescent="0.25">
      <c r="A398" s="255">
        <v>4</v>
      </c>
      <c r="B398" s="57" t="s">
        <v>234</v>
      </c>
      <c r="C398" s="90"/>
      <c r="D398" s="329" t="s">
        <v>193</v>
      </c>
      <c r="E398" s="90"/>
      <c r="F398" s="29"/>
    </row>
    <row r="399" spans="1:6" ht="40.5" customHeight="1" x14ac:dyDescent="0.25">
      <c r="A399" s="278">
        <v>4.0999999999999996</v>
      </c>
      <c r="B399" s="42" t="s">
        <v>235</v>
      </c>
      <c r="C399" s="330">
        <v>-30</v>
      </c>
      <c r="D399" s="331" t="s">
        <v>236</v>
      </c>
      <c r="E399" s="330">
        <v>1600</v>
      </c>
      <c r="F399" s="259">
        <f t="shared" si="13"/>
        <v>-48000</v>
      </c>
    </row>
    <row r="400" spans="1:6" ht="13.5" customHeight="1" x14ac:dyDescent="0.25">
      <c r="A400" s="332">
        <v>4.2</v>
      </c>
      <c r="B400" s="71" t="s">
        <v>264</v>
      </c>
      <c r="C400" s="333">
        <v>-1</v>
      </c>
      <c r="D400" s="334" t="s">
        <v>101</v>
      </c>
      <c r="E400" s="333">
        <v>35000</v>
      </c>
      <c r="F400" s="74">
        <f t="shared" si="13"/>
        <v>-35000</v>
      </c>
    </row>
    <row r="401" spans="1:6" ht="25.5" x14ac:dyDescent="0.25">
      <c r="A401" s="278">
        <v>4.3</v>
      </c>
      <c r="B401" s="254" t="s">
        <v>265</v>
      </c>
      <c r="C401" s="146">
        <v>-1</v>
      </c>
      <c r="D401" s="313" t="s">
        <v>14</v>
      </c>
      <c r="E401" s="249">
        <v>4000</v>
      </c>
      <c r="F401" s="29">
        <f t="shared" si="13"/>
        <v>-4000</v>
      </c>
    </row>
    <row r="402" spans="1:6" ht="15" customHeight="1" x14ac:dyDescent="0.25">
      <c r="A402" s="272">
        <v>4.4000000000000004</v>
      </c>
      <c r="B402" s="254" t="s">
        <v>266</v>
      </c>
      <c r="C402" s="146">
        <v>-1</v>
      </c>
      <c r="D402" s="313" t="s">
        <v>14</v>
      </c>
      <c r="E402" s="249">
        <v>5000</v>
      </c>
      <c r="F402" s="29">
        <f t="shared" si="13"/>
        <v>-5000</v>
      </c>
    </row>
    <row r="403" spans="1:6" ht="12" customHeight="1" x14ac:dyDescent="0.25">
      <c r="A403" s="272"/>
      <c r="B403" s="254"/>
      <c r="C403" s="146"/>
      <c r="D403" s="313"/>
      <c r="E403" s="249"/>
      <c r="F403" s="29"/>
    </row>
    <row r="404" spans="1:6" ht="12.75" customHeight="1" x14ac:dyDescent="0.25">
      <c r="A404" s="286">
        <v>5</v>
      </c>
      <c r="B404" s="335" t="s">
        <v>246</v>
      </c>
      <c r="C404" s="146">
        <v>-1</v>
      </c>
      <c r="D404" s="336" t="s">
        <v>14</v>
      </c>
      <c r="E404" s="249">
        <v>15000</v>
      </c>
      <c r="F404" s="29">
        <f t="shared" si="13"/>
        <v>-15000</v>
      </c>
    </row>
    <row r="405" spans="1:6" ht="12.75" customHeight="1" x14ac:dyDescent="0.25">
      <c r="A405" s="287">
        <v>6</v>
      </c>
      <c r="B405" s="254" t="s">
        <v>247</v>
      </c>
      <c r="C405" s="146">
        <v>-2.5</v>
      </c>
      <c r="D405" s="313" t="s">
        <v>248</v>
      </c>
      <c r="E405" s="249">
        <v>90000</v>
      </c>
      <c r="F405" s="29">
        <f t="shared" si="13"/>
        <v>-225000</v>
      </c>
    </row>
    <row r="406" spans="1:6" ht="12.75" customHeight="1" x14ac:dyDescent="0.25">
      <c r="A406" s="286">
        <v>7</v>
      </c>
      <c r="B406" s="335" t="s">
        <v>249</v>
      </c>
      <c r="C406" s="146">
        <v>-21</v>
      </c>
      <c r="D406" s="336" t="s">
        <v>236</v>
      </c>
      <c r="E406" s="249">
        <v>15340</v>
      </c>
      <c r="F406" s="29">
        <f t="shared" si="13"/>
        <v>-322140</v>
      </c>
    </row>
    <row r="407" spans="1:6" ht="12.75" customHeight="1" x14ac:dyDescent="0.25">
      <c r="A407" s="287">
        <v>8</v>
      </c>
      <c r="B407" s="247" t="s">
        <v>250</v>
      </c>
      <c r="C407" s="146">
        <v>-1</v>
      </c>
      <c r="D407" s="313" t="s">
        <v>14</v>
      </c>
      <c r="E407" s="249">
        <v>15000</v>
      </c>
      <c r="F407" s="29">
        <f t="shared" si="13"/>
        <v>-15000</v>
      </c>
    </row>
    <row r="408" spans="1:6" ht="12.75" customHeight="1" x14ac:dyDescent="0.25">
      <c r="A408" s="120"/>
      <c r="B408" s="121" t="s">
        <v>267</v>
      </c>
      <c r="C408" s="122"/>
      <c r="D408" s="123" t="s">
        <v>193</v>
      </c>
      <c r="E408" s="122"/>
      <c r="F408" s="124">
        <f>SUM(F376:F407)</f>
        <v>-4072318.5699999994</v>
      </c>
    </row>
    <row r="409" spans="1:6" ht="15.75" customHeight="1" x14ac:dyDescent="0.25">
      <c r="A409" s="317"/>
      <c r="B409" s="318"/>
      <c r="C409" s="319"/>
      <c r="D409" s="320"/>
      <c r="E409" s="319"/>
      <c r="F409" s="319"/>
    </row>
    <row r="410" spans="1:6" ht="15.75" customHeight="1" x14ac:dyDescent="0.25">
      <c r="A410" s="120"/>
      <c r="B410" s="121" t="s">
        <v>276</v>
      </c>
      <c r="C410" s="122"/>
      <c r="D410" s="123"/>
      <c r="E410" s="122"/>
      <c r="F410" s="124">
        <f>F408+F374+F357</f>
        <v>-10963170.82</v>
      </c>
    </row>
    <row r="411" spans="1:6" ht="15.75" customHeight="1" x14ac:dyDescent="0.25">
      <c r="A411" s="317"/>
      <c r="B411" s="337"/>
      <c r="C411" s="338"/>
      <c r="D411" s="337"/>
      <c r="E411" s="338"/>
      <c r="F411" s="338"/>
    </row>
    <row r="412" spans="1:6" ht="15.75" customHeight="1" x14ac:dyDescent="0.25">
      <c r="A412" s="317"/>
      <c r="B412" s="339" t="s">
        <v>277</v>
      </c>
      <c r="C412" s="338"/>
      <c r="D412" s="337"/>
      <c r="E412" s="338"/>
      <c r="F412" s="338"/>
    </row>
    <row r="413" spans="1:6" ht="12" customHeight="1" x14ac:dyDescent="0.25">
      <c r="A413" s="317"/>
      <c r="B413" s="339"/>
      <c r="C413" s="338"/>
      <c r="D413" s="337"/>
      <c r="E413" s="338"/>
      <c r="F413" s="338"/>
    </row>
    <row r="414" spans="1:6" ht="25.5" x14ac:dyDescent="0.25">
      <c r="A414" s="131" t="s">
        <v>110</v>
      </c>
      <c r="B414" s="132" t="s">
        <v>111</v>
      </c>
      <c r="C414" s="133"/>
      <c r="D414" s="134"/>
      <c r="E414" s="135"/>
      <c r="F414" s="136"/>
    </row>
    <row r="415" spans="1:6" ht="7.5" customHeight="1" x14ac:dyDescent="0.25">
      <c r="A415" s="131"/>
      <c r="B415" s="132"/>
      <c r="C415" s="133"/>
      <c r="D415" s="134"/>
      <c r="E415" s="135"/>
      <c r="F415" s="136"/>
    </row>
    <row r="416" spans="1:6" x14ac:dyDescent="0.25">
      <c r="A416" s="137">
        <v>1</v>
      </c>
      <c r="B416" s="138" t="s">
        <v>112</v>
      </c>
      <c r="C416" s="338"/>
      <c r="D416" s="337"/>
      <c r="E416" s="338"/>
      <c r="F416" s="338"/>
    </row>
    <row r="417" spans="1:6" ht="26.25" x14ac:dyDescent="0.25">
      <c r="A417" s="340">
        <v>1.3</v>
      </c>
      <c r="B417" s="341" t="s">
        <v>278</v>
      </c>
      <c r="C417" s="283"/>
      <c r="D417" s="342"/>
      <c r="E417" s="285"/>
      <c r="F417" s="69"/>
    </row>
    <row r="418" spans="1:6" x14ac:dyDescent="0.25">
      <c r="A418" s="343" t="s">
        <v>279</v>
      </c>
      <c r="B418" s="337" t="s">
        <v>280</v>
      </c>
      <c r="C418" s="283">
        <v>120</v>
      </c>
      <c r="D418" s="342" t="s">
        <v>137</v>
      </c>
      <c r="E418" s="285">
        <v>51.96</v>
      </c>
      <c r="F418" s="69">
        <f>ROUND((C418*E418),2)</f>
        <v>6235.2</v>
      </c>
    </row>
    <row r="419" spans="1:6" x14ac:dyDescent="0.25">
      <c r="A419" s="343" t="s">
        <v>281</v>
      </c>
      <c r="B419" s="337" t="s">
        <v>282</v>
      </c>
      <c r="C419" s="283">
        <v>5</v>
      </c>
      <c r="D419" s="342" t="s">
        <v>101</v>
      </c>
      <c r="E419" s="285">
        <v>500</v>
      </c>
      <c r="F419" s="69">
        <f>ROUND((C419*E419),2)</f>
        <v>2500</v>
      </c>
    </row>
    <row r="420" spans="1:6" x14ac:dyDescent="0.25">
      <c r="A420" s="343" t="s">
        <v>283</v>
      </c>
      <c r="B420" s="337" t="s">
        <v>284</v>
      </c>
      <c r="C420" s="283">
        <v>1.2</v>
      </c>
      <c r="D420" s="342" t="s">
        <v>285</v>
      </c>
      <c r="E420" s="285">
        <v>2088.8000000000002</v>
      </c>
      <c r="F420" s="69">
        <f>ROUND((C420*E420),2)</f>
        <v>2506.56</v>
      </c>
    </row>
    <row r="421" spans="1:6" x14ac:dyDescent="0.25">
      <c r="A421" s="343" t="s">
        <v>286</v>
      </c>
      <c r="B421" s="337" t="s">
        <v>287</v>
      </c>
      <c r="C421" s="283">
        <v>2</v>
      </c>
      <c r="D421" s="342" t="s">
        <v>285</v>
      </c>
      <c r="E421" s="285">
        <v>2088.8000000000002</v>
      </c>
      <c r="F421" s="69">
        <f>ROUND((C421*E421),2)</f>
        <v>4177.6000000000004</v>
      </c>
    </row>
    <row r="422" spans="1:6" x14ac:dyDescent="0.25">
      <c r="A422" s="120"/>
      <c r="B422" s="121" t="s">
        <v>178</v>
      </c>
      <c r="C422" s="122"/>
      <c r="D422" s="123" t="s">
        <v>193</v>
      </c>
      <c r="E422" s="122"/>
      <c r="F422" s="124">
        <f>SUM(F414:F421)</f>
        <v>15419.36</v>
      </c>
    </row>
    <row r="423" spans="1:6" ht="7.5" customHeight="1" x14ac:dyDescent="0.25">
      <c r="A423" s="317"/>
      <c r="B423" s="339"/>
      <c r="C423" s="338"/>
      <c r="D423" s="337"/>
      <c r="E423" s="338"/>
      <c r="F423" s="338"/>
    </row>
    <row r="424" spans="1:6" ht="25.5" x14ac:dyDescent="0.25">
      <c r="A424" s="210" t="s">
        <v>194</v>
      </c>
      <c r="B424" s="211" t="s">
        <v>195</v>
      </c>
      <c r="C424" s="146"/>
      <c r="D424" s="212"/>
      <c r="E424" s="213"/>
      <c r="F424" s="29"/>
    </row>
    <row r="425" spans="1:6" ht="6" customHeight="1" x14ac:dyDescent="0.25">
      <c r="A425" s="210"/>
      <c r="B425" s="211"/>
      <c r="C425" s="146"/>
      <c r="D425" s="212"/>
      <c r="E425" s="213"/>
      <c r="F425" s="29"/>
    </row>
    <row r="426" spans="1:6" x14ac:dyDescent="0.25">
      <c r="A426" s="344">
        <v>1</v>
      </c>
      <c r="B426" s="345" t="s">
        <v>112</v>
      </c>
      <c r="C426" s="283"/>
      <c r="D426" s="321"/>
      <c r="E426" s="346"/>
      <c r="F426" s="69"/>
    </row>
    <row r="427" spans="1:6" ht="26.25" customHeight="1" x14ac:dyDescent="0.25">
      <c r="A427" s="347">
        <v>1.6</v>
      </c>
      <c r="B427" s="348" t="s">
        <v>288</v>
      </c>
      <c r="C427" s="349">
        <v>2854.92</v>
      </c>
      <c r="D427" s="342" t="s">
        <v>153</v>
      </c>
      <c r="E427" s="285">
        <v>105.37792076961475</v>
      </c>
      <c r="F427" s="69">
        <f t="shared" ref="F427:F469" si="14">ROUND((C427*E427),2)</f>
        <v>300845.53000000003</v>
      </c>
    </row>
    <row r="428" spans="1:6" ht="13.5" customHeight="1" x14ac:dyDescent="0.25">
      <c r="A428" s="350">
        <v>1.7</v>
      </c>
      <c r="B428" s="348" t="s">
        <v>289</v>
      </c>
      <c r="C428" s="283">
        <v>20</v>
      </c>
      <c r="D428" s="342" t="s">
        <v>14</v>
      </c>
      <c r="E428" s="285">
        <v>8875.8190340000001</v>
      </c>
      <c r="F428" s="69">
        <f t="shared" si="14"/>
        <v>177516.38</v>
      </c>
    </row>
    <row r="429" spans="1:6" ht="26.25" customHeight="1" x14ac:dyDescent="0.25">
      <c r="A429" s="347">
        <v>1.8</v>
      </c>
      <c r="B429" s="348" t="s">
        <v>290</v>
      </c>
      <c r="C429" s="283">
        <v>10</v>
      </c>
      <c r="D429" s="342" t="s">
        <v>14</v>
      </c>
      <c r="E429" s="285">
        <v>4209.7251620000006</v>
      </c>
      <c r="F429" s="69">
        <f>ROUND((C429*E429),2)</f>
        <v>42097.25</v>
      </c>
    </row>
    <row r="430" spans="1:6" ht="26.25" customHeight="1" x14ac:dyDescent="0.25">
      <c r="A430" s="347">
        <v>1.9</v>
      </c>
      <c r="B430" s="348" t="s">
        <v>291</v>
      </c>
      <c r="C430" s="283">
        <v>2</v>
      </c>
      <c r="D430" s="342" t="s">
        <v>14</v>
      </c>
      <c r="E430" s="285">
        <v>13007.491969999999</v>
      </c>
      <c r="F430" s="69">
        <f>ROUND((C430*E430),2)</f>
        <v>26014.98</v>
      </c>
    </row>
    <row r="431" spans="1:6" ht="26.25" customHeight="1" x14ac:dyDescent="0.25">
      <c r="A431" s="351">
        <v>1.1000000000000001</v>
      </c>
      <c r="B431" s="348" t="s">
        <v>292</v>
      </c>
      <c r="C431" s="283">
        <v>840</v>
      </c>
      <c r="D431" s="342" t="s">
        <v>153</v>
      </c>
      <c r="E431" s="285">
        <v>149.65282308688415</v>
      </c>
      <c r="F431" s="69">
        <f t="shared" si="14"/>
        <v>125708.37</v>
      </c>
    </row>
    <row r="432" spans="1:6" ht="26.25" customHeight="1" x14ac:dyDescent="0.25">
      <c r="A432" s="347">
        <v>1.1100000000000001</v>
      </c>
      <c r="B432" s="348" t="s">
        <v>293</v>
      </c>
      <c r="C432" s="283">
        <v>120</v>
      </c>
      <c r="D432" s="342" t="s">
        <v>165</v>
      </c>
      <c r="E432" s="285">
        <v>340.85733999999997</v>
      </c>
      <c r="F432" s="69">
        <f>ROUND((C432*E432),2)</f>
        <v>40902.879999999997</v>
      </c>
    </row>
    <row r="433" spans="1:6" s="92" customFormat="1" x14ac:dyDescent="0.25">
      <c r="A433" s="352">
        <v>1.1200000000000001</v>
      </c>
      <c r="B433" s="353" t="s">
        <v>294</v>
      </c>
      <c r="C433" s="146">
        <v>1</v>
      </c>
      <c r="D433" s="354" t="s">
        <v>14</v>
      </c>
      <c r="E433" s="249">
        <v>6775.3730699999996</v>
      </c>
      <c r="F433" s="29">
        <f>ROUND((C433*E433),2)</f>
        <v>6775.37</v>
      </c>
    </row>
    <row r="434" spans="1:6" s="92" customFormat="1" x14ac:dyDescent="0.25">
      <c r="A434" s="352">
        <v>1.1299999999999999</v>
      </c>
      <c r="B434" s="355" t="s">
        <v>295</v>
      </c>
      <c r="C434" s="146">
        <v>1</v>
      </c>
      <c r="D434" s="354" t="s">
        <v>296</v>
      </c>
      <c r="E434" s="249">
        <v>41231.735000000001</v>
      </c>
      <c r="F434" s="29">
        <f>ROUND((C434*E434),2)</f>
        <v>41231.74</v>
      </c>
    </row>
    <row r="435" spans="1:6" s="92" customFormat="1" x14ac:dyDescent="0.25">
      <c r="A435" s="356">
        <v>1.1399999999999999</v>
      </c>
      <c r="B435" s="357" t="s">
        <v>297</v>
      </c>
      <c r="C435" s="141">
        <v>530.86</v>
      </c>
      <c r="D435" s="358" t="s">
        <v>137</v>
      </c>
      <c r="E435" s="269">
        <v>109.69854285714285</v>
      </c>
      <c r="F435" s="74">
        <f>ROUND((C435*E435),2)</f>
        <v>58234.57</v>
      </c>
    </row>
    <row r="436" spans="1:6" s="92" customFormat="1" ht="5.25" customHeight="1" x14ac:dyDescent="0.25">
      <c r="A436" s="352"/>
      <c r="B436" s="355"/>
      <c r="C436" s="146"/>
      <c r="D436" s="359"/>
      <c r="E436" s="249"/>
      <c r="F436" s="29"/>
    </row>
    <row r="437" spans="1:6" x14ac:dyDescent="0.25">
      <c r="A437" s="344">
        <v>2</v>
      </c>
      <c r="B437" s="360" t="s">
        <v>114</v>
      </c>
      <c r="C437" s="361"/>
      <c r="D437" s="362"/>
      <c r="E437" s="285"/>
      <c r="F437" s="69"/>
    </row>
    <row r="438" spans="1:6" ht="25.5" x14ac:dyDescent="0.25">
      <c r="A438" s="246">
        <v>2.5</v>
      </c>
      <c r="B438" s="363" t="s">
        <v>298</v>
      </c>
      <c r="C438" s="283">
        <v>75.69</v>
      </c>
      <c r="D438" s="362" t="s">
        <v>117</v>
      </c>
      <c r="E438" s="285">
        <v>370.62937062937067</v>
      </c>
      <c r="F438" s="69">
        <f t="shared" si="14"/>
        <v>28052.94</v>
      </c>
    </row>
    <row r="439" spans="1:6" s="92" customFormat="1" x14ac:dyDescent="0.25">
      <c r="A439" s="246">
        <v>2.6</v>
      </c>
      <c r="B439" s="364" t="s">
        <v>299</v>
      </c>
      <c r="C439" s="283">
        <v>254.47</v>
      </c>
      <c r="D439" s="362" t="s">
        <v>227</v>
      </c>
      <c r="E439" s="285">
        <v>60</v>
      </c>
      <c r="F439" s="69">
        <f t="shared" si="14"/>
        <v>15268.2</v>
      </c>
    </row>
    <row r="440" spans="1:6" s="92" customFormat="1" x14ac:dyDescent="0.25">
      <c r="A440" s="246">
        <v>2.7</v>
      </c>
      <c r="B440" s="364" t="s">
        <v>205</v>
      </c>
      <c r="C440" s="283">
        <v>79.131356999999994</v>
      </c>
      <c r="D440" s="362" t="s">
        <v>117</v>
      </c>
      <c r="E440" s="285">
        <v>134.30000000000001</v>
      </c>
      <c r="F440" s="69">
        <f t="shared" si="14"/>
        <v>10627.34</v>
      </c>
    </row>
    <row r="441" spans="1:6" s="92" customFormat="1" x14ac:dyDescent="0.25">
      <c r="A441" s="246">
        <v>2.8</v>
      </c>
      <c r="B441" s="364" t="s">
        <v>300</v>
      </c>
      <c r="C441" s="283">
        <v>13.57</v>
      </c>
      <c r="D441" s="362" t="s">
        <v>117</v>
      </c>
      <c r="E441" s="285">
        <v>134.30000000000001</v>
      </c>
      <c r="F441" s="69">
        <f>ROUND((C441*E441),2)</f>
        <v>1822.45</v>
      </c>
    </row>
    <row r="442" spans="1:6" ht="25.5" x14ac:dyDescent="0.25">
      <c r="A442" s="272">
        <v>2.9</v>
      </c>
      <c r="B442" s="254" t="s">
        <v>301</v>
      </c>
      <c r="C442" s="283">
        <v>70.89</v>
      </c>
      <c r="D442" s="362" t="s">
        <v>117</v>
      </c>
      <c r="E442" s="285">
        <v>295.12</v>
      </c>
      <c r="F442" s="69">
        <f>ROUND((C442*E442),2)</f>
        <v>20921.060000000001</v>
      </c>
    </row>
    <row r="443" spans="1:6" x14ac:dyDescent="0.25">
      <c r="A443" s="365">
        <v>2.1</v>
      </c>
      <c r="B443" s="254" t="s">
        <v>302</v>
      </c>
      <c r="C443" s="283">
        <v>140.56</v>
      </c>
      <c r="D443" s="362" t="s">
        <v>117</v>
      </c>
      <c r="E443" s="285">
        <v>715.26</v>
      </c>
      <c r="F443" s="69">
        <f>ROUND((C443*E443),2)</f>
        <v>100536.95</v>
      </c>
    </row>
    <row r="444" spans="1:6" ht="15" customHeight="1" x14ac:dyDescent="0.25">
      <c r="A444" s="263">
        <v>2.11</v>
      </c>
      <c r="B444" s="366" t="s">
        <v>303</v>
      </c>
      <c r="C444" s="283">
        <v>104.14</v>
      </c>
      <c r="D444" s="362" t="s">
        <v>137</v>
      </c>
      <c r="E444" s="285">
        <v>90.14</v>
      </c>
      <c r="F444" s="69">
        <f>ROUND((C444*E444),2)</f>
        <v>9387.18</v>
      </c>
    </row>
    <row r="445" spans="1:6" ht="9" customHeight="1" x14ac:dyDescent="0.25">
      <c r="A445" s="263"/>
      <c r="B445" s="254"/>
      <c r="C445" s="283"/>
      <c r="D445" s="362"/>
      <c r="E445" s="285"/>
      <c r="F445" s="69"/>
    </row>
    <row r="446" spans="1:6" ht="25.5" x14ac:dyDescent="0.25">
      <c r="A446" s="264" t="s">
        <v>211</v>
      </c>
      <c r="B446" s="345" t="s">
        <v>212</v>
      </c>
      <c r="C446" s="367"/>
      <c r="D446" s="368"/>
      <c r="E446" s="369"/>
      <c r="F446" s="69"/>
    </row>
    <row r="447" spans="1:6" ht="25.5" x14ac:dyDescent="0.25">
      <c r="A447" s="370">
        <v>4.0999999999999996</v>
      </c>
      <c r="B447" s="247" t="s">
        <v>304</v>
      </c>
      <c r="C447" s="371">
        <v>21445.58</v>
      </c>
      <c r="D447" s="372" t="s">
        <v>214</v>
      </c>
      <c r="E447" s="373">
        <v>55.825441040305023</v>
      </c>
      <c r="F447" s="118">
        <f t="shared" si="14"/>
        <v>1197208.96</v>
      </c>
    </row>
    <row r="448" spans="1:6" x14ac:dyDescent="0.25">
      <c r="A448" s="247">
        <v>4.1100000000000003</v>
      </c>
      <c r="B448" s="247" t="s">
        <v>305</v>
      </c>
      <c r="C448" s="371">
        <v>19000</v>
      </c>
      <c r="D448" s="372" t="s">
        <v>214</v>
      </c>
      <c r="E448" s="373">
        <v>54.625784259981891</v>
      </c>
      <c r="F448" s="118">
        <f t="shared" si="14"/>
        <v>1037889.9</v>
      </c>
    </row>
    <row r="449" spans="1:6" ht="25.5" x14ac:dyDescent="0.25">
      <c r="A449" s="247">
        <v>4.12</v>
      </c>
      <c r="B449" s="247" t="s">
        <v>306</v>
      </c>
      <c r="C449" s="371">
        <v>8568</v>
      </c>
      <c r="D449" s="372" t="s">
        <v>214</v>
      </c>
      <c r="E449" s="373">
        <v>46.779895349469683</v>
      </c>
      <c r="F449" s="118">
        <f t="shared" si="14"/>
        <v>400810.14</v>
      </c>
    </row>
    <row r="450" spans="1:6" x14ac:dyDescent="0.25">
      <c r="A450" s="247">
        <v>4.13</v>
      </c>
      <c r="B450" s="247" t="s">
        <v>307</v>
      </c>
      <c r="C450" s="371">
        <v>4590</v>
      </c>
      <c r="D450" s="372" t="s">
        <v>214</v>
      </c>
      <c r="E450" s="373">
        <v>51.941332809444205</v>
      </c>
      <c r="F450" s="118">
        <f t="shared" si="14"/>
        <v>238410.72</v>
      </c>
    </row>
    <row r="451" spans="1:6" ht="25.5" x14ac:dyDescent="0.25">
      <c r="A451" s="247">
        <v>4.1399999999999997</v>
      </c>
      <c r="B451" s="247" t="s">
        <v>308</v>
      </c>
      <c r="C451" s="371">
        <v>1380</v>
      </c>
      <c r="D451" s="372" t="s">
        <v>214</v>
      </c>
      <c r="E451" s="373">
        <v>52.072652706497543</v>
      </c>
      <c r="F451" s="118">
        <f t="shared" si="14"/>
        <v>71860.259999999995</v>
      </c>
    </row>
    <row r="452" spans="1:6" ht="25.5" x14ac:dyDescent="0.25">
      <c r="A452" s="247">
        <v>4.1500000000000004</v>
      </c>
      <c r="B452" s="247" t="s">
        <v>309</v>
      </c>
      <c r="C452" s="371">
        <v>384.49</v>
      </c>
      <c r="D452" s="372" t="s">
        <v>214</v>
      </c>
      <c r="E452" s="373">
        <v>44.39</v>
      </c>
      <c r="F452" s="118">
        <f t="shared" si="14"/>
        <v>17067.509999999998</v>
      </c>
    </row>
    <row r="453" spans="1:6" ht="25.5" x14ac:dyDescent="0.25">
      <c r="A453" s="247">
        <v>4.16</v>
      </c>
      <c r="B453" s="247" t="s">
        <v>310</v>
      </c>
      <c r="C453" s="371">
        <v>40</v>
      </c>
      <c r="D453" s="372" t="s">
        <v>311</v>
      </c>
      <c r="E453" s="373">
        <v>1388</v>
      </c>
      <c r="F453" s="118">
        <f t="shared" si="14"/>
        <v>55520</v>
      </c>
    </row>
    <row r="454" spans="1:6" x14ac:dyDescent="0.25">
      <c r="A454" s="247">
        <v>4.17</v>
      </c>
      <c r="B454" s="247" t="s">
        <v>312</v>
      </c>
      <c r="C454" s="371">
        <v>160</v>
      </c>
      <c r="D454" s="372" t="s">
        <v>311</v>
      </c>
      <c r="E454" s="373">
        <v>45</v>
      </c>
      <c r="F454" s="118">
        <f t="shared" si="14"/>
        <v>7200</v>
      </c>
    </row>
    <row r="455" spans="1:6" ht="8.25" customHeight="1" x14ac:dyDescent="0.25">
      <c r="A455" s="247"/>
      <c r="B455" s="247"/>
      <c r="C455" s="371"/>
      <c r="D455" s="372"/>
      <c r="E455" s="373"/>
      <c r="F455" s="118"/>
    </row>
    <row r="456" spans="1:6" x14ac:dyDescent="0.25">
      <c r="A456" s="253">
        <v>6</v>
      </c>
      <c r="B456" s="211" t="s">
        <v>229</v>
      </c>
      <c r="C456" s="146"/>
      <c r="D456" s="248"/>
      <c r="E456" s="249"/>
      <c r="F456" s="29"/>
    </row>
    <row r="457" spans="1:6" ht="38.25" x14ac:dyDescent="0.25">
      <c r="A457" s="247">
        <v>6.5</v>
      </c>
      <c r="B457" s="254" t="s">
        <v>313</v>
      </c>
      <c r="C457" s="371">
        <v>2212</v>
      </c>
      <c r="D457" s="372" t="s">
        <v>227</v>
      </c>
      <c r="E457" s="373">
        <v>532.46</v>
      </c>
      <c r="F457" s="374">
        <f t="shared" si="14"/>
        <v>1177801.52</v>
      </c>
    </row>
    <row r="458" spans="1:6" ht="38.25" x14ac:dyDescent="0.25">
      <c r="A458" s="247">
        <v>6.6</v>
      </c>
      <c r="B458" s="254" t="s">
        <v>314</v>
      </c>
      <c r="C458" s="371">
        <v>140.33000000000001</v>
      </c>
      <c r="D458" s="372" t="s">
        <v>227</v>
      </c>
      <c r="E458" s="373">
        <v>532.46</v>
      </c>
      <c r="F458" s="374">
        <f t="shared" si="14"/>
        <v>74720.11</v>
      </c>
    </row>
    <row r="459" spans="1:6" ht="38.25" x14ac:dyDescent="0.25">
      <c r="A459" s="247">
        <v>6.7</v>
      </c>
      <c r="B459" s="254" t="s">
        <v>315</v>
      </c>
      <c r="C459" s="371">
        <v>444</v>
      </c>
      <c r="D459" s="372" t="s">
        <v>227</v>
      </c>
      <c r="E459" s="373">
        <v>532.46</v>
      </c>
      <c r="F459" s="374">
        <f t="shared" si="14"/>
        <v>236412.24</v>
      </c>
    </row>
    <row r="460" spans="1:6" ht="38.25" x14ac:dyDescent="0.25">
      <c r="A460" s="247">
        <v>6.8</v>
      </c>
      <c r="B460" s="254" t="s">
        <v>316</v>
      </c>
      <c r="C460" s="375">
        <v>465.88</v>
      </c>
      <c r="D460" s="372" t="s">
        <v>227</v>
      </c>
      <c r="E460" s="373">
        <v>532.46</v>
      </c>
      <c r="F460" s="374">
        <f t="shared" si="14"/>
        <v>248062.46</v>
      </c>
    </row>
    <row r="461" spans="1:6" ht="25.5" x14ac:dyDescent="0.25">
      <c r="A461" s="247">
        <v>6.9</v>
      </c>
      <c r="B461" s="254" t="s">
        <v>317</v>
      </c>
      <c r="C461" s="371">
        <v>1106</v>
      </c>
      <c r="D461" s="372" t="s">
        <v>227</v>
      </c>
      <c r="E461" s="373">
        <v>651.66</v>
      </c>
      <c r="F461" s="118">
        <f t="shared" si="14"/>
        <v>720735.96</v>
      </c>
    </row>
    <row r="462" spans="1:6" ht="25.5" x14ac:dyDescent="0.25">
      <c r="A462" s="370">
        <v>6.1</v>
      </c>
      <c r="B462" s="254" t="s">
        <v>318</v>
      </c>
      <c r="C462" s="371">
        <v>140.33000000000001</v>
      </c>
      <c r="D462" s="372" t="s">
        <v>227</v>
      </c>
      <c r="E462" s="373">
        <v>651.66</v>
      </c>
      <c r="F462" s="118">
        <f t="shared" si="14"/>
        <v>91447.45</v>
      </c>
    </row>
    <row r="463" spans="1:6" ht="25.5" x14ac:dyDescent="0.25">
      <c r="A463" s="376">
        <v>6.11</v>
      </c>
      <c r="B463" s="315" t="s">
        <v>319</v>
      </c>
      <c r="C463" s="377">
        <v>222</v>
      </c>
      <c r="D463" s="378" t="s">
        <v>227</v>
      </c>
      <c r="E463" s="379">
        <v>651.66</v>
      </c>
      <c r="F463" s="380">
        <f t="shared" si="14"/>
        <v>144668.51999999999</v>
      </c>
    </row>
    <row r="464" spans="1:6" ht="25.5" x14ac:dyDescent="0.25">
      <c r="A464" s="247">
        <v>6.12</v>
      </c>
      <c r="B464" s="254" t="s">
        <v>320</v>
      </c>
      <c r="C464" s="371">
        <v>232.94</v>
      </c>
      <c r="D464" s="372" t="s">
        <v>227</v>
      </c>
      <c r="E464" s="373">
        <v>651.66</v>
      </c>
      <c r="F464" s="118">
        <f t="shared" si="14"/>
        <v>151797.68</v>
      </c>
    </row>
    <row r="465" spans="1:6" ht="25.5" x14ac:dyDescent="0.25">
      <c r="A465" s="247">
        <v>6.13</v>
      </c>
      <c r="B465" s="254" t="s">
        <v>321</v>
      </c>
      <c r="C465" s="371">
        <v>1106</v>
      </c>
      <c r="D465" s="372" t="s">
        <v>227</v>
      </c>
      <c r="E465" s="373">
        <v>532.46</v>
      </c>
      <c r="F465" s="118">
        <f t="shared" si="14"/>
        <v>588900.76</v>
      </c>
    </row>
    <row r="466" spans="1:6" ht="25.5" x14ac:dyDescent="0.25">
      <c r="A466" s="370">
        <v>6.14</v>
      </c>
      <c r="B466" s="254" t="s">
        <v>322</v>
      </c>
      <c r="C466" s="371">
        <v>232.94</v>
      </c>
      <c r="D466" s="372" t="s">
        <v>227</v>
      </c>
      <c r="E466" s="373">
        <v>532.46</v>
      </c>
      <c r="F466" s="118">
        <f t="shared" si="14"/>
        <v>124031.23</v>
      </c>
    </row>
    <row r="467" spans="1:6" ht="25.5" x14ac:dyDescent="0.25">
      <c r="A467" s="247">
        <v>6.15</v>
      </c>
      <c r="B467" s="254" t="s">
        <v>323</v>
      </c>
      <c r="C467" s="371">
        <v>221.2</v>
      </c>
      <c r="D467" s="372" t="s">
        <v>227</v>
      </c>
      <c r="E467" s="373">
        <v>808.99</v>
      </c>
      <c r="F467" s="118">
        <f t="shared" si="14"/>
        <v>178948.59</v>
      </c>
    </row>
    <row r="468" spans="1:6" ht="25.5" x14ac:dyDescent="0.25">
      <c r="A468" s="247">
        <v>6.16</v>
      </c>
      <c r="B468" s="254" t="s">
        <v>324</v>
      </c>
      <c r="C468" s="371">
        <v>884.8</v>
      </c>
      <c r="D468" s="372" t="s">
        <v>227</v>
      </c>
      <c r="E468" s="373">
        <v>808.99</v>
      </c>
      <c r="F468" s="118">
        <f t="shared" si="14"/>
        <v>715794.35</v>
      </c>
    </row>
    <row r="469" spans="1:6" ht="25.5" x14ac:dyDescent="0.25">
      <c r="A469" s="247">
        <v>6.17</v>
      </c>
      <c r="B469" s="254" t="s">
        <v>325</v>
      </c>
      <c r="C469" s="371">
        <v>232.94</v>
      </c>
      <c r="D469" s="372" t="s">
        <v>227</v>
      </c>
      <c r="E469" s="373">
        <v>808.99</v>
      </c>
      <c r="F469" s="118">
        <f t="shared" si="14"/>
        <v>188446.13</v>
      </c>
    </row>
    <row r="470" spans="1:6" ht="12.75" customHeight="1" x14ac:dyDescent="0.25">
      <c r="A470" s="246"/>
      <c r="B470" s="254"/>
      <c r="C470" s="381"/>
      <c r="D470" s="382"/>
      <c r="E470" s="383"/>
      <c r="F470" s="384"/>
    </row>
    <row r="471" spans="1:6" x14ac:dyDescent="0.25">
      <c r="A471" s="255">
        <v>7</v>
      </c>
      <c r="B471" s="57" t="s">
        <v>269</v>
      </c>
      <c r="C471" s="116"/>
      <c r="D471" s="385" t="s">
        <v>193</v>
      </c>
      <c r="E471" s="116"/>
      <c r="F471" s="384"/>
    </row>
    <row r="472" spans="1:6" ht="25.5" x14ac:dyDescent="0.25">
      <c r="A472" s="278">
        <v>7.1</v>
      </c>
      <c r="B472" s="254" t="s">
        <v>326</v>
      </c>
      <c r="C472" s="381">
        <v>127.1</v>
      </c>
      <c r="D472" s="382" t="s">
        <v>144</v>
      </c>
      <c r="E472" s="383">
        <v>20</v>
      </c>
      <c r="F472" s="384">
        <f>ROUND((C472*E472),2)</f>
        <v>2542</v>
      </c>
    </row>
    <row r="473" spans="1:6" s="125" customFormat="1" x14ac:dyDescent="0.25">
      <c r="A473" s="120"/>
      <c r="B473" s="121" t="s">
        <v>251</v>
      </c>
      <c r="C473" s="122"/>
      <c r="D473" s="123" t="s">
        <v>193</v>
      </c>
      <c r="E473" s="122"/>
      <c r="F473" s="124">
        <f>SUM(F427:F472)</f>
        <v>8676219.6799999997</v>
      </c>
    </row>
    <row r="474" spans="1:6" ht="11.25" customHeight="1" x14ac:dyDescent="0.25">
      <c r="A474" s="317"/>
      <c r="B474" s="386"/>
      <c r="C474" s="319"/>
      <c r="D474" s="318"/>
      <c r="E474" s="319"/>
      <c r="F474" s="319"/>
    </row>
    <row r="475" spans="1:6" ht="25.5" x14ac:dyDescent="0.25">
      <c r="A475" s="131" t="s">
        <v>327</v>
      </c>
      <c r="B475" s="132" t="s">
        <v>328</v>
      </c>
      <c r="C475" s="133"/>
      <c r="D475" s="134"/>
      <c r="E475" s="135"/>
      <c r="F475" s="136"/>
    </row>
    <row r="476" spans="1:6" ht="9" customHeight="1" x14ac:dyDescent="0.25">
      <c r="A476" s="131"/>
      <c r="B476" s="132"/>
      <c r="C476" s="133"/>
      <c r="D476" s="134"/>
      <c r="E476" s="135"/>
      <c r="F476" s="136"/>
    </row>
    <row r="477" spans="1:6" x14ac:dyDescent="0.25">
      <c r="A477" s="137">
        <v>1</v>
      </c>
      <c r="B477" s="138" t="s">
        <v>112</v>
      </c>
      <c r="C477" s="133"/>
      <c r="D477" s="134"/>
      <c r="E477" s="135"/>
      <c r="F477" s="136"/>
    </row>
    <row r="478" spans="1:6" x14ac:dyDescent="0.25">
      <c r="A478" s="126">
        <v>1.1000000000000001</v>
      </c>
      <c r="B478" s="145" t="s">
        <v>113</v>
      </c>
      <c r="C478" s="146">
        <v>1</v>
      </c>
      <c r="D478" s="147" t="s">
        <v>14</v>
      </c>
      <c r="E478" s="48">
        <v>2500</v>
      </c>
      <c r="F478" s="48">
        <f>ROUND((C478*E478),2)</f>
        <v>2500</v>
      </c>
    </row>
    <row r="479" spans="1:6" ht="8.25" customHeight="1" x14ac:dyDescent="0.25">
      <c r="A479" s="144"/>
      <c r="B479" s="145"/>
      <c r="C479" s="146"/>
      <c r="D479" s="147"/>
      <c r="E479" s="48"/>
      <c r="F479" s="48"/>
    </row>
    <row r="480" spans="1:6" ht="26.25" x14ac:dyDescent="0.25">
      <c r="A480" s="340">
        <v>1.2</v>
      </c>
      <c r="B480" s="341" t="s">
        <v>329</v>
      </c>
      <c r="C480" s="283"/>
      <c r="D480" s="342"/>
      <c r="E480" s="285"/>
      <c r="F480" s="69"/>
    </row>
    <row r="481" spans="1:6" x14ac:dyDescent="0.25">
      <c r="A481" s="343" t="s">
        <v>115</v>
      </c>
      <c r="B481" s="337" t="s">
        <v>280</v>
      </c>
      <c r="C481" s="283">
        <v>288</v>
      </c>
      <c r="D481" s="342" t="s">
        <v>137</v>
      </c>
      <c r="E481" s="285">
        <v>51.96</v>
      </c>
      <c r="F481" s="69">
        <f>ROUND((C481*E481),2)</f>
        <v>14964.48</v>
      </c>
    </row>
    <row r="482" spans="1:6" x14ac:dyDescent="0.25">
      <c r="A482" s="343" t="s">
        <v>118</v>
      </c>
      <c r="B482" s="337" t="s">
        <v>330</v>
      </c>
      <c r="C482" s="283">
        <v>6</v>
      </c>
      <c r="D482" s="342" t="s">
        <v>101</v>
      </c>
      <c r="E482" s="285">
        <v>500</v>
      </c>
      <c r="F482" s="69">
        <f>ROUND((C482*E482),2)</f>
        <v>3000</v>
      </c>
    </row>
    <row r="483" spans="1:6" x14ac:dyDescent="0.25">
      <c r="A483" s="343" t="s">
        <v>120</v>
      </c>
      <c r="B483" s="337" t="s">
        <v>331</v>
      </c>
      <c r="C483" s="283">
        <v>1</v>
      </c>
      <c r="D483" s="342" t="s">
        <v>285</v>
      </c>
      <c r="E483" s="285">
        <v>2088.8000000000002</v>
      </c>
      <c r="F483" s="69">
        <f>ROUND((C483*E483),2)</f>
        <v>2088.8000000000002</v>
      </c>
    </row>
    <row r="484" spans="1:6" x14ac:dyDescent="0.25">
      <c r="A484" s="343" t="s">
        <v>332</v>
      </c>
      <c r="B484" s="337" t="s">
        <v>333</v>
      </c>
      <c r="C484" s="283">
        <v>62.01</v>
      </c>
      <c r="D484" s="342" t="s">
        <v>117</v>
      </c>
      <c r="E484" s="285">
        <v>71.760000000000005</v>
      </c>
      <c r="F484" s="69">
        <f>ROUND((C484*E484),2)</f>
        <v>4449.84</v>
      </c>
    </row>
    <row r="485" spans="1:6" x14ac:dyDescent="0.25">
      <c r="A485" s="144"/>
      <c r="B485" s="145"/>
      <c r="C485" s="146"/>
      <c r="D485" s="147"/>
      <c r="E485" s="48"/>
      <c r="F485" s="48"/>
    </row>
    <row r="486" spans="1:6" x14ac:dyDescent="0.25">
      <c r="A486" s="148">
        <v>1.3</v>
      </c>
      <c r="B486" s="138" t="s">
        <v>114</v>
      </c>
      <c r="C486" s="149"/>
      <c r="D486" s="150"/>
      <c r="E486" s="151"/>
      <c r="F486" s="151"/>
    </row>
    <row r="487" spans="1:6" ht="13.5" customHeight="1" x14ac:dyDescent="0.25">
      <c r="A487" s="152" t="s">
        <v>279</v>
      </c>
      <c r="B487" s="145" t="s">
        <v>116</v>
      </c>
      <c r="C487" s="146">
        <v>17.579999999999998</v>
      </c>
      <c r="D487" s="147" t="s">
        <v>117</v>
      </c>
      <c r="E487" s="48">
        <v>369.6</v>
      </c>
      <c r="F487" s="48">
        <f>ROUND((C487*E487),2)</f>
        <v>6497.57</v>
      </c>
    </row>
    <row r="488" spans="1:6" ht="25.5" x14ac:dyDescent="0.25">
      <c r="A488" s="152" t="s">
        <v>281</v>
      </c>
      <c r="B488" s="145" t="s">
        <v>119</v>
      </c>
      <c r="C488" s="146">
        <v>9.1999999999999993</v>
      </c>
      <c r="D488" s="147" t="s">
        <v>117</v>
      </c>
      <c r="E488" s="48">
        <v>170.26</v>
      </c>
      <c r="F488" s="48">
        <f>ROUND((C488*E488),2)</f>
        <v>1566.39</v>
      </c>
    </row>
    <row r="489" spans="1:6" x14ac:dyDescent="0.25">
      <c r="A489" s="152" t="s">
        <v>120</v>
      </c>
      <c r="B489" s="145" t="s">
        <v>121</v>
      </c>
      <c r="C489" s="146">
        <v>10.06</v>
      </c>
      <c r="D489" s="147" t="s">
        <v>117</v>
      </c>
      <c r="E489" s="48">
        <v>134.30000000000001</v>
      </c>
      <c r="F489" s="48">
        <f>ROUND((C489*E489),2)</f>
        <v>1351.06</v>
      </c>
    </row>
    <row r="490" spans="1:6" ht="9.75" customHeight="1" x14ac:dyDescent="0.25">
      <c r="A490" s="144"/>
      <c r="B490" s="145"/>
      <c r="C490" s="146"/>
      <c r="D490" s="147"/>
      <c r="E490" s="48"/>
      <c r="F490" s="48"/>
    </row>
    <row r="491" spans="1:6" ht="12.75" customHeight="1" x14ac:dyDescent="0.25">
      <c r="A491" s="387">
        <v>1.4</v>
      </c>
      <c r="B491" s="156" t="s">
        <v>122</v>
      </c>
      <c r="C491" s="48"/>
      <c r="D491" s="53"/>
      <c r="E491" s="48"/>
      <c r="F491" s="48"/>
    </row>
    <row r="492" spans="1:6" ht="12.75" customHeight="1" x14ac:dyDescent="0.25">
      <c r="A492" s="157" t="s">
        <v>334</v>
      </c>
      <c r="B492" s="158" t="s">
        <v>123</v>
      </c>
      <c r="C492" s="48">
        <v>2.59</v>
      </c>
      <c r="D492" s="53" t="s">
        <v>117</v>
      </c>
      <c r="E492" s="48">
        <v>7581.42</v>
      </c>
      <c r="F492" s="48">
        <f t="shared" ref="F492:F503" si="15">ROUND((C492*E492),2)</f>
        <v>19635.88</v>
      </c>
    </row>
    <row r="493" spans="1:6" ht="12.75" customHeight="1" x14ac:dyDescent="0.25">
      <c r="A493" s="157" t="s">
        <v>335</v>
      </c>
      <c r="B493" s="158" t="s">
        <v>124</v>
      </c>
      <c r="C493" s="48">
        <v>1.45</v>
      </c>
      <c r="D493" s="53" t="s">
        <v>117</v>
      </c>
      <c r="E493" s="48">
        <v>7887.93</v>
      </c>
      <c r="F493" s="48">
        <f t="shared" si="15"/>
        <v>11437.5</v>
      </c>
    </row>
    <row r="494" spans="1:6" ht="12.75" customHeight="1" x14ac:dyDescent="0.25">
      <c r="A494" s="157" t="s">
        <v>336</v>
      </c>
      <c r="B494" s="158" t="s">
        <v>125</v>
      </c>
      <c r="C494" s="48">
        <v>0.62</v>
      </c>
      <c r="D494" s="53" t="s">
        <v>117</v>
      </c>
      <c r="E494" s="48">
        <v>21377.02</v>
      </c>
      <c r="F494" s="48">
        <f t="shared" si="15"/>
        <v>13253.75</v>
      </c>
    </row>
    <row r="495" spans="1:6" ht="12.75" customHeight="1" x14ac:dyDescent="0.25">
      <c r="A495" s="157" t="s">
        <v>337</v>
      </c>
      <c r="B495" s="158" t="s">
        <v>126</v>
      </c>
      <c r="C495" s="48">
        <v>0.48</v>
      </c>
      <c r="D495" s="53" t="s">
        <v>117</v>
      </c>
      <c r="E495" s="48">
        <v>27190.63</v>
      </c>
      <c r="F495" s="48">
        <f t="shared" si="15"/>
        <v>13051.5</v>
      </c>
    </row>
    <row r="496" spans="1:6" ht="12.75" customHeight="1" x14ac:dyDescent="0.25">
      <c r="A496" s="157" t="s">
        <v>338</v>
      </c>
      <c r="B496" s="158" t="s">
        <v>127</v>
      </c>
      <c r="C496" s="48">
        <v>0.62</v>
      </c>
      <c r="D496" s="53" t="s">
        <v>117</v>
      </c>
      <c r="E496" s="48">
        <v>21804.33</v>
      </c>
      <c r="F496" s="48">
        <f t="shared" si="15"/>
        <v>13518.68</v>
      </c>
    </row>
    <row r="497" spans="1:6" ht="12.75" customHeight="1" x14ac:dyDescent="0.25">
      <c r="A497" s="157" t="s">
        <v>339</v>
      </c>
      <c r="B497" s="158" t="s">
        <v>128</v>
      </c>
      <c r="C497" s="48">
        <v>1.8</v>
      </c>
      <c r="D497" s="53" t="s">
        <v>117</v>
      </c>
      <c r="E497" s="48">
        <v>21926.61</v>
      </c>
      <c r="F497" s="48">
        <f t="shared" si="15"/>
        <v>39467.9</v>
      </c>
    </row>
    <row r="498" spans="1:6" ht="12.75" customHeight="1" x14ac:dyDescent="0.25">
      <c r="A498" s="388" t="s">
        <v>340</v>
      </c>
      <c r="B498" s="166" t="s">
        <v>129</v>
      </c>
      <c r="C498" s="143">
        <v>0.28000000000000003</v>
      </c>
      <c r="D498" s="73" t="s">
        <v>117</v>
      </c>
      <c r="E498" s="143">
        <v>22759.33</v>
      </c>
      <c r="F498" s="143">
        <f t="shared" si="15"/>
        <v>6372.61</v>
      </c>
    </row>
    <row r="499" spans="1:6" ht="25.5" customHeight="1" x14ac:dyDescent="0.25">
      <c r="A499" s="157" t="s">
        <v>341</v>
      </c>
      <c r="B499" s="158" t="s">
        <v>130</v>
      </c>
      <c r="C499" s="48">
        <v>2.04</v>
      </c>
      <c r="D499" s="53" t="s">
        <v>117</v>
      </c>
      <c r="E499" s="48">
        <v>7907.13</v>
      </c>
      <c r="F499" s="48">
        <f t="shared" si="15"/>
        <v>16130.55</v>
      </c>
    </row>
    <row r="500" spans="1:6" ht="12.75" customHeight="1" x14ac:dyDescent="0.25">
      <c r="A500" s="157" t="s">
        <v>342</v>
      </c>
      <c r="B500" s="158" t="s">
        <v>131</v>
      </c>
      <c r="C500" s="48">
        <v>2.0699999999999998</v>
      </c>
      <c r="D500" s="53" t="s">
        <v>117</v>
      </c>
      <c r="E500" s="48">
        <v>10438.77</v>
      </c>
      <c r="F500" s="48">
        <f t="shared" si="15"/>
        <v>21608.25</v>
      </c>
    </row>
    <row r="501" spans="1:6" ht="12.75" customHeight="1" x14ac:dyDescent="0.25">
      <c r="A501" s="157" t="s">
        <v>343</v>
      </c>
      <c r="B501" s="158" t="s">
        <v>132</v>
      </c>
      <c r="C501" s="48">
        <v>0.16</v>
      </c>
      <c r="D501" s="53" t="s">
        <v>117</v>
      </c>
      <c r="E501" s="48">
        <v>25439.08</v>
      </c>
      <c r="F501" s="48">
        <f t="shared" si="15"/>
        <v>4070.25</v>
      </c>
    </row>
    <row r="502" spans="1:6" ht="12.75" customHeight="1" x14ac:dyDescent="0.25">
      <c r="A502" s="157" t="s">
        <v>344</v>
      </c>
      <c r="B502" s="158" t="s">
        <v>133</v>
      </c>
      <c r="C502" s="48">
        <v>0.69</v>
      </c>
      <c r="D502" s="53" t="s">
        <v>117</v>
      </c>
      <c r="E502" s="48">
        <v>8901.23</v>
      </c>
      <c r="F502" s="48">
        <f t="shared" si="15"/>
        <v>6141.85</v>
      </c>
    </row>
    <row r="503" spans="1:6" ht="12.75" customHeight="1" x14ac:dyDescent="0.25">
      <c r="A503" s="389" t="s">
        <v>345</v>
      </c>
      <c r="B503" s="390" t="s">
        <v>134</v>
      </c>
      <c r="C503" s="173">
        <v>1</v>
      </c>
      <c r="D503" s="68" t="s">
        <v>14</v>
      </c>
      <c r="E503" s="173">
        <v>6000</v>
      </c>
      <c r="F503" s="173">
        <f t="shared" si="15"/>
        <v>6000</v>
      </c>
    </row>
    <row r="504" spans="1:6" s="92" customFormat="1" ht="10.5" customHeight="1" x14ac:dyDescent="0.25">
      <c r="A504" s="152"/>
      <c r="B504" s="391"/>
      <c r="C504" s="48"/>
      <c r="D504" s="53"/>
      <c r="E504" s="48"/>
      <c r="F504" s="48"/>
    </row>
    <row r="505" spans="1:6" s="92" customFormat="1" x14ac:dyDescent="0.25">
      <c r="A505" s="387">
        <v>1.5</v>
      </c>
      <c r="B505" s="392" t="s">
        <v>135</v>
      </c>
      <c r="C505" s="48"/>
      <c r="D505" s="53"/>
      <c r="E505" s="48"/>
      <c r="F505" s="48"/>
    </row>
    <row r="506" spans="1:6" s="92" customFormat="1" x14ac:dyDescent="0.25">
      <c r="A506" s="152" t="s">
        <v>346</v>
      </c>
      <c r="B506" s="391" t="s">
        <v>136</v>
      </c>
      <c r="C506" s="48">
        <v>10.52</v>
      </c>
      <c r="D506" s="53" t="s">
        <v>137</v>
      </c>
      <c r="E506" s="48">
        <v>955.36</v>
      </c>
      <c r="F506" s="48">
        <f>ROUND((C506*E506),2)</f>
        <v>10050.39</v>
      </c>
    </row>
    <row r="507" spans="1:6" s="92" customFormat="1" x14ac:dyDescent="0.25">
      <c r="A507" s="152" t="s">
        <v>347</v>
      </c>
      <c r="B507" s="391" t="s">
        <v>138</v>
      </c>
      <c r="C507" s="48">
        <v>28.53</v>
      </c>
      <c r="D507" s="53" t="s">
        <v>137</v>
      </c>
      <c r="E507" s="48">
        <v>975.87</v>
      </c>
      <c r="F507" s="48">
        <f>ROUND((C507*E507),2)</f>
        <v>27841.57</v>
      </c>
    </row>
    <row r="508" spans="1:6" s="92" customFormat="1" ht="9.75" customHeight="1" x14ac:dyDescent="0.25">
      <c r="A508" s="152"/>
      <c r="B508" s="391"/>
      <c r="C508" s="48"/>
      <c r="D508" s="53"/>
      <c r="E508" s="48"/>
      <c r="F508" s="48"/>
    </row>
    <row r="509" spans="1:6" s="92" customFormat="1" x14ac:dyDescent="0.25">
      <c r="A509" s="387">
        <v>1.6</v>
      </c>
      <c r="B509" s="392" t="s">
        <v>139</v>
      </c>
      <c r="C509" s="48"/>
      <c r="D509" s="53"/>
      <c r="E509" s="48"/>
      <c r="F509" s="48"/>
    </row>
    <row r="510" spans="1:6" s="92" customFormat="1" x14ac:dyDescent="0.25">
      <c r="A510" s="152" t="s">
        <v>348</v>
      </c>
      <c r="B510" s="391" t="s">
        <v>140</v>
      </c>
      <c r="C510" s="48">
        <v>48.68</v>
      </c>
      <c r="D510" s="53" t="s">
        <v>137</v>
      </c>
      <c r="E510" s="48">
        <v>256.37</v>
      </c>
      <c r="F510" s="48">
        <f t="shared" ref="F510:F516" si="16">ROUND((C510*E510),2)</f>
        <v>12480.09</v>
      </c>
    </row>
    <row r="511" spans="1:6" s="92" customFormat="1" x14ac:dyDescent="0.25">
      <c r="A511" s="152" t="s">
        <v>349</v>
      </c>
      <c r="B511" s="391" t="s">
        <v>141</v>
      </c>
      <c r="C511" s="48">
        <v>31.87</v>
      </c>
      <c r="D511" s="53" t="s">
        <v>137</v>
      </c>
      <c r="E511" s="48">
        <v>280.62</v>
      </c>
      <c r="F511" s="48">
        <f t="shared" si="16"/>
        <v>8943.36</v>
      </c>
    </row>
    <row r="512" spans="1:6" s="92" customFormat="1" x14ac:dyDescent="0.25">
      <c r="A512" s="152" t="s">
        <v>350</v>
      </c>
      <c r="B512" s="391" t="s">
        <v>142</v>
      </c>
      <c r="C512" s="48">
        <v>15.93</v>
      </c>
      <c r="D512" s="53" t="s">
        <v>137</v>
      </c>
      <c r="E512" s="48">
        <v>418.25</v>
      </c>
      <c r="F512" s="48">
        <f t="shared" si="16"/>
        <v>6662.72</v>
      </c>
    </row>
    <row r="513" spans="1:6" s="92" customFormat="1" x14ac:dyDescent="0.25">
      <c r="A513" s="152" t="s">
        <v>351</v>
      </c>
      <c r="B513" s="391" t="s">
        <v>143</v>
      </c>
      <c r="C513" s="48">
        <v>137.80000000000001</v>
      </c>
      <c r="D513" s="53" t="s">
        <v>144</v>
      </c>
      <c r="E513" s="48">
        <v>59.71</v>
      </c>
      <c r="F513" s="48">
        <f t="shared" si="16"/>
        <v>8228.0400000000009</v>
      </c>
    </row>
    <row r="514" spans="1:6" ht="25.5" x14ac:dyDescent="0.25">
      <c r="A514" s="152" t="s">
        <v>352</v>
      </c>
      <c r="B514" s="158" t="s">
        <v>145</v>
      </c>
      <c r="C514" s="48">
        <v>5.56</v>
      </c>
      <c r="D514" s="53" t="s">
        <v>137</v>
      </c>
      <c r="E514" s="48">
        <v>466.85</v>
      </c>
      <c r="F514" s="48">
        <f t="shared" si="16"/>
        <v>2595.69</v>
      </c>
    </row>
    <row r="515" spans="1:6" x14ac:dyDescent="0.25">
      <c r="A515" s="152" t="s">
        <v>353</v>
      </c>
      <c r="B515" s="158" t="s">
        <v>146</v>
      </c>
      <c r="C515" s="48">
        <v>90.02</v>
      </c>
      <c r="D515" s="53" t="s">
        <v>137</v>
      </c>
      <c r="E515" s="48">
        <v>52</v>
      </c>
      <c r="F515" s="48">
        <f t="shared" si="16"/>
        <v>4681.04</v>
      </c>
    </row>
    <row r="516" spans="1:6" x14ac:dyDescent="0.25">
      <c r="A516" s="152" t="s">
        <v>354</v>
      </c>
      <c r="B516" s="158" t="s">
        <v>147</v>
      </c>
      <c r="C516" s="48">
        <v>82.71</v>
      </c>
      <c r="D516" s="53" t="s">
        <v>137</v>
      </c>
      <c r="E516" s="48">
        <v>138.5</v>
      </c>
      <c r="F516" s="48">
        <f t="shared" si="16"/>
        <v>11455.34</v>
      </c>
    </row>
    <row r="517" spans="1:6" ht="25.5" x14ac:dyDescent="0.25">
      <c r="A517" s="152" t="s">
        <v>355</v>
      </c>
      <c r="B517" s="158" t="s">
        <v>148</v>
      </c>
      <c r="C517" s="48">
        <v>13.76</v>
      </c>
      <c r="D517" s="53" t="s">
        <v>137</v>
      </c>
      <c r="E517" s="48">
        <v>280.76</v>
      </c>
      <c r="F517" s="48">
        <f>ROUND((C517*E517),2)</f>
        <v>3863.26</v>
      </c>
    </row>
    <row r="518" spans="1:6" x14ac:dyDescent="0.25">
      <c r="A518" s="152" t="s">
        <v>356</v>
      </c>
      <c r="B518" s="158" t="s">
        <v>149</v>
      </c>
      <c r="C518" s="48">
        <v>14</v>
      </c>
      <c r="D518" s="53" t="s">
        <v>144</v>
      </c>
      <c r="E518" s="48">
        <v>95.64</v>
      </c>
      <c r="F518" s="48">
        <f>ROUND((C518*E518),2)</f>
        <v>1338.96</v>
      </c>
    </row>
    <row r="519" spans="1:6" x14ac:dyDescent="0.25">
      <c r="A519" s="152" t="s">
        <v>357</v>
      </c>
      <c r="B519" s="161" t="s">
        <v>150</v>
      </c>
      <c r="C519" s="162">
        <v>18.32</v>
      </c>
      <c r="D519" s="163" t="s">
        <v>137</v>
      </c>
      <c r="E519" s="164">
        <v>720.29</v>
      </c>
      <c r="F519" s="48">
        <f>ROUND((C519*E519),2)</f>
        <v>13195.71</v>
      </c>
    </row>
    <row r="520" spans="1:6" ht="9" customHeight="1" x14ac:dyDescent="0.25">
      <c r="A520" s="152"/>
      <c r="B520" s="158"/>
      <c r="C520" s="48"/>
      <c r="D520" s="53"/>
      <c r="E520" s="48"/>
      <c r="F520" s="48"/>
    </row>
    <row r="521" spans="1:6" s="92" customFormat="1" ht="15" customHeight="1" x14ac:dyDescent="0.25">
      <c r="A521" s="387">
        <v>1.7</v>
      </c>
      <c r="B521" s="392" t="s">
        <v>151</v>
      </c>
      <c r="C521" s="48"/>
      <c r="D521" s="53"/>
      <c r="E521" s="48"/>
      <c r="F521" s="48"/>
    </row>
    <row r="522" spans="1:6" s="393" customFormat="1" x14ac:dyDescent="0.25">
      <c r="A522" s="157" t="s">
        <v>358</v>
      </c>
      <c r="B522" s="158" t="s">
        <v>152</v>
      </c>
      <c r="C522" s="80">
        <v>12.35</v>
      </c>
      <c r="D522" s="81" t="s">
        <v>153</v>
      </c>
      <c r="E522" s="80">
        <v>420.3</v>
      </c>
      <c r="F522" s="80">
        <f>ROUND((C522*E522),2)</f>
        <v>5190.71</v>
      </c>
    </row>
    <row r="523" spans="1:6" s="393" customFormat="1" x14ac:dyDescent="0.25">
      <c r="A523" s="157" t="s">
        <v>359</v>
      </c>
      <c r="B523" s="158" t="s">
        <v>154</v>
      </c>
      <c r="C523" s="80">
        <v>3.19</v>
      </c>
      <c r="D523" s="81" t="s">
        <v>137</v>
      </c>
      <c r="E523" s="80">
        <v>860.15</v>
      </c>
      <c r="F523" s="80">
        <f>ROUND((C523*E523),2)</f>
        <v>2743.88</v>
      </c>
    </row>
    <row r="524" spans="1:6" ht="25.5" x14ac:dyDescent="0.25">
      <c r="A524" s="152" t="s">
        <v>360</v>
      </c>
      <c r="B524" s="391" t="s">
        <v>155</v>
      </c>
      <c r="C524" s="48">
        <v>27.22</v>
      </c>
      <c r="D524" s="53" t="s">
        <v>153</v>
      </c>
      <c r="E524" s="48">
        <v>270.23</v>
      </c>
      <c r="F524" s="48">
        <f>ROUND((C524*E524),2)</f>
        <v>7355.66</v>
      </c>
    </row>
    <row r="525" spans="1:6" ht="42.75" customHeight="1" x14ac:dyDescent="0.25">
      <c r="A525" s="152" t="s">
        <v>361</v>
      </c>
      <c r="B525" s="158" t="s">
        <v>156</v>
      </c>
      <c r="C525" s="48">
        <v>1</v>
      </c>
      <c r="D525" s="53" t="s">
        <v>14</v>
      </c>
      <c r="E525" s="48">
        <v>49007.4</v>
      </c>
      <c r="F525" s="48">
        <f>ROUND((C525*E525),2)</f>
        <v>49007.4</v>
      </c>
    </row>
    <row r="526" spans="1:6" ht="9" customHeight="1" x14ac:dyDescent="0.25">
      <c r="A526" s="152"/>
      <c r="B526" s="158"/>
      <c r="C526" s="48"/>
      <c r="D526" s="53"/>
      <c r="E526" s="48"/>
      <c r="F526" s="146"/>
    </row>
    <row r="527" spans="1:6" ht="12.75" customHeight="1" x14ac:dyDescent="0.25">
      <c r="A527" s="387">
        <v>1.8</v>
      </c>
      <c r="B527" s="57" t="s">
        <v>157</v>
      </c>
      <c r="C527" s="48"/>
      <c r="D527" s="53"/>
      <c r="E527" s="54"/>
      <c r="F527" s="48"/>
    </row>
    <row r="528" spans="1:6" ht="12.75" customHeight="1" x14ac:dyDescent="0.25">
      <c r="A528" s="152" t="s">
        <v>362</v>
      </c>
      <c r="B528" s="158" t="s">
        <v>158</v>
      </c>
      <c r="C528" s="48">
        <v>1</v>
      </c>
      <c r="D528" s="53" t="s">
        <v>14</v>
      </c>
      <c r="E528" s="54">
        <v>3800</v>
      </c>
      <c r="F528" s="48">
        <f>ROUND((C528*E528),2)</f>
        <v>3800</v>
      </c>
    </row>
    <row r="529" spans="1:6" ht="12.75" customHeight="1" x14ac:dyDescent="0.25">
      <c r="A529" s="152" t="s">
        <v>363</v>
      </c>
      <c r="B529" s="158" t="s">
        <v>159</v>
      </c>
      <c r="C529" s="48">
        <v>1</v>
      </c>
      <c r="D529" s="53" t="s">
        <v>14</v>
      </c>
      <c r="E529" s="54">
        <v>667.79</v>
      </c>
      <c r="F529" s="48">
        <f>ROUND((C529*E529),2)</f>
        <v>667.79</v>
      </c>
    </row>
    <row r="530" spans="1:6" ht="12.75" customHeight="1" x14ac:dyDescent="0.25">
      <c r="A530" s="152" t="s">
        <v>364</v>
      </c>
      <c r="B530" s="158" t="s">
        <v>160</v>
      </c>
      <c r="C530" s="48">
        <v>1</v>
      </c>
      <c r="D530" s="53" t="s">
        <v>14</v>
      </c>
      <c r="E530" s="54">
        <v>774.96</v>
      </c>
      <c r="F530" s="48">
        <f>ROUND((C530*E530),2)</f>
        <v>774.96</v>
      </c>
    </row>
    <row r="531" spans="1:6" ht="12.75" customHeight="1" x14ac:dyDescent="0.25">
      <c r="A531" s="152" t="s">
        <v>365</v>
      </c>
      <c r="B531" s="158" t="s">
        <v>161</v>
      </c>
      <c r="C531" s="48">
        <v>2</v>
      </c>
      <c r="D531" s="53" t="s">
        <v>14</v>
      </c>
      <c r="E531" s="164">
        <v>1060.8800000000001</v>
      </c>
      <c r="F531" s="48">
        <f>ROUND((C531*E531),2)</f>
        <v>2121.7600000000002</v>
      </c>
    </row>
    <row r="532" spans="1:6" x14ac:dyDescent="0.25">
      <c r="A532" s="152"/>
      <c r="B532" s="158"/>
      <c r="C532" s="48"/>
      <c r="D532" s="53"/>
      <c r="E532" s="54"/>
      <c r="F532" s="48"/>
    </row>
    <row r="533" spans="1:6" ht="12.75" customHeight="1" x14ac:dyDescent="0.25">
      <c r="A533" s="387">
        <v>1.9</v>
      </c>
      <c r="B533" s="156" t="s">
        <v>162</v>
      </c>
      <c r="C533" s="48"/>
      <c r="D533" s="53"/>
      <c r="E533" s="54"/>
      <c r="F533" s="48"/>
    </row>
    <row r="534" spans="1:6" ht="12.75" customHeight="1" x14ac:dyDescent="0.25">
      <c r="A534" s="152" t="s">
        <v>366</v>
      </c>
      <c r="B534" s="158" t="s">
        <v>163</v>
      </c>
      <c r="C534" s="48">
        <v>12</v>
      </c>
      <c r="D534" s="53" t="s">
        <v>14</v>
      </c>
      <c r="E534" s="54">
        <v>1201.32</v>
      </c>
      <c r="F534" s="48">
        <f t="shared" ref="F534:F541" si="17">ROUND((C534*E534),2)</f>
        <v>14415.84</v>
      </c>
    </row>
    <row r="535" spans="1:6" ht="12.75" customHeight="1" x14ac:dyDescent="0.25">
      <c r="A535" s="152" t="s">
        <v>367</v>
      </c>
      <c r="B535" s="158" t="s">
        <v>164</v>
      </c>
      <c r="C535" s="48">
        <v>84.62</v>
      </c>
      <c r="D535" s="53" t="s">
        <v>165</v>
      </c>
      <c r="E535" s="54">
        <v>101</v>
      </c>
      <c r="F535" s="48">
        <f t="shared" si="17"/>
        <v>8546.6200000000008</v>
      </c>
    </row>
    <row r="536" spans="1:6" ht="12.75" customHeight="1" x14ac:dyDescent="0.25">
      <c r="A536" s="165" t="s">
        <v>368</v>
      </c>
      <c r="B536" s="166" t="s">
        <v>166</v>
      </c>
      <c r="C536" s="143">
        <v>48.74</v>
      </c>
      <c r="D536" s="73" t="s">
        <v>165</v>
      </c>
      <c r="E536" s="72">
        <v>41.3</v>
      </c>
      <c r="F536" s="143">
        <f t="shared" si="17"/>
        <v>2012.96</v>
      </c>
    </row>
    <row r="537" spans="1:6" ht="12.75" customHeight="1" x14ac:dyDescent="0.25">
      <c r="A537" s="152" t="s">
        <v>369</v>
      </c>
      <c r="B537" s="158" t="s">
        <v>167</v>
      </c>
      <c r="C537" s="48">
        <v>76</v>
      </c>
      <c r="D537" s="53" t="s">
        <v>165</v>
      </c>
      <c r="E537" s="54">
        <v>41.3</v>
      </c>
      <c r="F537" s="48">
        <f t="shared" si="17"/>
        <v>3138.8</v>
      </c>
    </row>
    <row r="538" spans="1:6" ht="12.75" customHeight="1" x14ac:dyDescent="0.25">
      <c r="A538" s="152" t="s">
        <v>370</v>
      </c>
      <c r="B538" s="158" t="s">
        <v>168</v>
      </c>
      <c r="C538" s="48">
        <v>1</v>
      </c>
      <c r="D538" s="53" t="s">
        <v>14</v>
      </c>
      <c r="E538" s="54">
        <v>2960.32</v>
      </c>
      <c r="F538" s="48">
        <f t="shared" si="17"/>
        <v>2960.32</v>
      </c>
    </row>
    <row r="539" spans="1:6" ht="12.75" customHeight="1" x14ac:dyDescent="0.25">
      <c r="A539" s="152" t="s">
        <v>371</v>
      </c>
      <c r="B539" s="158" t="s">
        <v>169</v>
      </c>
      <c r="C539" s="48">
        <v>4</v>
      </c>
      <c r="D539" s="53" t="s">
        <v>14</v>
      </c>
      <c r="E539" s="54">
        <v>90.63</v>
      </c>
      <c r="F539" s="48">
        <f t="shared" si="17"/>
        <v>362.52</v>
      </c>
    </row>
    <row r="540" spans="1:6" ht="12.75" customHeight="1" x14ac:dyDescent="0.25">
      <c r="A540" s="152" t="s">
        <v>372</v>
      </c>
      <c r="B540" s="158" t="s">
        <v>170</v>
      </c>
      <c r="C540" s="48">
        <v>1</v>
      </c>
      <c r="D540" s="53" t="s">
        <v>14</v>
      </c>
      <c r="E540" s="54">
        <v>1800</v>
      </c>
      <c r="F540" s="48">
        <f t="shared" si="17"/>
        <v>1800</v>
      </c>
    </row>
    <row r="541" spans="1:6" ht="12.75" customHeight="1" x14ac:dyDescent="0.25">
      <c r="A541" s="152" t="s">
        <v>373</v>
      </c>
      <c r="B541" s="145" t="s">
        <v>171</v>
      </c>
      <c r="C541" s="146">
        <v>1</v>
      </c>
      <c r="D541" s="53" t="s">
        <v>14</v>
      </c>
      <c r="E541" s="54">
        <v>16000</v>
      </c>
      <c r="F541" s="48">
        <f t="shared" si="17"/>
        <v>16000</v>
      </c>
    </row>
    <row r="542" spans="1:6" ht="12.75" customHeight="1" x14ac:dyDescent="0.25">
      <c r="A542" s="152"/>
      <c r="B542" s="145"/>
      <c r="C542" s="146"/>
      <c r="D542" s="53"/>
      <c r="E542" s="54"/>
      <c r="F542" s="48"/>
    </row>
    <row r="543" spans="1:6" ht="25.5" x14ac:dyDescent="0.25">
      <c r="A543" s="394">
        <v>1.1000000000000001</v>
      </c>
      <c r="B543" s="138" t="s">
        <v>172</v>
      </c>
      <c r="C543" s="146"/>
      <c r="D543" s="53"/>
      <c r="E543" s="54"/>
      <c r="F543" s="48"/>
    </row>
    <row r="544" spans="1:6" ht="13.5" customHeight="1" x14ac:dyDescent="0.25">
      <c r="A544" s="395" t="s">
        <v>374</v>
      </c>
      <c r="B544" s="89" t="s">
        <v>173</v>
      </c>
      <c r="C544" s="48">
        <v>59.81</v>
      </c>
      <c r="D544" s="177" t="s">
        <v>144</v>
      </c>
      <c r="E544" s="48">
        <v>4193.12</v>
      </c>
      <c r="F544" s="48">
        <f>ROUND(C544*E544,2)</f>
        <v>250790.51</v>
      </c>
    </row>
    <row r="545" spans="1:6" ht="13.5" customHeight="1" x14ac:dyDescent="0.25">
      <c r="A545" s="395" t="s">
        <v>375</v>
      </c>
      <c r="B545" s="89" t="s">
        <v>174</v>
      </c>
      <c r="C545" s="48">
        <v>5</v>
      </c>
      <c r="D545" s="177" t="s">
        <v>14</v>
      </c>
      <c r="E545" s="48">
        <v>6690.23</v>
      </c>
      <c r="F545" s="48">
        <f>ROUND(C545*E545,2)</f>
        <v>33451.15</v>
      </c>
    </row>
    <row r="546" spans="1:6" ht="13.5" customHeight="1" x14ac:dyDescent="0.25">
      <c r="A546" s="395" t="s">
        <v>376</v>
      </c>
      <c r="B546" s="89" t="s">
        <v>175</v>
      </c>
      <c r="C546" s="48">
        <v>14</v>
      </c>
      <c r="D546" s="177" t="s">
        <v>14</v>
      </c>
      <c r="E546" s="48">
        <v>487.36</v>
      </c>
      <c r="F546" s="48">
        <f>ROUND(C546*E546,2)</f>
        <v>6823.04</v>
      </c>
    </row>
    <row r="547" spans="1:6" ht="13.5" customHeight="1" x14ac:dyDescent="0.25">
      <c r="A547" s="395" t="s">
        <v>377</v>
      </c>
      <c r="B547" s="89" t="s">
        <v>176</v>
      </c>
      <c r="C547" s="48">
        <v>2</v>
      </c>
      <c r="D547" s="177" t="s">
        <v>14</v>
      </c>
      <c r="E547" s="48">
        <v>25000</v>
      </c>
      <c r="F547" s="48">
        <f>ROUND(C547*E547,2)</f>
        <v>50000</v>
      </c>
    </row>
    <row r="548" spans="1:6" s="393" customFormat="1" ht="13.5" customHeight="1" x14ac:dyDescent="0.25">
      <c r="A548" s="157"/>
      <c r="B548" s="145"/>
      <c r="C548" s="80"/>
      <c r="D548" s="396"/>
      <c r="E548" s="80"/>
      <c r="F548" s="80"/>
    </row>
    <row r="549" spans="1:6" s="393" customFormat="1" ht="13.5" customHeight="1" x14ac:dyDescent="0.25">
      <c r="A549" s="159">
        <v>1.1200000000000001</v>
      </c>
      <c r="B549" s="145" t="s">
        <v>177</v>
      </c>
      <c r="C549" s="80">
        <v>1</v>
      </c>
      <c r="D549" s="396" t="s">
        <v>14</v>
      </c>
      <c r="E549" s="80">
        <v>7000</v>
      </c>
      <c r="F549" s="80">
        <f>ROUND(C549*E549,2)</f>
        <v>7000</v>
      </c>
    </row>
    <row r="550" spans="1:6" s="398" customFormat="1" ht="15" customHeight="1" x14ac:dyDescent="0.25">
      <c r="A550" s="120"/>
      <c r="B550" s="121" t="s">
        <v>378</v>
      </c>
      <c r="C550" s="122"/>
      <c r="D550" s="123"/>
      <c r="E550" s="122"/>
      <c r="F550" s="397">
        <f>SUM(F478:F549)</f>
        <v>787406.95000000019</v>
      </c>
    </row>
    <row r="551" spans="1:6" x14ac:dyDescent="0.25">
      <c r="A551" s="307"/>
      <c r="B551" s="308"/>
      <c r="C551" s="309"/>
      <c r="D551" s="399"/>
      <c r="E551" s="309"/>
      <c r="F551" s="130"/>
    </row>
    <row r="552" spans="1:6" ht="39.75" customHeight="1" x14ac:dyDescent="0.25">
      <c r="A552" s="183" t="s">
        <v>379</v>
      </c>
      <c r="B552" s="138" t="s">
        <v>380</v>
      </c>
      <c r="C552" s="184"/>
      <c r="D552" s="185"/>
      <c r="E552" s="186"/>
      <c r="F552" s="29"/>
    </row>
    <row r="553" spans="1:6" ht="9.75" customHeight="1" x14ac:dyDescent="0.25">
      <c r="A553" s="187"/>
      <c r="B553" s="188"/>
      <c r="C553" s="184"/>
      <c r="D553" s="185"/>
      <c r="E553" s="186"/>
      <c r="F553" s="29"/>
    </row>
    <row r="554" spans="1:6" x14ac:dyDescent="0.25">
      <c r="A554" s="189">
        <v>1</v>
      </c>
      <c r="B554" s="189" t="s">
        <v>112</v>
      </c>
      <c r="C554" s="184"/>
      <c r="D554" s="184"/>
      <c r="E554" s="190"/>
      <c r="F554" s="29"/>
    </row>
    <row r="555" spans="1:6" x14ac:dyDescent="0.25">
      <c r="A555" s="191">
        <v>1.1000000000000001</v>
      </c>
      <c r="B555" s="192" t="s">
        <v>181</v>
      </c>
      <c r="C555" s="184">
        <v>78</v>
      </c>
      <c r="D555" s="185" t="s">
        <v>144</v>
      </c>
      <c r="E555" s="193">
        <v>6.7</v>
      </c>
      <c r="F555" s="29">
        <f t="shared" ref="F555:F566" si="18">ROUND((C555*E555),2)</f>
        <v>522.6</v>
      </c>
    </row>
    <row r="556" spans="1:6" ht="11.25" customHeight="1" x14ac:dyDescent="0.25">
      <c r="A556" s="191"/>
      <c r="B556" s="192"/>
      <c r="C556" s="184"/>
      <c r="D556" s="185"/>
      <c r="E556" s="193"/>
      <c r="F556" s="29"/>
    </row>
    <row r="557" spans="1:6" x14ac:dyDescent="0.25">
      <c r="A557" s="194">
        <v>2</v>
      </c>
      <c r="B557" s="189" t="s">
        <v>182</v>
      </c>
      <c r="C557" s="195"/>
      <c r="D557" s="196"/>
      <c r="E557" s="197"/>
      <c r="F557" s="29"/>
    </row>
    <row r="558" spans="1:6" x14ac:dyDescent="0.25">
      <c r="A558" s="191">
        <v>2.1</v>
      </c>
      <c r="B558" s="192" t="s">
        <v>183</v>
      </c>
      <c r="C558" s="184">
        <v>86.58</v>
      </c>
      <c r="D558" s="185" t="s">
        <v>117</v>
      </c>
      <c r="E558" s="193">
        <v>129.74</v>
      </c>
      <c r="F558" s="29">
        <f t="shared" si="18"/>
        <v>11232.89</v>
      </c>
    </row>
    <row r="559" spans="1:6" ht="25.5" x14ac:dyDescent="0.25">
      <c r="A559" s="191">
        <v>2.2000000000000002</v>
      </c>
      <c r="B559" s="203" t="s">
        <v>185</v>
      </c>
      <c r="C559" s="204">
        <v>75.95</v>
      </c>
      <c r="D559" s="205" t="s">
        <v>117</v>
      </c>
      <c r="E559" s="193">
        <v>143.53</v>
      </c>
      <c r="F559" s="29">
        <f t="shared" si="18"/>
        <v>10901.1</v>
      </c>
    </row>
    <row r="560" spans="1:6" ht="27.75" customHeight="1" x14ac:dyDescent="0.25">
      <c r="A560" s="191">
        <v>2.2999999999999998</v>
      </c>
      <c r="B560" s="203" t="s">
        <v>186</v>
      </c>
      <c r="C560" s="184">
        <v>12.75</v>
      </c>
      <c r="D560" s="185" t="s">
        <v>117</v>
      </c>
      <c r="E560" s="193">
        <v>134.30000000000001</v>
      </c>
      <c r="F560" s="29">
        <f t="shared" si="18"/>
        <v>1712.33</v>
      </c>
    </row>
    <row r="561" spans="1:6" x14ac:dyDescent="0.25">
      <c r="A561" s="191"/>
      <c r="B561" s="192"/>
      <c r="C561" s="184"/>
      <c r="D561" s="185"/>
      <c r="E561" s="193"/>
      <c r="F561" s="29"/>
    </row>
    <row r="562" spans="1:6" x14ac:dyDescent="0.25">
      <c r="A562" s="194">
        <v>3</v>
      </c>
      <c r="B562" s="189" t="s">
        <v>187</v>
      </c>
      <c r="C562" s="184"/>
      <c r="D562" s="185"/>
      <c r="E562" s="193"/>
      <c r="F562" s="29"/>
    </row>
    <row r="563" spans="1:6" ht="26.25" customHeight="1" x14ac:dyDescent="0.25">
      <c r="A563" s="191">
        <v>3.1</v>
      </c>
      <c r="B563" s="192" t="s">
        <v>381</v>
      </c>
      <c r="C563" s="184">
        <v>78</v>
      </c>
      <c r="D563" s="185" t="s">
        <v>144</v>
      </c>
      <c r="E563" s="193">
        <v>6800</v>
      </c>
      <c r="F563" s="29">
        <f t="shared" si="18"/>
        <v>530400</v>
      </c>
    </row>
    <row r="564" spans="1:6" ht="11.25" customHeight="1" x14ac:dyDescent="0.25">
      <c r="A564" s="191"/>
      <c r="B564" s="192"/>
      <c r="C564" s="184"/>
      <c r="D564" s="185"/>
      <c r="E564" s="193"/>
      <c r="F564" s="29"/>
    </row>
    <row r="565" spans="1:6" x14ac:dyDescent="0.25">
      <c r="A565" s="194">
        <v>4</v>
      </c>
      <c r="B565" s="189" t="s">
        <v>189</v>
      </c>
      <c r="C565" s="195"/>
      <c r="D565" s="196"/>
      <c r="E565" s="193"/>
      <c r="F565" s="29"/>
    </row>
    <row r="566" spans="1:6" ht="25.5" x14ac:dyDescent="0.25">
      <c r="A566" s="191">
        <v>4.0999999999999996</v>
      </c>
      <c r="B566" s="192" t="s">
        <v>381</v>
      </c>
      <c r="C566" s="184">
        <v>78</v>
      </c>
      <c r="D566" s="185" t="s">
        <v>144</v>
      </c>
      <c r="E566" s="193">
        <v>53.28</v>
      </c>
      <c r="F566" s="29">
        <f t="shared" si="18"/>
        <v>4155.84</v>
      </c>
    </row>
    <row r="567" spans="1:6" s="125" customFormat="1" x14ac:dyDescent="0.25">
      <c r="A567" s="120"/>
      <c r="B567" s="121" t="s">
        <v>382</v>
      </c>
      <c r="C567" s="122"/>
      <c r="D567" s="123" t="s">
        <v>193</v>
      </c>
      <c r="E567" s="122"/>
      <c r="F567" s="124">
        <f>SUM(F552:F566)</f>
        <v>558924.76</v>
      </c>
    </row>
    <row r="568" spans="1:6" ht="10.5" customHeight="1" x14ac:dyDescent="0.25">
      <c r="A568" s="307"/>
      <c r="B568" s="308"/>
      <c r="C568" s="309"/>
      <c r="D568" s="399"/>
      <c r="E568" s="309"/>
      <c r="F568" s="130"/>
    </row>
    <row r="569" spans="1:6" ht="15.75" customHeight="1" x14ac:dyDescent="0.25">
      <c r="A569" s="20" t="s">
        <v>383</v>
      </c>
      <c r="B569" s="21" t="s">
        <v>384</v>
      </c>
      <c r="C569" s="22"/>
      <c r="D569" s="23"/>
      <c r="E569" s="22"/>
      <c r="F569" s="22"/>
    </row>
    <row r="570" spans="1:6" ht="8.25" customHeight="1" x14ac:dyDescent="0.25">
      <c r="A570" s="20"/>
      <c r="B570" s="21"/>
      <c r="C570" s="22"/>
      <c r="D570" s="23"/>
      <c r="E570" s="22"/>
      <c r="F570" s="22"/>
    </row>
    <row r="571" spans="1:6" ht="12.75" customHeight="1" x14ac:dyDescent="0.25">
      <c r="A571" s="24">
        <v>1</v>
      </c>
      <c r="B571" s="21" t="s">
        <v>19</v>
      </c>
      <c r="C571" s="22"/>
      <c r="D571" s="23"/>
      <c r="E571" s="22"/>
      <c r="F571" s="22"/>
    </row>
    <row r="572" spans="1:6" ht="12.75" customHeight="1" x14ac:dyDescent="0.25">
      <c r="A572" s="25">
        <v>1.1000000000000001</v>
      </c>
      <c r="B572" s="26" t="s">
        <v>20</v>
      </c>
      <c r="C572" s="27">
        <v>1</v>
      </c>
      <c r="D572" s="28" t="s">
        <v>14</v>
      </c>
      <c r="E572" s="27">
        <v>18880</v>
      </c>
      <c r="F572" s="29">
        <f>ROUND((C572*E572),2)</f>
        <v>18880</v>
      </c>
    </row>
    <row r="573" spans="1:6" ht="12.75" customHeight="1" x14ac:dyDescent="0.25">
      <c r="A573" s="25">
        <v>1.2</v>
      </c>
      <c r="B573" s="26" t="s">
        <v>21</v>
      </c>
      <c r="C573" s="27">
        <v>1</v>
      </c>
      <c r="D573" s="28" t="s">
        <v>14</v>
      </c>
      <c r="E573" s="27">
        <v>20650</v>
      </c>
      <c r="F573" s="29">
        <f t="shared" ref="F573:F585" si="19">ROUND((C573*E573),2)</f>
        <v>20650</v>
      </c>
    </row>
    <row r="574" spans="1:6" ht="12.75" customHeight="1" x14ac:dyDescent="0.25">
      <c r="A574" s="25">
        <v>1.3</v>
      </c>
      <c r="B574" s="31" t="s">
        <v>22</v>
      </c>
      <c r="C574" s="27">
        <v>2</v>
      </c>
      <c r="D574" s="28" t="s">
        <v>14</v>
      </c>
      <c r="E574" s="27">
        <v>14095.32</v>
      </c>
      <c r="F574" s="29">
        <f t="shared" si="19"/>
        <v>28190.639999999999</v>
      </c>
    </row>
    <row r="575" spans="1:6" ht="12.75" customHeight="1" x14ac:dyDescent="0.25">
      <c r="A575" s="102">
        <v>1.4</v>
      </c>
      <c r="B575" s="103" t="s">
        <v>23</v>
      </c>
      <c r="C575" s="400">
        <v>2</v>
      </c>
      <c r="D575" s="105" t="s">
        <v>14</v>
      </c>
      <c r="E575" s="104">
        <v>2858.45</v>
      </c>
      <c r="F575" s="74">
        <f t="shared" si="19"/>
        <v>5716.9</v>
      </c>
    </row>
    <row r="576" spans="1:6" ht="12.75" customHeight="1" x14ac:dyDescent="0.25">
      <c r="A576" s="401">
        <v>1.5</v>
      </c>
      <c r="B576" s="402" t="s">
        <v>24</v>
      </c>
      <c r="C576" s="403">
        <v>160</v>
      </c>
      <c r="D576" s="404" t="s">
        <v>25</v>
      </c>
      <c r="E576" s="405">
        <v>12.39</v>
      </c>
      <c r="F576" s="406">
        <f t="shared" si="19"/>
        <v>1982.4</v>
      </c>
    </row>
    <row r="577" spans="1:6" ht="25.5" x14ac:dyDescent="0.25">
      <c r="A577" s="25">
        <v>1.6</v>
      </c>
      <c r="B577" s="31" t="s">
        <v>26</v>
      </c>
      <c r="C577" s="27">
        <v>3</v>
      </c>
      <c r="D577" s="28" t="s">
        <v>14</v>
      </c>
      <c r="E577" s="27">
        <v>54280</v>
      </c>
      <c r="F577" s="29">
        <f t="shared" si="19"/>
        <v>162840</v>
      </c>
    </row>
    <row r="578" spans="1:6" ht="12.75" customHeight="1" x14ac:dyDescent="0.25">
      <c r="A578" s="25">
        <v>1.7</v>
      </c>
      <c r="B578" s="39" t="s">
        <v>27</v>
      </c>
      <c r="C578" s="40">
        <v>3</v>
      </c>
      <c r="D578" s="41" t="s">
        <v>14</v>
      </c>
      <c r="E578" s="27">
        <v>5702.94</v>
      </c>
      <c r="F578" s="29">
        <f t="shared" si="19"/>
        <v>17108.82</v>
      </c>
    </row>
    <row r="579" spans="1:6" ht="12.75" customHeight="1" x14ac:dyDescent="0.25">
      <c r="A579" s="25">
        <v>1.8</v>
      </c>
      <c r="B579" s="42" t="s">
        <v>28</v>
      </c>
      <c r="C579" s="80">
        <v>3</v>
      </c>
      <c r="D579" s="407" t="s">
        <v>14</v>
      </c>
      <c r="E579" s="45">
        <v>1402.9</v>
      </c>
      <c r="F579" s="29">
        <f t="shared" si="19"/>
        <v>4208.7</v>
      </c>
    </row>
    <row r="580" spans="1:6" ht="12.75" customHeight="1" x14ac:dyDescent="0.25">
      <c r="A580" s="25">
        <v>1.9</v>
      </c>
      <c r="B580" s="42" t="s">
        <v>29</v>
      </c>
      <c r="C580" s="80">
        <v>2</v>
      </c>
      <c r="D580" s="407" t="s">
        <v>14</v>
      </c>
      <c r="E580" s="45">
        <v>885</v>
      </c>
      <c r="F580" s="29">
        <f t="shared" si="19"/>
        <v>1770</v>
      </c>
    </row>
    <row r="581" spans="1:6" ht="12.75" customHeight="1" x14ac:dyDescent="0.25">
      <c r="A581" s="46">
        <v>1.1000000000000001</v>
      </c>
      <c r="B581" s="42" t="s">
        <v>30</v>
      </c>
      <c r="C581" s="80">
        <v>2</v>
      </c>
      <c r="D581" s="407" t="s">
        <v>14</v>
      </c>
      <c r="E581" s="45">
        <v>3271.49</v>
      </c>
      <c r="F581" s="29">
        <f t="shared" si="19"/>
        <v>6542.98</v>
      </c>
    </row>
    <row r="582" spans="1:6" ht="12.75" customHeight="1" x14ac:dyDescent="0.25">
      <c r="A582" s="46">
        <v>1.1100000000000001</v>
      </c>
      <c r="B582" s="42" t="s">
        <v>31</v>
      </c>
      <c r="C582" s="80">
        <v>1</v>
      </c>
      <c r="D582" s="407" t="s">
        <v>14</v>
      </c>
      <c r="E582" s="29">
        <v>45672.09</v>
      </c>
      <c r="F582" s="29">
        <f t="shared" si="19"/>
        <v>45672.09</v>
      </c>
    </row>
    <row r="583" spans="1:6" ht="12.75" customHeight="1" x14ac:dyDescent="0.25">
      <c r="A583" s="46">
        <v>1.1200000000000001</v>
      </c>
      <c r="B583" s="47" t="s">
        <v>32</v>
      </c>
      <c r="C583" s="48">
        <v>2</v>
      </c>
      <c r="D583" s="49" t="s">
        <v>14</v>
      </c>
      <c r="E583" s="50">
        <v>2500</v>
      </c>
      <c r="F583" s="29">
        <f t="shared" si="19"/>
        <v>5000</v>
      </c>
    </row>
    <row r="584" spans="1:6" ht="12.75" customHeight="1" x14ac:dyDescent="0.25">
      <c r="A584" s="46">
        <v>1.1299999999999999</v>
      </c>
      <c r="B584" s="39" t="s">
        <v>33</v>
      </c>
      <c r="C584" s="40">
        <v>2</v>
      </c>
      <c r="D584" s="41" t="s">
        <v>14</v>
      </c>
      <c r="E584" s="50">
        <v>1250</v>
      </c>
      <c r="F584" s="29">
        <f t="shared" si="19"/>
        <v>2500</v>
      </c>
    </row>
    <row r="585" spans="1:6" ht="12.75" customHeight="1" x14ac:dyDescent="0.25">
      <c r="A585" s="46">
        <v>1.1399999999999999</v>
      </c>
      <c r="B585" s="42" t="s">
        <v>34</v>
      </c>
      <c r="C585" s="80">
        <v>2</v>
      </c>
      <c r="D585" s="407" t="s">
        <v>14</v>
      </c>
      <c r="E585" s="51">
        <v>1000</v>
      </c>
      <c r="F585" s="29">
        <f t="shared" si="19"/>
        <v>2000</v>
      </c>
    </row>
    <row r="586" spans="1:6" ht="12.75" customHeight="1" x14ac:dyDescent="0.25">
      <c r="A586" s="408"/>
      <c r="B586" s="42"/>
      <c r="C586" s="80"/>
      <c r="D586" s="53"/>
      <c r="E586" s="54"/>
      <c r="F586" s="55"/>
    </row>
    <row r="587" spans="1:6" ht="12.75" customHeight="1" x14ac:dyDescent="0.25">
      <c r="A587" s="409">
        <v>2</v>
      </c>
      <c r="B587" s="57" t="s">
        <v>35</v>
      </c>
      <c r="C587" s="58"/>
      <c r="D587" s="59"/>
      <c r="E587" s="58"/>
      <c r="F587" s="60"/>
    </row>
    <row r="588" spans="1:6" ht="12.75" customHeight="1" x14ac:dyDescent="0.25">
      <c r="A588" s="410">
        <v>2.1</v>
      </c>
      <c r="B588" s="62" t="s">
        <v>36</v>
      </c>
      <c r="C588" s="54">
        <v>1</v>
      </c>
      <c r="D588" s="53" t="s">
        <v>14</v>
      </c>
      <c r="E588" s="54">
        <v>1565</v>
      </c>
      <c r="F588" s="29">
        <f t="shared" ref="F588:F614" si="20">ROUND((C588*E588),2)</f>
        <v>1565</v>
      </c>
    </row>
    <row r="589" spans="1:6" ht="12.75" customHeight="1" x14ac:dyDescent="0.25">
      <c r="A589" s="63">
        <v>2.2000000000000002</v>
      </c>
      <c r="B589" s="62" t="s">
        <v>37</v>
      </c>
      <c r="C589" s="48">
        <v>1</v>
      </c>
      <c r="D589" s="53" t="s">
        <v>14</v>
      </c>
      <c r="E589" s="54">
        <v>580</v>
      </c>
      <c r="F589" s="29">
        <f t="shared" si="20"/>
        <v>580</v>
      </c>
    </row>
    <row r="590" spans="1:6" ht="12.75" customHeight="1" x14ac:dyDescent="0.25">
      <c r="A590" s="410">
        <v>2.2999999999999998</v>
      </c>
      <c r="B590" s="62" t="s">
        <v>38</v>
      </c>
      <c r="C590" s="48">
        <v>1</v>
      </c>
      <c r="D590" s="53" t="s">
        <v>14</v>
      </c>
      <c r="E590" s="54">
        <v>311</v>
      </c>
      <c r="F590" s="29">
        <f t="shared" si="20"/>
        <v>311</v>
      </c>
    </row>
    <row r="591" spans="1:6" ht="12.75" customHeight="1" x14ac:dyDescent="0.25">
      <c r="A591" s="63">
        <v>2.4</v>
      </c>
      <c r="B591" s="62" t="s">
        <v>39</v>
      </c>
      <c r="C591" s="54">
        <v>2</v>
      </c>
      <c r="D591" s="53" t="s">
        <v>14</v>
      </c>
      <c r="E591" s="54">
        <v>3640</v>
      </c>
      <c r="F591" s="29">
        <f t="shared" si="20"/>
        <v>7280</v>
      </c>
    </row>
    <row r="592" spans="1:6" ht="12.75" customHeight="1" x14ac:dyDescent="0.25">
      <c r="A592" s="410">
        <v>2.5</v>
      </c>
      <c r="B592" s="62" t="s">
        <v>40</v>
      </c>
      <c r="C592" s="54">
        <v>2</v>
      </c>
      <c r="D592" s="53" t="s">
        <v>14</v>
      </c>
      <c r="E592" s="54">
        <v>95</v>
      </c>
      <c r="F592" s="29">
        <f t="shared" si="20"/>
        <v>190</v>
      </c>
    </row>
    <row r="593" spans="1:6" ht="12.75" customHeight="1" x14ac:dyDescent="0.25">
      <c r="A593" s="63">
        <v>2.6</v>
      </c>
      <c r="B593" s="62" t="s">
        <v>41</v>
      </c>
      <c r="C593" s="54">
        <v>2</v>
      </c>
      <c r="D593" s="53" t="s">
        <v>14</v>
      </c>
      <c r="E593" s="54">
        <v>1810</v>
      </c>
      <c r="F593" s="29">
        <f t="shared" si="20"/>
        <v>3620</v>
      </c>
    </row>
    <row r="594" spans="1:6" ht="12.75" customHeight="1" x14ac:dyDescent="0.25">
      <c r="A594" s="410">
        <v>2.7</v>
      </c>
      <c r="B594" s="62" t="s">
        <v>42</v>
      </c>
      <c r="C594" s="54">
        <v>2</v>
      </c>
      <c r="D594" s="53" t="s">
        <v>14</v>
      </c>
      <c r="E594" s="54">
        <v>847</v>
      </c>
      <c r="F594" s="29">
        <f t="shared" si="20"/>
        <v>1694</v>
      </c>
    </row>
    <row r="595" spans="1:6" ht="12.75" customHeight="1" x14ac:dyDescent="0.25">
      <c r="A595" s="63">
        <v>2.8</v>
      </c>
      <c r="B595" s="42" t="s">
        <v>43</v>
      </c>
      <c r="C595" s="54">
        <v>160</v>
      </c>
      <c r="D595" s="53" t="s">
        <v>25</v>
      </c>
      <c r="E595" s="54">
        <v>175.94</v>
      </c>
      <c r="F595" s="29">
        <f t="shared" si="20"/>
        <v>28150.400000000001</v>
      </c>
    </row>
    <row r="596" spans="1:6" ht="12.75" customHeight="1" x14ac:dyDescent="0.25">
      <c r="A596" s="410">
        <v>2.9</v>
      </c>
      <c r="B596" s="42" t="s">
        <v>44</v>
      </c>
      <c r="C596" s="54">
        <v>220</v>
      </c>
      <c r="D596" s="53" t="s">
        <v>25</v>
      </c>
      <c r="E596" s="54">
        <v>112.74</v>
      </c>
      <c r="F596" s="29">
        <f t="shared" si="20"/>
        <v>24802.799999999999</v>
      </c>
    </row>
    <row r="597" spans="1:6" ht="12.75" customHeight="1" x14ac:dyDescent="0.25">
      <c r="A597" s="411">
        <v>2.1</v>
      </c>
      <c r="B597" s="42" t="s">
        <v>45</v>
      </c>
      <c r="C597" s="54">
        <v>60</v>
      </c>
      <c r="D597" s="53" t="s">
        <v>25</v>
      </c>
      <c r="E597" s="54">
        <v>53.9</v>
      </c>
      <c r="F597" s="29">
        <f t="shared" si="20"/>
        <v>3234</v>
      </c>
    </row>
    <row r="598" spans="1:6" ht="12.75" customHeight="1" x14ac:dyDescent="0.25">
      <c r="A598" s="65">
        <v>2.11</v>
      </c>
      <c r="B598" s="42" t="s">
        <v>46</v>
      </c>
      <c r="C598" s="54">
        <v>60</v>
      </c>
      <c r="D598" s="53" t="s">
        <v>25</v>
      </c>
      <c r="E598" s="54">
        <v>83.78</v>
      </c>
      <c r="F598" s="29">
        <f t="shared" si="20"/>
        <v>5026.8</v>
      </c>
    </row>
    <row r="599" spans="1:6" ht="12.75" customHeight="1" x14ac:dyDescent="0.25">
      <c r="A599" s="411">
        <v>2.12</v>
      </c>
      <c r="B599" s="42" t="s">
        <v>47</v>
      </c>
      <c r="C599" s="54">
        <v>80</v>
      </c>
      <c r="D599" s="53" t="s">
        <v>25</v>
      </c>
      <c r="E599" s="54">
        <v>14.21</v>
      </c>
      <c r="F599" s="29">
        <f t="shared" si="20"/>
        <v>1136.8</v>
      </c>
    </row>
    <row r="600" spans="1:6" ht="12.75" customHeight="1" x14ac:dyDescent="0.25">
      <c r="A600" s="65">
        <v>2.13</v>
      </c>
      <c r="B600" s="42" t="s">
        <v>48</v>
      </c>
      <c r="C600" s="54">
        <v>80</v>
      </c>
      <c r="D600" s="53" t="s">
        <v>25</v>
      </c>
      <c r="E600" s="54">
        <v>8.8000000000000007</v>
      </c>
      <c r="F600" s="29">
        <f t="shared" si="20"/>
        <v>704</v>
      </c>
    </row>
    <row r="601" spans="1:6" ht="12.75" customHeight="1" x14ac:dyDescent="0.25">
      <c r="A601" s="411">
        <v>2.14</v>
      </c>
      <c r="B601" s="42" t="s">
        <v>49</v>
      </c>
      <c r="C601" s="54">
        <v>1</v>
      </c>
      <c r="D601" s="53" t="s">
        <v>14</v>
      </c>
      <c r="E601" s="54">
        <v>1593</v>
      </c>
      <c r="F601" s="29">
        <f t="shared" si="20"/>
        <v>1593</v>
      </c>
    </row>
    <row r="602" spans="1:6" ht="12.75" customHeight="1" x14ac:dyDescent="0.25">
      <c r="A602" s="65">
        <v>2.15</v>
      </c>
      <c r="B602" s="42" t="s">
        <v>50</v>
      </c>
      <c r="C602" s="54">
        <v>1</v>
      </c>
      <c r="D602" s="53" t="s">
        <v>14</v>
      </c>
      <c r="E602" s="54">
        <v>475</v>
      </c>
      <c r="F602" s="29">
        <f t="shared" si="20"/>
        <v>475</v>
      </c>
    </row>
    <row r="603" spans="1:6" ht="12.75" customHeight="1" x14ac:dyDescent="0.25">
      <c r="A603" s="411">
        <v>2.16</v>
      </c>
      <c r="B603" s="42" t="s">
        <v>51</v>
      </c>
      <c r="C603" s="54">
        <v>1</v>
      </c>
      <c r="D603" s="53" t="s">
        <v>14</v>
      </c>
      <c r="E603" s="54">
        <v>16111.97</v>
      </c>
      <c r="F603" s="29">
        <f t="shared" si="20"/>
        <v>16111.97</v>
      </c>
    </row>
    <row r="604" spans="1:6" ht="12.75" customHeight="1" x14ac:dyDescent="0.25">
      <c r="A604" s="65">
        <v>2.17</v>
      </c>
      <c r="B604" s="42" t="s">
        <v>52</v>
      </c>
      <c r="C604" s="54">
        <v>4</v>
      </c>
      <c r="D604" s="53" t="s">
        <v>14</v>
      </c>
      <c r="E604" s="54">
        <v>5.05</v>
      </c>
      <c r="F604" s="29">
        <f t="shared" si="20"/>
        <v>20.2</v>
      </c>
    </row>
    <row r="605" spans="1:6" ht="12.75" customHeight="1" x14ac:dyDescent="0.25">
      <c r="A605" s="411">
        <v>2.1800000000000002</v>
      </c>
      <c r="B605" s="42" t="s">
        <v>53</v>
      </c>
      <c r="C605" s="54">
        <v>60</v>
      </c>
      <c r="D605" s="53" t="s">
        <v>25</v>
      </c>
      <c r="E605" s="54">
        <v>250.75</v>
      </c>
      <c r="F605" s="29">
        <f t="shared" si="20"/>
        <v>15045</v>
      </c>
    </row>
    <row r="606" spans="1:6" ht="12.75" customHeight="1" x14ac:dyDescent="0.25">
      <c r="A606" s="65">
        <v>2.19</v>
      </c>
      <c r="B606" s="42" t="s">
        <v>54</v>
      </c>
      <c r="C606" s="54">
        <v>1</v>
      </c>
      <c r="D606" s="53" t="s">
        <v>14</v>
      </c>
      <c r="E606" s="54">
        <v>212.38</v>
      </c>
      <c r="F606" s="29">
        <f t="shared" si="20"/>
        <v>212.38</v>
      </c>
    </row>
    <row r="607" spans="1:6" ht="12.75" customHeight="1" x14ac:dyDescent="0.25">
      <c r="A607" s="411">
        <v>2.2000000000000002</v>
      </c>
      <c r="B607" s="42" t="s">
        <v>55</v>
      </c>
      <c r="C607" s="54">
        <v>1</v>
      </c>
      <c r="D607" s="53" t="s">
        <v>14</v>
      </c>
      <c r="E607" s="54">
        <v>436.42</v>
      </c>
      <c r="F607" s="29">
        <f t="shared" si="20"/>
        <v>436.42</v>
      </c>
    </row>
    <row r="608" spans="1:6" ht="12.75" customHeight="1" x14ac:dyDescent="0.25">
      <c r="A608" s="65">
        <v>2.21</v>
      </c>
      <c r="B608" s="42" t="s">
        <v>56</v>
      </c>
      <c r="C608" s="54">
        <v>2</v>
      </c>
      <c r="D608" s="53" t="s">
        <v>14</v>
      </c>
      <c r="E608" s="54">
        <v>242.63</v>
      </c>
      <c r="F608" s="29">
        <f t="shared" si="20"/>
        <v>485.26</v>
      </c>
    </row>
    <row r="609" spans="1:6" ht="12.75" customHeight="1" x14ac:dyDescent="0.25">
      <c r="A609" s="411">
        <v>2.2200000000000002</v>
      </c>
      <c r="B609" s="42" t="s">
        <v>57</v>
      </c>
      <c r="C609" s="54">
        <v>1</v>
      </c>
      <c r="D609" s="53" t="s">
        <v>14</v>
      </c>
      <c r="E609" s="54">
        <v>750.31</v>
      </c>
      <c r="F609" s="29">
        <f t="shared" si="20"/>
        <v>750.31</v>
      </c>
    </row>
    <row r="610" spans="1:6" ht="12.75" customHeight="1" x14ac:dyDescent="0.25">
      <c r="A610" s="65">
        <v>2.23</v>
      </c>
      <c r="B610" s="42" t="s">
        <v>58</v>
      </c>
      <c r="C610" s="54">
        <v>1</v>
      </c>
      <c r="D610" s="53" t="s">
        <v>14</v>
      </c>
      <c r="E610" s="54">
        <v>22684.9</v>
      </c>
      <c r="F610" s="29">
        <f t="shared" si="20"/>
        <v>22684.9</v>
      </c>
    </row>
    <row r="611" spans="1:6" ht="9.75" customHeight="1" x14ac:dyDescent="0.25">
      <c r="A611" s="410"/>
      <c r="B611" s="42"/>
      <c r="C611" s="54"/>
      <c r="D611" s="53"/>
      <c r="E611" s="54"/>
      <c r="F611" s="29"/>
    </row>
    <row r="612" spans="1:6" ht="12.75" customHeight="1" x14ac:dyDescent="0.25">
      <c r="A612" s="409">
        <v>3</v>
      </c>
      <c r="B612" s="57" t="s">
        <v>59</v>
      </c>
      <c r="C612" s="58"/>
      <c r="D612" s="59"/>
      <c r="E612" s="58"/>
      <c r="F612" s="29"/>
    </row>
    <row r="613" spans="1:6" ht="52.5" customHeight="1" x14ac:dyDescent="0.25">
      <c r="A613" s="408">
        <v>3.1</v>
      </c>
      <c r="B613" s="115" t="s">
        <v>385</v>
      </c>
      <c r="C613" s="173">
        <v>1</v>
      </c>
      <c r="D613" s="68" t="s">
        <v>14</v>
      </c>
      <c r="E613" s="173">
        <v>2712648</v>
      </c>
      <c r="F613" s="412">
        <f t="shared" si="20"/>
        <v>2712648</v>
      </c>
    </row>
    <row r="614" spans="1:6" x14ac:dyDescent="0.25">
      <c r="A614" s="63">
        <v>3.2</v>
      </c>
      <c r="B614" s="42" t="s">
        <v>61</v>
      </c>
      <c r="C614" s="80">
        <v>1</v>
      </c>
      <c r="D614" s="81" t="s">
        <v>14</v>
      </c>
      <c r="E614" s="80">
        <v>110000</v>
      </c>
      <c r="F614" s="29">
        <f t="shared" si="20"/>
        <v>110000</v>
      </c>
    </row>
    <row r="615" spans="1:6" ht="11.25" customHeight="1" x14ac:dyDescent="0.25">
      <c r="A615" s="63"/>
      <c r="B615" s="42"/>
      <c r="C615" s="80"/>
      <c r="D615" s="81"/>
      <c r="E615" s="80"/>
      <c r="F615" s="29"/>
    </row>
    <row r="616" spans="1:6" x14ac:dyDescent="0.25">
      <c r="A616" s="82">
        <v>3.3</v>
      </c>
      <c r="B616" s="57" t="s">
        <v>62</v>
      </c>
      <c r="C616" s="80"/>
      <c r="D616" s="81"/>
      <c r="E616" s="80"/>
      <c r="F616" s="29"/>
    </row>
    <row r="617" spans="1:6" ht="25.5" x14ac:dyDescent="0.25">
      <c r="A617" s="413" t="s">
        <v>63</v>
      </c>
      <c r="B617" s="71" t="s">
        <v>64</v>
      </c>
      <c r="C617" s="72">
        <v>2</v>
      </c>
      <c r="D617" s="73" t="s">
        <v>14</v>
      </c>
      <c r="E617" s="72">
        <v>3626.93</v>
      </c>
      <c r="F617" s="74">
        <f t="shared" ref="F617:F631" si="21">ROUND((C617*E617),2)</f>
        <v>7253.86</v>
      </c>
    </row>
    <row r="618" spans="1:6" ht="25.5" x14ac:dyDescent="0.25">
      <c r="A618" s="414" t="s">
        <v>65</v>
      </c>
      <c r="B618" s="42" t="s">
        <v>66</v>
      </c>
      <c r="C618" s="54">
        <v>2</v>
      </c>
      <c r="D618" s="53" t="s">
        <v>14</v>
      </c>
      <c r="E618" s="54">
        <v>2223.4899999999998</v>
      </c>
      <c r="F618" s="29">
        <f t="shared" si="21"/>
        <v>4446.9799999999996</v>
      </c>
    </row>
    <row r="619" spans="1:6" x14ac:dyDescent="0.25">
      <c r="A619" s="414" t="s">
        <v>67</v>
      </c>
      <c r="B619" s="42" t="s">
        <v>68</v>
      </c>
      <c r="C619" s="54">
        <v>1</v>
      </c>
      <c r="D619" s="53" t="s">
        <v>14</v>
      </c>
      <c r="E619" s="54">
        <v>1406</v>
      </c>
      <c r="F619" s="29">
        <f t="shared" si="21"/>
        <v>1406</v>
      </c>
    </row>
    <row r="620" spans="1:6" ht="25.5" x14ac:dyDescent="0.25">
      <c r="A620" s="414" t="s">
        <v>69</v>
      </c>
      <c r="B620" s="42" t="s">
        <v>70</v>
      </c>
      <c r="C620" s="80">
        <v>1</v>
      </c>
      <c r="D620" s="81" t="s">
        <v>14</v>
      </c>
      <c r="E620" s="80">
        <v>59888.63</v>
      </c>
      <c r="F620" s="29">
        <f t="shared" si="21"/>
        <v>59888.63</v>
      </c>
    </row>
    <row r="621" spans="1:6" ht="25.5" x14ac:dyDescent="0.25">
      <c r="A621" s="414" t="s">
        <v>71</v>
      </c>
      <c r="B621" s="42" t="s">
        <v>72</v>
      </c>
      <c r="C621" s="80">
        <v>1</v>
      </c>
      <c r="D621" s="81" t="s">
        <v>14</v>
      </c>
      <c r="E621" s="80">
        <v>4903.66</v>
      </c>
      <c r="F621" s="29">
        <f t="shared" si="21"/>
        <v>4903.66</v>
      </c>
    </row>
    <row r="622" spans="1:6" ht="25.5" x14ac:dyDescent="0.25">
      <c r="A622" s="414" t="s">
        <v>73</v>
      </c>
      <c r="B622" s="42" t="s">
        <v>74</v>
      </c>
      <c r="C622" s="80">
        <v>1</v>
      </c>
      <c r="D622" s="81" t="s">
        <v>14</v>
      </c>
      <c r="E622" s="80">
        <v>3359.16</v>
      </c>
      <c r="F622" s="29">
        <f t="shared" si="21"/>
        <v>3359.16</v>
      </c>
    </row>
    <row r="623" spans="1:6" ht="25.5" x14ac:dyDescent="0.25">
      <c r="A623" s="414" t="s">
        <v>75</v>
      </c>
      <c r="B623" s="42" t="s">
        <v>76</v>
      </c>
      <c r="C623" s="80">
        <v>1</v>
      </c>
      <c r="D623" s="81" t="s">
        <v>14</v>
      </c>
      <c r="E623" s="80">
        <v>39523.730000000003</v>
      </c>
      <c r="F623" s="29">
        <f t="shared" si="21"/>
        <v>39523.730000000003</v>
      </c>
    </row>
    <row r="624" spans="1:6" ht="25.5" x14ac:dyDescent="0.25">
      <c r="A624" s="414" t="s">
        <v>77</v>
      </c>
      <c r="B624" s="42" t="s">
        <v>78</v>
      </c>
      <c r="C624" s="80">
        <v>2</v>
      </c>
      <c r="D624" s="81" t="s">
        <v>14</v>
      </c>
      <c r="E624" s="80">
        <v>20365.669999999998</v>
      </c>
      <c r="F624" s="29">
        <f t="shared" si="21"/>
        <v>40731.339999999997</v>
      </c>
    </row>
    <row r="625" spans="1:6" ht="27" customHeight="1" x14ac:dyDescent="0.25">
      <c r="A625" s="414" t="s">
        <v>79</v>
      </c>
      <c r="B625" s="42" t="s">
        <v>80</v>
      </c>
      <c r="C625" s="80">
        <v>1</v>
      </c>
      <c r="D625" s="81" t="s">
        <v>14</v>
      </c>
      <c r="E625" s="80">
        <v>146750</v>
      </c>
      <c r="F625" s="29">
        <f t="shared" si="21"/>
        <v>146750</v>
      </c>
    </row>
    <row r="626" spans="1:6" ht="13.5" customHeight="1" x14ac:dyDescent="0.25">
      <c r="A626" s="414" t="s">
        <v>81</v>
      </c>
      <c r="B626" s="42" t="s">
        <v>82</v>
      </c>
      <c r="C626" s="80">
        <v>1</v>
      </c>
      <c r="D626" s="81" t="s">
        <v>14</v>
      </c>
      <c r="E626" s="80">
        <v>3500</v>
      </c>
      <c r="F626" s="29">
        <f t="shared" si="21"/>
        <v>3500</v>
      </c>
    </row>
    <row r="627" spans="1:6" ht="27" customHeight="1" x14ac:dyDescent="0.25">
      <c r="A627" s="414" t="s">
        <v>83</v>
      </c>
      <c r="B627" s="42" t="s">
        <v>84</v>
      </c>
      <c r="C627" s="80">
        <v>1</v>
      </c>
      <c r="D627" s="81" t="s">
        <v>14</v>
      </c>
      <c r="E627" s="80">
        <v>14580.32</v>
      </c>
      <c r="F627" s="29">
        <f t="shared" si="21"/>
        <v>14580.32</v>
      </c>
    </row>
    <row r="628" spans="1:6" ht="25.5" customHeight="1" x14ac:dyDescent="0.25">
      <c r="A628" s="414" t="s">
        <v>85</v>
      </c>
      <c r="B628" s="62" t="s">
        <v>86</v>
      </c>
      <c r="C628" s="48">
        <v>1</v>
      </c>
      <c r="D628" s="81" t="s">
        <v>14</v>
      </c>
      <c r="E628" s="50">
        <v>2132.21</v>
      </c>
      <c r="F628" s="29">
        <f t="shared" si="21"/>
        <v>2132.21</v>
      </c>
    </row>
    <row r="629" spans="1:6" ht="27.75" customHeight="1" x14ac:dyDescent="0.25">
      <c r="A629" s="414" t="s">
        <v>87</v>
      </c>
      <c r="B629" s="62" t="s">
        <v>88</v>
      </c>
      <c r="C629" s="48">
        <v>1</v>
      </c>
      <c r="D629" s="81" t="s">
        <v>14</v>
      </c>
      <c r="E629" s="50">
        <v>1755.93</v>
      </c>
      <c r="F629" s="29">
        <f t="shared" si="21"/>
        <v>1755.93</v>
      </c>
    </row>
    <row r="630" spans="1:6" ht="12.75" customHeight="1" x14ac:dyDescent="0.25">
      <c r="A630" s="414" t="s">
        <v>89</v>
      </c>
      <c r="B630" s="42" t="s">
        <v>90</v>
      </c>
      <c r="C630" s="80">
        <v>1</v>
      </c>
      <c r="D630" s="81" t="s">
        <v>14</v>
      </c>
      <c r="E630" s="80">
        <v>15000</v>
      </c>
      <c r="F630" s="29">
        <f t="shared" si="21"/>
        <v>15000</v>
      </c>
    </row>
    <row r="631" spans="1:6" ht="12.75" customHeight="1" x14ac:dyDescent="0.25">
      <c r="A631" s="414" t="s">
        <v>91</v>
      </c>
      <c r="B631" s="42" t="s">
        <v>92</v>
      </c>
      <c r="C631" s="80">
        <v>1</v>
      </c>
      <c r="D631" s="81" t="s">
        <v>14</v>
      </c>
      <c r="E631" s="80">
        <v>4500</v>
      </c>
      <c r="F631" s="29">
        <f t="shared" si="21"/>
        <v>4500</v>
      </c>
    </row>
    <row r="632" spans="1:6" s="125" customFormat="1" x14ac:dyDescent="0.25">
      <c r="A632" s="120"/>
      <c r="B632" s="121" t="s">
        <v>386</v>
      </c>
      <c r="C632" s="122"/>
      <c r="D632" s="123"/>
      <c r="E632" s="122"/>
      <c r="F632" s="124">
        <f>SUM(F572:F631)</f>
        <v>3631551.59</v>
      </c>
    </row>
    <row r="633" spans="1:6" x14ac:dyDescent="0.25">
      <c r="A633" s="415"/>
      <c r="B633" s="416"/>
      <c r="C633" s="417"/>
      <c r="D633" s="418"/>
      <c r="E633" s="417"/>
      <c r="F633" s="384"/>
    </row>
    <row r="634" spans="1:6" ht="25.5" x14ac:dyDescent="0.25">
      <c r="A634" s="419" t="s">
        <v>387</v>
      </c>
      <c r="B634" s="420" t="s">
        <v>388</v>
      </c>
      <c r="C634" s="421"/>
      <c r="D634" s="422"/>
      <c r="E634" s="423"/>
      <c r="F634" s="384"/>
    </row>
    <row r="635" spans="1:6" x14ac:dyDescent="0.25">
      <c r="A635" s="419"/>
      <c r="B635" s="420"/>
      <c r="C635" s="421"/>
      <c r="D635" s="422"/>
      <c r="E635" s="423"/>
      <c r="F635" s="384"/>
    </row>
    <row r="636" spans="1:6" ht="26.25" x14ac:dyDescent="0.25">
      <c r="A636" s="424">
        <v>1</v>
      </c>
      <c r="B636" s="341" t="s">
        <v>329</v>
      </c>
      <c r="C636" s="283"/>
      <c r="D636" s="342"/>
      <c r="E636" s="285"/>
      <c r="F636" s="69"/>
    </row>
    <row r="637" spans="1:6" x14ac:dyDescent="0.25">
      <c r="A637" s="425">
        <v>1.1000000000000001</v>
      </c>
      <c r="B637" s="317" t="s">
        <v>280</v>
      </c>
      <c r="C637" s="283">
        <v>35</v>
      </c>
      <c r="D637" s="342" t="s">
        <v>137</v>
      </c>
      <c r="E637" s="285">
        <v>51.96</v>
      </c>
      <c r="F637" s="69">
        <f>ROUND((C637*E637),2)</f>
        <v>1818.6</v>
      </c>
    </row>
    <row r="638" spans="1:6" x14ac:dyDescent="0.25">
      <c r="A638" s="425">
        <v>1.2</v>
      </c>
      <c r="B638" s="317" t="s">
        <v>330</v>
      </c>
      <c r="C638" s="283">
        <v>5</v>
      </c>
      <c r="D638" s="342" t="s">
        <v>101</v>
      </c>
      <c r="E638" s="285">
        <v>500</v>
      </c>
      <c r="F638" s="69">
        <f>ROUND((C638*E638),2)</f>
        <v>2500</v>
      </c>
    </row>
    <row r="639" spans="1:6" x14ac:dyDescent="0.25">
      <c r="A639" s="425">
        <v>1.3</v>
      </c>
      <c r="B639" s="317" t="s">
        <v>331</v>
      </c>
      <c r="C639" s="283">
        <v>1</v>
      </c>
      <c r="D639" s="342" t="s">
        <v>285</v>
      </c>
      <c r="E639" s="285">
        <v>2088.8000000000002</v>
      </c>
      <c r="F639" s="69">
        <f>ROUND((C639*E639),2)</f>
        <v>2088.8000000000002</v>
      </c>
    </row>
    <row r="640" spans="1:6" x14ac:dyDescent="0.25">
      <c r="A640" s="425">
        <v>1.4</v>
      </c>
      <c r="B640" s="426" t="s">
        <v>389</v>
      </c>
      <c r="C640" s="283">
        <v>1</v>
      </c>
      <c r="D640" s="342" t="s">
        <v>285</v>
      </c>
      <c r="E640" s="285">
        <v>2088.8000000000002</v>
      </c>
      <c r="F640" s="69">
        <f>ROUND((C640*E640),2)</f>
        <v>2088.8000000000002</v>
      </c>
    </row>
    <row r="641" spans="1:6" x14ac:dyDescent="0.25">
      <c r="A641" s="101"/>
      <c r="B641" s="427"/>
      <c r="C641" s="428"/>
      <c r="D641" s="429"/>
      <c r="E641" s="430"/>
      <c r="F641" s="431"/>
    </row>
    <row r="642" spans="1:6" ht="26.25" x14ac:dyDescent="0.25">
      <c r="A642" s="432">
        <v>2</v>
      </c>
      <c r="B642" s="341" t="s">
        <v>390</v>
      </c>
      <c r="C642" s="430"/>
      <c r="D642" s="433"/>
      <c r="E642" s="430"/>
      <c r="F642" s="431"/>
    </row>
    <row r="643" spans="1:6" s="92" customFormat="1" ht="15" customHeight="1" x14ac:dyDescent="0.25">
      <c r="A643" s="434">
        <v>2.1</v>
      </c>
      <c r="B643" s="435" t="s">
        <v>391</v>
      </c>
      <c r="C643" s="430">
        <v>0.16</v>
      </c>
      <c r="D643" s="433" t="s">
        <v>117</v>
      </c>
      <c r="E643" s="430">
        <v>16062</v>
      </c>
      <c r="F643" s="436">
        <f t="shared" ref="F643:F648" si="22">ROUND(E643*C643,2)</f>
        <v>2569.92</v>
      </c>
    </row>
    <row r="644" spans="1:6" s="92" customFormat="1" ht="15" customHeight="1" x14ac:dyDescent="0.25">
      <c r="A644" s="434">
        <v>2.2000000000000002</v>
      </c>
      <c r="B644" s="437" t="s">
        <v>392</v>
      </c>
      <c r="C644" s="430">
        <v>1</v>
      </c>
      <c r="D644" s="433" t="s">
        <v>117</v>
      </c>
      <c r="E644" s="430">
        <v>4163.1551680000002</v>
      </c>
      <c r="F644" s="436">
        <f t="shared" si="22"/>
        <v>4163.16</v>
      </c>
    </row>
    <row r="645" spans="1:6" s="92" customFormat="1" ht="9.75" customHeight="1" x14ac:dyDescent="0.25">
      <c r="A645" s="434"/>
      <c r="B645" s="438"/>
      <c r="C645" s="430"/>
      <c r="D645" s="433"/>
      <c r="E645" s="430"/>
      <c r="F645" s="436"/>
    </row>
    <row r="646" spans="1:6" ht="26.25" x14ac:dyDescent="0.25">
      <c r="A646" s="432">
        <v>3</v>
      </c>
      <c r="B646" s="341" t="s">
        <v>393</v>
      </c>
      <c r="C646" s="430"/>
      <c r="D646" s="433"/>
      <c r="E646" s="430"/>
      <c r="F646" s="431"/>
    </row>
    <row r="647" spans="1:6" x14ac:dyDescent="0.25">
      <c r="A647" s="439">
        <v>3.1</v>
      </c>
      <c r="B647" s="440" t="s">
        <v>394</v>
      </c>
      <c r="C647" s="441">
        <v>0.83</v>
      </c>
      <c r="D647" s="442" t="s">
        <v>117</v>
      </c>
      <c r="E647" s="441">
        <v>12895.59</v>
      </c>
      <c r="F647" s="431">
        <f t="shared" si="22"/>
        <v>10703.34</v>
      </c>
    </row>
    <row r="648" spans="1:6" x14ac:dyDescent="0.25">
      <c r="A648" s="443">
        <v>3.2</v>
      </c>
      <c r="B648" s="444" t="s">
        <v>395</v>
      </c>
      <c r="C648" s="445">
        <v>0.63</v>
      </c>
      <c r="D648" s="446" t="s">
        <v>117</v>
      </c>
      <c r="E648" s="445">
        <v>4163.1551680000002</v>
      </c>
      <c r="F648" s="447">
        <f t="shared" si="22"/>
        <v>2622.79</v>
      </c>
    </row>
    <row r="649" spans="1:6" ht="10.5" customHeight="1" x14ac:dyDescent="0.25">
      <c r="A649" s="439"/>
      <c r="B649" s="448"/>
      <c r="C649" s="430"/>
      <c r="D649" s="433"/>
      <c r="E649" s="430"/>
      <c r="F649" s="431"/>
    </row>
    <row r="650" spans="1:6" x14ac:dyDescent="0.25">
      <c r="A650" s="449">
        <v>4</v>
      </c>
      <c r="B650" s="450" t="s">
        <v>396</v>
      </c>
      <c r="C650" s="430">
        <v>1.27</v>
      </c>
      <c r="D650" s="433" t="s">
        <v>117</v>
      </c>
      <c r="E650" s="430">
        <v>4995.5200000000004</v>
      </c>
      <c r="F650" s="431">
        <f>ROUND(E650*C650,2)</f>
        <v>6344.31</v>
      </c>
    </row>
    <row r="651" spans="1:6" x14ac:dyDescent="0.25">
      <c r="A651" s="101"/>
      <c r="B651" s="427"/>
      <c r="C651" s="428"/>
      <c r="D651" s="429"/>
      <c r="E651" s="430"/>
      <c r="F651" s="431"/>
    </row>
    <row r="652" spans="1:6" ht="12.75" customHeight="1" x14ac:dyDescent="0.25">
      <c r="A652" s="451">
        <v>5</v>
      </c>
      <c r="B652" s="452" t="s">
        <v>397</v>
      </c>
      <c r="C652" s="453"/>
      <c r="D652" s="454"/>
      <c r="E652" s="455"/>
      <c r="F652" s="455"/>
    </row>
    <row r="653" spans="1:6" ht="12.75" customHeight="1" x14ac:dyDescent="0.25">
      <c r="A653" s="456">
        <v>5.0999999999999996</v>
      </c>
      <c r="B653" s="188" t="s">
        <v>398</v>
      </c>
      <c r="C653" s="457">
        <v>1</v>
      </c>
      <c r="D653" s="458" t="s">
        <v>14</v>
      </c>
      <c r="E653" s="459">
        <v>5941.2</v>
      </c>
      <c r="F653" s="431">
        <f t="shared" ref="F653:F659" si="23">ROUND(E653*C653,2)</f>
        <v>5941.2</v>
      </c>
    </row>
    <row r="654" spans="1:6" ht="12.75" customHeight="1" x14ac:dyDescent="0.25">
      <c r="A654" s="456">
        <v>5.2</v>
      </c>
      <c r="B654" s="188" t="s">
        <v>399</v>
      </c>
      <c r="C654" s="457">
        <v>0.16</v>
      </c>
      <c r="D654" s="460" t="s">
        <v>117</v>
      </c>
      <c r="E654" s="457">
        <v>11014.83</v>
      </c>
      <c r="F654" s="431">
        <f t="shared" si="23"/>
        <v>1762.37</v>
      </c>
    </row>
    <row r="655" spans="1:6" ht="12.75" customHeight="1" x14ac:dyDescent="0.25">
      <c r="A655" s="456">
        <v>5.3</v>
      </c>
      <c r="B655" s="461" t="s">
        <v>400</v>
      </c>
      <c r="C655" s="457">
        <v>4</v>
      </c>
      <c r="D655" s="458" t="s">
        <v>14</v>
      </c>
      <c r="E655" s="457">
        <v>838.8</v>
      </c>
      <c r="F655" s="431">
        <f t="shared" si="23"/>
        <v>3355.2</v>
      </c>
    </row>
    <row r="656" spans="1:6" ht="12.75" customHeight="1" x14ac:dyDescent="0.25">
      <c r="A656" s="456">
        <v>5.4</v>
      </c>
      <c r="B656" s="188" t="s">
        <v>401</v>
      </c>
      <c r="C656" s="457">
        <v>1</v>
      </c>
      <c r="D656" s="458" t="s">
        <v>14</v>
      </c>
      <c r="E656" s="457">
        <v>285.13</v>
      </c>
      <c r="F656" s="431">
        <f t="shared" si="23"/>
        <v>285.13</v>
      </c>
    </row>
    <row r="657" spans="1:6" ht="12.75" customHeight="1" x14ac:dyDescent="0.25">
      <c r="A657" s="456">
        <v>5.5</v>
      </c>
      <c r="B657" s="188" t="s">
        <v>402</v>
      </c>
      <c r="C657" s="457">
        <v>1</v>
      </c>
      <c r="D657" s="458" t="s">
        <v>14</v>
      </c>
      <c r="E657" s="457">
        <v>7901.08</v>
      </c>
      <c r="F657" s="431">
        <f t="shared" si="23"/>
        <v>7901.08</v>
      </c>
    </row>
    <row r="658" spans="1:6" ht="14.25" customHeight="1" x14ac:dyDescent="0.25">
      <c r="A658" s="456">
        <v>5.6</v>
      </c>
      <c r="B658" s="188" t="s">
        <v>403</v>
      </c>
      <c r="C658" s="457">
        <v>2</v>
      </c>
      <c r="D658" s="458" t="s">
        <v>14</v>
      </c>
      <c r="E658" s="457">
        <v>1156.21</v>
      </c>
      <c r="F658" s="431">
        <f t="shared" si="23"/>
        <v>2312.42</v>
      </c>
    </row>
    <row r="659" spans="1:6" ht="25.5" x14ac:dyDescent="0.25">
      <c r="A659" s="456">
        <v>5.7</v>
      </c>
      <c r="B659" s="188" t="s">
        <v>404</v>
      </c>
      <c r="C659" s="457">
        <v>1</v>
      </c>
      <c r="D659" s="462" t="s">
        <v>14</v>
      </c>
      <c r="E659" s="457">
        <v>20000</v>
      </c>
      <c r="F659" s="431">
        <f t="shared" si="23"/>
        <v>20000</v>
      </c>
    </row>
    <row r="660" spans="1:6" x14ac:dyDescent="0.25">
      <c r="A660" s="463"/>
      <c r="B660" s="188"/>
      <c r="C660" s="457"/>
      <c r="D660" s="464"/>
      <c r="E660" s="319"/>
      <c r="F660" s="319"/>
    </row>
    <row r="661" spans="1:6" ht="15" customHeight="1" x14ac:dyDescent="0.25">
      <c r="A661" s="451">
        <v>6</v>
      </c>
      <c r="B661" s="465" t="s">
        <v>405</v>
      </c>
      <c r="C661" s="457"/>
      <c r="D661" s="460"/>
      <c r="E661" s="319"/>
      <c r="F661" s="319"/>
    </row>
    <row r="662" spans="1:6" ht="15" customHeight="1" x14ac:dyDescent="0.25">
      <c r="A662" s="456">
        <v>6.1</v>
      </c>
      <c r="B662" s="188" t="s">
        <v>406</v>
      </c>
      <c r="C662" s="457">
        <v>4</v>
      </c>
      <c r="D662" s="458" t="s">
        <v>14</v>
      </c>
      <c r="E662" s="459">
        <v>6380.74</v>
      </c>
      <c r="F662" s="431">
        <f t="shared" ref="F662:F674" si="24">ROUND(E662*C662,2)</f>
        <v>25522.959999999999</v>
      </c>
    </row>
    <row r="663" spans="1:6" ht="15" customHeight="1" x14ac:dyDescent="0.25">
      <c r="A663" s="456">
        <v>6.2</v>
      </c>
      <c r="B663" s="188" t="s">
        <v>407</v>
      </c>
      <c r="C663" s="457">
        <v>4</v>
      </c>
      <c r="D663" s="458" t="s">
        <v>14</v>
      </c>
      <c r="E663" s="457">
        <v>5971.08</v>
      </c>
      <c r="F663" s="431">
        <f t="shared" si="24"/>
        <v>23884.32</v>
      </c>
    </row>
    <row r="664" spans="1:6" ht="15" customHeight="1" x14ac:dyDescent="0.25">
      <c r="A664" s="456">
        <v>6.3</v>
      </c>
      <c r="B664" s="188" t="s">
        <v>408</v>
      </c>
      <c r="C664" s="457">
        <v>5</v>
      </c>
      <c r="D664" s="458" t="s">
        <v>14</v>
      </c>
      <c r="E664" s="457">
        <v>1562</v>
      </c>
      <c r="F664" s="431">
        <f t="shared" si="24"/>
        <v>7810</v>
      </c>
    </row>
    <row r="665" spans="1:6" ht="15" customHeight="1" x14ac:dyDescent="0.25">
      <c r="A665" s="456">
        <v>6.4</v>
      </c>
      <c r="B665" s="188" t="s">
        <v>409</v>
      </c>
      <c r="C665" s="457">
        <v>1</v>
      </c>
      <c r="D665" s="458" t="s">
        <v>14</v>
      </c>
      <c r="E665" s="457">
        <v>5971.08</v>
      </c>
      <c r="F665" s="431">
        <f t="shared" si="24"/>
        <v>5971.08</v>
      </c>
    </row>
    <row r="666" spans="1:6" x14ac:dyDescent="0.25">
      <c r="A666" s="456">
        <v>6.5</v>
      </c>
      <c r="B666" s="188" t="s">
        <v>410</v>
      </c>
      <c r="C666" s="457">
        <v>1</v>
      </c>
      <c r="D666" s="458" t="s">
        <v>14</v>
      </c>
      <c r="E666" s="457">
        <v>1539.99</v>
      </c>
      <c r="F666" s="431">
        <f t="shared" si="24"/>
        <v>1539.99</v>
      </c>
    </row>
    <row r="667" spans="1:6" x14ac:dyDescent="0.25">
      <c r="A667" s="456">
        <v>6.6</v>
      </c>
      <c r="B667" s="188" t="s">
        <v>411</v>
      </c>
      <c r="C667" s="466">
        <v>1</v>
      </c>
      <c r="D667" s="467" t="s">
        <v>14</v>
      </c>
      <c r="E667" s="466">
        <v>33594.75</v>
      </c>
      <c r="F667" s="431">
        <f t="shared" si="24"/>
        <v>33594.75</v>
      </c>
    </row>
    <row r="668" spans="1:6" ht="12.75" customHeight="1" x14ac:dyDescent="0.25">
      <c r="A668" s="456">
        <v>6.7</v>
      </c>
      <c r="B668" s="188" t="s">
        <v>412</v>
      </c>
      <c r="C668" s="457">
        <v>5</v>
      </c>
      <c r="D668" s="458" t="s">
        <v>14</v>
      </c>
      <c r="E668" s="457">
        <v>5262</v>
      </c>
      <c r="F668" s="431">
        <f t="shared" si="24"/>
        <v>26310</v>
      </c>
    </row>
    <row r="669" spans="1:6" ht="12.75" customHeight="1" x14ac:dyDescent="0.25">
      <c r="A669" s="456">
        <v>6.8</v>
      </c>
      <c r="B669" s="188" t="s">
        <v>402</v>
      </c>
      <c r="C669" s="457">
        <v>3</v>
      </c>
      <c r="D669" s="458" t="s">
        <v>14</v>
      </c>
      <c r="E669" s="457">
        <v>7701.02</v>
      </c>
      <c r="F669" s="431">
        <f t="shared" si="24"/>
        <v>23103.06</v>
      </c>
    </row>
    <row r="670" spans="1:6" ht="12.75" customHeight="1" x14ac:dyDescent="0.25">
      <c r="A670" s="456">
        <v>6.9</v>
      </c>
      <c r="B670" s="188" t="s">
        <v>413</v>
      </c>
      <c r="C670" s="457">
        <v>1</v>
      </c>
      <c r="D670" s="458" t="s">
        <v>14</v>
      </c>
      <c r="E670" s="457">
        <v>17975</v>
      </c>
      <c r="F670" s="431">
        <f t="shared" si="24"/>
        <v>17975</v>
      </c>
    </row>
    <row r="671" spans="1:6" ht="25.5" x14ac:dyDescent="0.25">
      <c r="A671" s="468">
        <v>6.1</v>
      </c>
      <c r="B671" s="188" t="s">
        <v>414</v>
      </c>
      <c r="C671" s="457">
        <v>4</v>
      </c>
      <c r="D671" s="458" t="s">
        <v>14</v>
      </c>
      <c r="E671" s="457">
        <v>4500</v>
      </c>
      <c r="F671" s="431">
        <f t="shared" si="24"/>
        <v>18000</v>
      </c>
    </row>
    <row r="672" spans="1:6" ht="15" customHeight="1" x14ac:dyDescent="0.25">
      <c r="A672" s="468">
        <v>6.11</v>
      </c>
      <c r="B672" s="188" t="s">
        <v>415</v>
      </c>
      <c r="C672" s="421">
        <v>1</v>
      </c>
      <c r="D672" s="458" t="s">
        <v>14</v>
      </c>
      <c r="E672" s="457">
        <v>6380.74</v>
      </c>
      <c r="F672" s="431">
        <f t="shared" si="24"/>
        <v>6380.74</v>
      </c>
    </row>
    <row r="673" spans="1:6" ht="25.5" x14ac:dyDescent="0.25">
      <c r="A673" s="468">
        <v>6.12</v>
      </c>
      <c r="B673" s="188" t="s">
        <v>416</v>
      </c>
      <c r="C673" s="457">
        <v>1.75</v>
      </c>
      <c r="D673" s="460" t="s">
        <v>117</v>
      </c>
      <c r="E673" s="457">
        <v>13005.28</v>
      </c>
      <c r="F673" s="431">
        <f t="shared" si="24"/>
        <v>22759.24</v>
      </c>
    </row>
    <row r="674" spans="1:6" ht="25.5" x14ac:dyDescent="0.25">
      <c r="A674" s="468">
        <v>6.13</v>
      </c>
      <c r="B674" s="188" t="s">
        <v>417</v>
      </c>
      <c r="C674" s="457">
        <v>1</v>
      </c>
      <c r="D674" s="469" t="s">
        <v>14</v>
      </c>
      <c r="E674" s="457">
        <v>74497.89899999999</v>
      </c>
      <c r="F674" s="431">
        <f t="shared" si="24"/>
        <v>74497.899999999994</v>
      </c>
    </row>
    <row r="675" spans="1:6" x14ac:dyDescent="0.25">
      <c r="A675" s="468"/>
      <c r="B675" s="188"/>
      <c r="C675" s="457"/>
      <c r="D675" s="460"/>
      <c r="E675" s="319"/>
      <c r="F675" s="319"/>
    </row>
    <row r="676" spans="1:6" x14ac:dyDescent="0.25">
      <c r="A676" s="470">
        <v>7</v>
      </c>
      <c r="B676" s="452" t="s">
        <v>418</v>
      </c>
      <c r="C676" s="453"/>
      <c r="D676" s="454"/>
      <c r="E676" s="319"/>
      <c r="F676" s="319"/>
    </row>
    <row r="677" spans="1:6" ht="25.5" x14ac:dyDescent="0.25">
      <c r="A677" s="471">
        <v>7.1</v>
      </c>
      <c r="B677" s="472" t="s">
        <v>419</v>
      </c>
      <c r="C677" s="473">
        <v>6</v>
      </c>
      <c r="D677" s="474" t="s">
        <v>420</v>
      </c>
      <c r="E677" s="473">
        <v>3200</v>
      </c>
      <c r="F677" s="431">
        <f>ROUND(E677*C677,2)</f>
        <v>19200</v>
      </c>
    </row>
    <row r="678" spans="1:6" x14ac:dyDescent="0.25">
      <c r="A678" s="471">
        <v>7.2</v>
      </c>
      <c r="B678" s="472" t="s">
        <v>421</v>
      </c>
      <c r="C678" s="473">
        <v>6</v>
      </c>
      <c r="D678" s="474" t="s">
        <v>420</v>
      </c>
      <c r="E678" s="473">
        <v>1850</v>
      </c>
      <c r="F678" s="431">
        <f>ROUND(E678*C678,2)</f>
        <v>11100</v>
      </c>
    </row>
    <row r="679" spans="1:6" x14ac:dyDescent="0.25">
      <c r="A679" s="471">
        <v>7.3</v>
      </c>
      <c r="B679" s="472" t="s">
        <v>422</v>
      </c>
      <c r="C679" s="473">
        <v>3</v>
      </c>
      <c r="D679" s="474" t="s">
        <v>420</v>
      </c>
      <c r="E679" s="473">
        <v>4250</v>
      </c>
      <c r="F679" s="431">
        <f>ROUND(E679*C679,2)</f>
        <v>12750</v>
      </c>
    </row>
    <row r="680" spans="1:6" x14ac:dyDescent="0.25">
      <c r="A680" s="468"/>
      <c r="B680" s="188"/>
      <c r="C680" s="457"/>
      <c r="D680" s="460"/>
      <c r="E680" s="319"/>
      <c r="F680" s="319"/>
    </row>
    <row r="681" spans="1:6" ht="12.75" customHeight="1" x14ac:dyDescent="0.25">
      <c r="A681" s="470">
        <v>8</v>
      </c>
      <c r="B681" s="452" t="s">
        <v>423</v>
      </c>
      <c r="C681" s="453"/>
      <c r="D681" s="454"/>
      <c r="E681" s="319"/>
      <c r="F681" s="319"/>
    </row>
    <row r="682" spans="1:6" ht="12.75" customHeight="1" x14ac:dyDescent="0.25">
      <c r="A682" s="456">
        <v>8.1</v>
      </c>
      <c r="B682" s="188" t="s">
        <v>424</v>
      </c>
      <c r="C682" s="457">
        <v>42</v>
      </c>
      <c r="D682" s="460" t="s">
        <v>137</v>
      </c>
      <c r="E682" s="457">
        <v>147.69999999999999</v>
      </c>
      <c r="F682" s="431">
        <f>ROUND(E682*C682,2)</f>
        <v>6203.4</v>
      </c>
    </row>
    <row r="683" spans="1:6" ht="12.75" customHeight="1" x14ac:dyDescent="0.25">
      <c r="A683" s="456">
        <v>8.1999999999999993</v>
      </c>
      <c r="B683" s="188" t="s">
        <v>425</v>
      </c>
      <c r="C683" s="457">
        <v>42</v>
      </c>
      <c r="D683" s="460" t="s">
        <v>117</v>
      </c>
      <c r="E683" s="457">
        <v>234.55</v>
      </c>
      <c r="F683" s="431">
        <f>ROUND(E683*C683,2)</f>
        <v>9851.1</v>
      </c>
    </row>
    <row r="684" spans="1:6" ht="12.75" customHeight="1" x14ac:dyDescent="0.25">
      <c r="A684" s="456"/>
      <c r="B684" s="188"/>
      <c r="C684" s="457"/>
      <c r="D684" s="460"/>
      <c r="E684" s="319"/>
      <c r="F684" s="319"/>
    </row>
    <row r="685" spans="1:6" ht="12.75" customHeight="1" x14ac:dyDescent="0.25">
      <c r="A685" s="470">
        <v>9</v>
      </c>
      <c r="B685" s="452" t="s">
        <v>426</v>
      </c>
      <c r="C685" s="457"/>
      <c r="D685" s="460"/>
      <c r="E685" s="319"/>
      <c r="F685" s="319"/>
    </row>
    <row r="686" spans="1:6" ht="12.75" customHeight="1" x14ac:dyDescent="0.25">
      <c r="A686" s="456">
        <v>9.1</v>
      </c>
      <c r="B686" s="475" t="s">
        <v>427</v>
      </c>
      <c r="C686" s="457">
        <v>39.700000000000003</v>
      </c>
      <c r="D686" s="460" t="s">
        <v>144</v>
      </c>
      <c r="E686" s="476">
        <v>4812.78</v>
      </c>
      <c r="F686" s="431">
        <f t="shared" ref="F686:F693" si="25">ROUND(E686*C686,2)</f>
        <v>191067.37</v>
      </c>
    </row>
    <row r="687" spans="1:6" ht="12.75" customHeight="1" x14ac:dyDescent="0.25">
      <c r="A687" s="477">
        <v>9.1999999999999993</v>
      </c>
      <c r="B687" s="478" t="s">
        <v>428</v>
      </c>
      <c r="C687" s="479">
        <v>6</v>
      </c>
      <c r="D687" s="480" t="s">
        <v>14</v>
      </c>
      <c r="E687" s="481">
        <v>8007.19</v>
      </c>
      <c r="F687" s="447">
        <f t="shared" si="25"/>
        <v>48043.14</v>
      </c>
    </row>
    <row r="688" spans="1:6" ht="12.75" customHeight="1" x14ac:dyDescent="0.25">
      <c r="A688" s="456">
        <v>9.3000000000000007</v>
      </c>
      <c r="B688" s="482" t="s">
        <v>429</v>
      </c>
      <c r="C688" s="457">
        <v>9</v>
      </c>
      <c r="D688" s="458" t="s">
        <v>14</v>
      </c>
      <c r="E688" s="476">
        <v>610.32000000000005</v>
      </c>
      <c r="F688" s="431">
        <f t="shared" si="25"/>
        <v>5492.88</v>
      </c>
    </row>
    <row r="689" spans="1:6" ht="12.75" customHeight="1" x14ac:dyDescent="0.25">
      <c r="A689" s="456">
        <v>9.4</v>
      </c>
      <c r="B689" s="482" t="s">
        <v>430</v>
      </c>
      <c r="C689" s="457">
        <v>1</v>
      </c>
      <c r="D689" s="458" t="s">
        <v>14</v>
      </c>
      <c r="E689" s="476">
        <v>28000</v>
      </c>
      <c r="F689" s="431">
        <f t="shared" si="25"/>
        <v>28000</v>
      </c>
    </row>
    <row r="690" spans="1:6" ht="12.75" customHeight="1" x14ac:dyDescent="0.25">
      <c r="A690" s="468"/>
      <c r="B690" s="482"/>
      <c r="C690" s="457"/>
      <c r="D690" s="460"/>
      <c r="E690" s="319"/>
      <c r="F690" s="319"/>
    </row>
    <row r="691" spans="1:6" ht="12.75" customHeight="1" x14ac:dyDescent="0.25">
      <c r="A691" s="483">
        <v>1</v>
      </c>
      <c r="B691" s="482" t="s">
        <v>431</v>
      </c>
      <c r="C691" s="457">
        <v>20</v>
      </c>
      <c r="D691" s="458" t="s">
        <v>137</v>
      </c>
      <c r="E691" s="457">
        <v>108.13</v>
      </c>
      <c r="F691" s="431">
        <f t="shared" si="25"/>
        <v>2162.6</v>
      </c>
    </row>
    <row r="692" spans="1:6" ht="12.75" customHeight="1" x14ac:dyDescent="0.25">
      <c r="A692" s="483">
        <v>11</v>
      </c>
      <c r="B692" s="482" t="s">
        <v>250</v>
      </c>
      <c r="C692" s="457">
        <v>1</v>
      </c>
      <c r="D692" s="458" t="s">
        <v>14</v>
      </c>
      <c r="E692" s="457">
        <v>8000</v>
      </c>
      <c r="F692" s="431">
        <f t="shared" si="25"/>
        <v>8000</v>
      </c>
    </row>
    <row r="693" spans="1:6" ht="12.75" customHeight="1" x14ac:dyDescent="0.25">
      <c r="A693" s="483">
        <v>12</v>
      </c>
      <c r="B693" s="482" t="s">
        <v>177</v>
      </c>
      <c r="C693" s="457">
        <v>1</v>
      </c>
      <c r="D693" s="458" t="s">
        <v>14</v>
      </c>
      <c r="E693" s="457">
        <v>7000</v>
      </c>
      <c r="F693" s="431">
        <f t="shared" si="25"/>
        <v>7000</v>
      </c>
    </row>
    <row r="694" spans="1:6" ht="12.75" customHeight="1" x14ac:dyDescent="0.25">
      <c r="A694" s="120"/>
      <c r="B694" s="121" t="s">
        <v>432</v>
      </c>
      <c r="C694" s="122"/>
      <c r="D694" s="123"/>
      <c r="E694" s="122"/>
      <c r="F694" s="124">
        <f>SUM(F635:F693)</f>
        <v>712676.64999999991</v>
      </c>
    </row>
    <row r="695" spans="1:6" ht="12.75" customHeight="1" x14ac:dyDescent="0.25">
      <c r="A695" s="415"/>
      <c r="B695" s="416"/>
      <c r="C695" s="417"/>
      <c r="D695" s="418"/>
      <c r="E695" s="417"/>
      <c r="F695" s="484"/>
    </row>
    <row r="696" spans="1:6" ht="25.5" x14ac:dyDescent="0.25">
      <c r="A696" s="307" t="s">
        <v>433</v>
      </c>
      <c r="B696" s="308" t="s">
        <v>434</v>
      </c>
      <c r="C696" s="309"/>
      <c r="D696" s="399"/>
      <c r="E696" s="309"/>
      <c r="F696" s="130"/>
    </row>
    <row r="697" spans="1:6" x14ac:dyDescent="0.25">
      <c r="A697" s="307"/>
      <c r="B697" s="308"/>
      <c r="C697" s="309"/>
      <c r="D697" s="399"/>
      <c r="E697" s="309"/>
      <c r="F697" s="130"/>
    </row>
    <row r="698" spans="1:6" ht="13.5" customHeight="1" x14ac:dyDescent="0.25">
      <c r="A698" s="137">
        <v>1</v>
      </c>
      <c r="B698" s="308" t="s">
        <v>435</v>
      </c>
      <c r="C698" s="309"/>
      <c r="D698" s="399"/>
      <c r="E698" s="309"/>
      <c r="F698" s="130"/>
    </row>
    <row r="699" spans="1:6" ht="25.5" x14ac:dyDescent="0.25">
      <c r="A699" s="126">
        <v>1.1000000000000001</v>
      </c>
      <c r="B699" s="485" t="s">
        <v>436</v>
      </c>
      <c r="C699" s="486">
        <v>1.6</v>
      </c>
      <c r="D699" s="487" t="s">
        <v>285</v>
      </c>
      <c r="E699" s="488">
        <v>2088.8000000000002</v>
      </c>
      <c r="F699" s="29">
        <f t="shared" ref="F699:F706" si="26">ROUND((C699*E699),2)</f>
        <v>3342.08</v>
      </c>
    </row>
    <row r="700" spans="1:6" ht="25.5" x14ac:dyDescent="0.25">
      <c r="A700" s="126">
        <v>1.2</v>
      </c>
      <c r="B700" s="485" t="s">
        <v>437</v>
      </c>
      <c r="C700" s="486">
        <v>10</v>
      </c>
      <c r="D700" s="487" t="s">
        <v>117</v>
      </c>
      <c r="E700" s="488">
        <v>170.76</v>
      </c>
      <c r="F700" s="29">
        <f t="shared" si="26"/>
        <v>1707.6</v>
      </c>
    </row>
    <row r="701" spans="1:6" x14ac:dyDescent="0.25">
      <c r="A701" s="126">
        <v>1.3</v>
      </c>
      <c r="B701" s="485" t="s">
        <v>438</v>
      </c>
      <c r="C701" s="486">
        <v>1</v>
      </c>
      <c r="D701" s="487" t="s">
        <v>14</v>
      </c>
      <c r="E701" s="489">
        <v>1200</v>
      </c>
      <c r="F701" s="29">
        <f t="shared" si="26"/>
        <v>1200</v>
      </c>
    </row>
    <row r="702" spans="1:6" ht="10.5" customHeight="1" x14ac:dyDescent="0.25">
      <c r="A702" s="307"/>
      <c r="B702" s="308"/>
      <c r="C702" s="309"/>
      <c r="D702" s="399"/>
      <c r="E702" s="309"/>
      <c r="F702" s="29"/>
    </row>
    <row r="703" spans="1:6" x14ac:dyDescent="0.25">
      <c r="A703" s="137">
        <v>2</v>
      </c>
      <c r="B703" s="308" t="s">
        <v>439</v>
      </c>
      <c r="C703" s="309"/>
      <c r="D703" s="399"/>
      <c r="E703" s="309"/>
      <c r="F703" s="29"/>
    </row>
    <row r="704" spans="1:6" ht="25.5" x14ac:dyDescent="0.25">
      <c r="A704" s="126">
        <v>2.1</v>
      </c>
      <c r="B704" s="485" t="s">
        <v>436</v>
      </c>
      <c r="C704" s="486">
        <v>1.5</v>
      </c>
      <c r="D704" s="487" t="s">
        <v>285</v>
      </c>
      <c r="E704" s="488">
        <v>2088.8000000000002</v>
      </c>
      <c r="F704" s="29">
        <f>ROUND((C704*E704),2)</f>
        <v>3133.2</v>
      </c>
    </row>
    <row r="705" spans="1:6" ht="25.5" x14ac:dyDescent="0.25">
      <c r="A705" s="126">
        <v>2.2000000000000002</v>
      </c>
      <c r="B705" s="485" t="s">
        <v>437</v>
      </c>
      <c r="C705" s="486">
        <v>9.24</v>
      </c>
      <c r="D705" s="487" t="s">
        <v>117</v>
      </c>
      <c r="E705" s="488">
        <v>170.76</v>
      </c>
      <c r="F705" s="29">
        <f t="shared" si="26"/>
        <v>1577.82</v>
      </c>
    </row>
    <row r="706" spans="1:6" x14ac:dyDescent="0.25">
      <c r="A706" s="126">
        <v>2.2999999999999998</v>
      </c>
      <c r="B706" s="485" t="s">
        <v>438</v>
      </c>
      <c r="C706" s="486">
        <v>1</v>
      </c>
      <c r="D706" s="487" t="s">
        <v>14</v>
      </c>
      <c r="E706" s="489">
        <v>1200</v>
      </c>
      <c r="F706" s="29">
        <f t="shared" si="26"/>
        <v>1200</v>
      </c>
    </row>
    <row r="707" spans="1:6" x14ac:dyDescent="0.25">
      <c r="A707" s="120"/>
      <c r="B707" s="121" t="s">
        <v>440</v>
      </c>
      <c r="C707" s="122"/>
      <c r="D707" s="490"/>
      <c r="E707" s="122"/>
      <c r="F707" s="124">
        <f>SUM(F696:F706)</f>
        <v>12160.7</v>
      </c>
    </row>
    <row r="708" spans="1:6" ht="9" customHeight="1" x14ac:dyDescent="0.25">
      <c r="A708" s="307"/>
      <c r="B708" s="308"/>
      <c r="C708" s="309"/>
      <c r="D708" s="299"/>
      <c r="E708" s="309"/>
      <c r="F708" s="130"/>
    </row>
    <row r="709" spans="1:6" x14ac:dyDescent="0.25">
      <c r="A709" s="120"/>
      <c r="B709" s="121" t="s">
        <v>441</v>
      </c>
      <c r="C709" s="122"/>
      <c r="D709" s="490"/>
      <c r="E709" s="122"/>
      <c r="F709" s="124">
        <f>F707+F694+F632+F567+F550+F473+F422</f>
        <v>14394359.689999998</v>
      </c>
    </row>
    <row r="710" spans="1:6" ht="6.75" customHeight="1" x14ac:dyDescent="0.25">
      <c r="A710" s="307"/>
      <c r="B710" s="308"/>
      <c r="C710" s="309"/>
      <c r="D710" s="317"/>
      <c r="E710" s="455"/>
      <c r="F710" s="455"/>
    </row>
    <row r="711" spans="1:6" x14ac:dyDescent="0.25">
      <c r="A711" s="339"/>
      <c r="B711" s="339" t="s">
        <v>442</v>
      </c>
      <c r="C711" s="455"/>
      <c r="D711" s="317"/>
      <c r="E711" s="455"/>
      <c r="F711" s="455"/>
    </row>
    <row r="712" spans="1:6" ht="7.5" customHeight="1" x14ac:dyDescent="0.25">
      <c r="A712" s="339"/>
      <c r="B712" s="339"/>
      <c r="C712" s="455"/>
      <c r="D712" s="317"/>
      <c r="E712" s="455"/>
      <c r="F712" s="455"/>
    </row>
    <row r="713" spans="1:6" ht="25.5" x14ac:dyDescent="0.25">
      <c r="A713" s="131" t="s">
        <v>110</v>
      </c>
      <c r="B713" s="132" t="s">
        <v>111</v>
      </c>
      <c r="C713" s="133"/>
      <c r="D713" s="134"/>
      <c r="E713" s="135"/>
      <c r="F713" s="136"/>
    </row>
    <row r="714" spans="1:6" ht="6.75" customHeight="1" x14ac:dyDescent="0.25">
      <c r="A714" s="317"/>
      <c r="B714" s="317"/>
      <c r="C714" s="455"/>
      <c r="D714" s="317"/>
      <c r="E714" s="455"/>
      <c r="F714" s="455"/>
    </row>
    <row r="715" spans="1:6" ht="12.75" customHeight="1" x14ac:dyDescent="0.25">
      <c r="A715" s="389">
        <v>8.1999999999999993</v>
      </c>
      <c r="B715" s="172" t="s">
        <v>174</v>
      </c>
      <c r="C715" s="173">
        <v>1</v>
      </c>
      <c r="D715" s="174" t="s">
        <v>14</v>
      </c>
      <c r="E715" s="173">
        <v>6690.23</v>
      </c>
      <c r="F715" s="173">
        <f>ROUND(C715*E715,2)</f>
        <v>6690.23</v>
      </c>
    </row>
    <row r="716" spans="1:6" ht="6.75" customHeight="1" x14ac:dyDescent="0.25">
      <c r="A716" s="152"/>
      <c r="B716" s="145"/>
      <c r="C716" s="48"/>
      <c r="D716" s="177"/>
      <c r="E716" s="455"/>
      <c r="F716" s="455"/>
    </row>
    <row r="717" spans="1:6" x14ac:dyDescent="0.25">
      <c r="A717" s="491"/>
      <c r="B717" s="492" t="s">
        <v>443</v>
      </c>
      <c r="C717" s="493"/>
      <c r="D717" s="494"/>
      <c r="E717" s="122"/>
      <c r="F717" s="124">
        <f>SUM(F714:F716)</f>
        <v>6690.23</v>
      </c>
    </row>
    <row r="718" spans="1:6" ht="9.75" customHeight="1" x14ac:dyDescent="0.25">
      <c r="A718" s="307"/>
      <c r="B718" s="299"/>
      <c r="C718" s="289"/>
      <c r="D718" s="299"/>
      <c r="E718" s="309"/>
      <c r="F718" s="130"/>
    </row>
    <row r="719" spans="1:6" ht="25.5" x14ac:dyDescent="0.25">
      <c r="A719" s="210" t="s">
        <v>194</v>
      </c>
      <c r="B719" s="211" t="s">
        <v>195</v>
      </c>
      <c r="C719" s="146"/>
      <c r="D719" s="212"/>
      <c r="E719" s="213"/>
      <c r="F719" s="29"/>
    </row>
    <row r="720" spans="1:6" ht="11.25" customHeight="1" x14ac:dyDescent="0.25">
      <c r="A720" s="210"/>
      <c r="B720" s="211"/>
      <c r="C720" s="146"/>
      <c r="D720" s="212"/>
      <c r="E720" s="213"/>
      <c r="F720" s="29"/>
    </row>
    <row r="721" spans="1:6" x14ac:dyDescent="0.25">
      <c r="A721" s="214">
        <v>1</v>
      </c>
      <c r="B721" s="211" t="s">
        <v>112</v>
      </c>
      <c r="C721" s="146"/>
      <c r="D721" s="212"/>
      <c r="E721" s="213"/>
      <c r="F721" s="29"/>
    </row>
    <row r="722" spans="1:6" ht="91.5" customHeight="1" x14ac:dyDescent="0.25">
      <c r="A722" s="495">
        <v>1.5</v>
      </c>
      <c r="B722" s="496" t="s">
        <v>200</v>
      </c>
      <c r="C722" s="497">
        <v>3</v>
      </c>
      <c r="D722" s="498" t="s">
        <v>201</v>
      </c>
      <c r="E722" s="499">
        <v>30000</v>
      </c>
      <c r="F722" s="500">
        <f>ROUND((C722*E722),2)</f>
        <v>90000</v>
      </c>
    </row>
    <row r="723" spans="1:6" ht="10.5" customHeight="1" x14ac:dyDescent="0.25">
      <c r="A723" s="347"/>
      <c r="B723" s="203"/>
      <c r="C723" s="381"/>
      <c r="D723" s="501"/>
      <c r="E723" s="383"/>
      <c r="F723" s="384"/>
    </row>
    <row r="724" spans="1:6" x14ac:dyDescent="0.25">
      <c r="A724" s="502">
        <v>5</v>
      </c>
      <c r="B724" s="503" t="s">
        <v>234</v>
      </c>
      <c r="C724" s="116"/>
      <c r="D724" s="385" t="s">
        <v>193</v>
      </c>
      <c r="E724" s="116"/>
      <c r="F724" s="384"/>
    </row>
    <row r="725" spans="1:6" x14ac:dyDescent="0.25">
      <c r="A725" s="278">
        <v>5.2</v>
      </c>
      <c r="B725" s="254" t="s">
        <v>237</v>
      </c>
      <c r="C725" s="381">
        <v>12</v>
      </c>
      <c r="D725" s="382" t="s">
        <v>238</v>
      </c>
      <c r="E725" s="383">
        <v>305.62</v>
      </c>
      <c r="F725" s="384">
        <f>ROUND((C725*E725),2)</f>
        <v>3667.44</v>
      </c>
    </row>
    <row r="726" spans="1:6" x14ac:dyDescent="0.25">
      <c r="A726" s="263">
        <v>5.12</v>
      </c>
      <c r="B726" s="504" t="s">
        <v>249</v>
      </c>
      <c r="C726" s="381">
        <v>21</v>
      </c>
      <c r="D726" s="505" t="s">
        <v>236</v>
      </c>
      <c r="E726" s="383">
        <v>15340</v>
      </c>
      <c r="F726" s="384">
        <f>ROUND((C726*E726),2)</f>
        <v>322140</v>
      </c>
    </row>
    <row r="727" spans="1:6" ht="12.75" customHeight="1" x14ac:dyDescent="0.25">
      <c r="A727" s="120"/>
      <c r="B727" s="492" t="s">
        <v>443</v>
      </c>
      <c r="C727" s="506"/>
      <c r="D727" s="490"/>
      <c r="E727" s="122"/>
      <c r="F727" s="124">
        <f>SUM(F719:F726)</f>
        <v>415807.44</v>
      </c>
    </row>
    <row r="728" spans="1:6" ht="12.75" customHeight="1" x14ac:dyDescent="0.25">
      <c r="A728" s="507"/>
      <c r="B728" s="57"/>
      <c r="C728" s="150"/>
      <c r="D728" s="150"/>
      <c r="E728" s="151"/>
      <c r="F728" s="151"/>
    </row>
    <row r="729" spans="1:6" ht="12.75" customHeight="1" x14ac:dyDescent="0.25">
      <c r="A729" s="120"/>
      <c r="B729" s="508" t="s">
        <v>444</v>
      </c>
      <c r="C729" s="506"/>
      <c r="D729" s="490"/>
      <c r="E729" s="122"/>
      <c r="F729" s="124">
        <f>F727+F717</f>
        <v>422497.67</v>
      </c>
    </row>
    <row r="730" spans="1:6" ht="12.75" customHeight="1" x14ac:dyDescent="0.25">
      <c r="A730" s="509"/>
      <c r="B730" s="42"/>
      <c r="C730" s="48"/>
      <c r="D730" s="147"/>
      <c r="E730" s="48"/>
      <c r="F730" s="510"/>
    </row>
    <row r="731" spans="1:6" ht="12.75" customHeight="1" x14ac:dyDescent="0.25">
      <c r="A731" s="120"/>
      <c r="B731" s="508" t="s">
        <v>445</v>
      </c>
      <c r="C731" s="506"/>
      <c r="D731" s="490"/>
      <c r="E731" s="122"/>
      <c r="F731" s="124">
        <f>F729+F709+F410</f>
        <v>3853686.5399999972</v>
      </c>
    </row>
    <row r="732" spans="1:6" ht="12.75" customHeight="1" x14ac:dyDescent="0.25">
      <c r="A732" s="509"/>
      <c r="B732" s="42"/>
      <c r="C732" s="48"/>
      <c r="D732" s="147"/>
      <c r="E732" s="48"/>
      <c r="F732" s="510"/>
    </row>
    <row r="733" spans="1:6" ht="12.75" customHeight="1" x14ac:dyDescent="0.25">
      <c r="A733" s="120"/>
      <c r="B733" s="508" t="s">
        <v>446</v>
      </c>
      <c r="C733" s="506"/>
      <c r="D733" s="490"/>
      <c r="E733" s="122"/>
      <c r="F733" s="124">
        <f>F731+F332</f>
        <v>27706631.189999998</v>
      </c>
    </row>
    <row r="734" spans="1:6" ht="12.75" customHeight="1" x14ac:dyDescent="0.25">
      <c r="A734" s="511"/>
      <c r="B734" s="299"/>
      <c r="C734" s="289"/>
      <c r="D734" s="299"/>
      <c r="E734" s="512"/>
      <c r="F734" s="513"/>
    </row>
    <row r="735" spans="1:6" ht="12.75" customHeight="1" x14ac:dyDescent="0.25">
      <c r="A735" s="514" t="s">
        <v>17</v>
      </c>
      <c r="B735" s="515" t="s">
        <v>18</v>
      </c>
      <c r="C735" s="516"/>
      <c r="D735" s="517"/>
      <c r="E735" s="518"/>
      <c r="F735" s="518"/>
    </row>
    <row r="736" spans="1:6" ht="12.75" customHeight="1" x14ac:dyDescent="0.25">
      <c r="A736" s="514"/>
      <c r="B736" s="429"/>
      <c r="C736" s="428"/>
      <c r="D736" s="517"/>
      <c r="E736" s="518"/>
      <c r="F736" s="518"/>
    </row>
    <row r="737" spans="1:6" ht="12.75" customHeight="1" x14ac:dyDescent="0.25">
      <c r="A737" s="519">
        <v>1</v>
      </c>
      <c r="B737" s="520" t="s">
        <v>19</v>
      </c>
      <c r="C737" s="428"/>
      <c r="D737" s="517"/>
      <c r="E737" s="518"/>
      <c r="F737" s="518"/>
    </row>
    <row r="738" spans="1:6" ht="12.75" customHeight="1" x14ac:dyDescent="0.25">
      <c r="A738" s="25">
        <v>1.1000000000000001</v>
      </c>
      <c r="B738" s="26" t="s">
        <v>20</v>
      </c>
      <c r="C738" s="428">
        <v>-1</v>
      </c>
      <c r="D738" s="458" t="s">
        <v>14</v>
      </c>
      <c r="E738" s="521">
        <v>18880</v>
      </c>
      <c r="F738" s="384">
        <f>ROUND((C738*E738),2)</f>
        <v>-18880</v>
      </c>
    </row>
    <row r="739" spans="1:6" ht="12.75" customHeight="1" x14ac:dyDescent="0.25">
      <c r="A739" s="25">
        <v>1.2</v>
      </c>
      <c r="B739" s="26" t="s">
        <v>21</v>
      </c>
      <c r="C739" s="428">
        <v>-1</v>
      </c>
      <c r="D739" s="458" t="s">
        <v>14</v>
      </c>
      <c r="E739" s="521">
        <v>20650</v>
      </c>
      <c r="F739" s="384">
        <f>ROUND((C739*E739),2)</f>
        <v>-20650</v>
      </c>
    </row>
    <row r="740" spans="1:6" ht="12.75" customHeight="1" x14ac:dyDescent="0.25">
      <c r="A740" s="120"/>
      <c r="B740" s="121" t="s">
        <v>93</v>
      </c>
      <c r="C740" s="122"/>
      <c r="D740" s="123"/>
      <c r="E740" s="122"/>
      <c r="F740" s="124">
        <f>SUM(F736:F739)</f>
        <v>-39530</v>
      </c>
    </row>
    <row r="741" spans="1:6" ht="12.75" customHeight="1" x14ac:dyDescent="0.25">
      <c r="A741" s="429"/>
      <c r="B741" s="429"/>
      <c r="C741" s="428"/>
      <c r="D741" s="522"/>
      <c r="E741" s="512"/>
      <c r="F741" s="516"/>
    </row>
    <row r="742" spans="1:6" ht="12.75" customHeight="1" x14ac:dyDescent="0.25">
      <c r="A742" s="514" t="s">
        <v>94</v>
      </c>
      <c r="B742" s="339" t="s">
        <v>95</v>
      </c>
      <c r="C742" s="428"/>
      <c r="D742" s="517"/>
      <c r="E742" s="518"/>
      <c r="F742" s="384"/>
    </row>
    <row r="743" spans="1:6" ht="12.75" customHeight="1" x14ac:dyDescent="0.25">
      <c r="A743" s="514"/>
      <c r="B743" s="429"/>
      <c r="C743" s="428"/>
      <c r="D743" s="517"/>
      <c r="E743" s="518"/>
      <c r="F743" s="384"/>
    </row>
    <row r="744" spans="1:6" ht="12.75" customHeight="1" x14ac:dyDescent="0.25">
      <c r="A744" s="519">
        <v>1</v>
      </c>
      <c r="B744" s="339" t="s">
        <v>19</v>
      </c>
      <c r="C744" s="428"/>
      <c r="D744" s="517"/>
      <c r="E744" s="518"/>
      <c r="F744" s="384"/>
    </row>
    <row r="745" spans="1:6" ht="12.75" customHeight="1" x14ac:dyDescent="0.25">
      <c r="A745" s="25">
        <v>1.1000000000000001</v>
      </c>
      <c r="B745" s="26" t="s">
        <v>20</v>
      </c>
      <c r="C745" s="428">
        <v>-1</v>
      </c>
      <c r="D745" s="458" t="s">
        <v>14</v>
      </c>
      <c r="E745" s="521">
        <v>18880</v>
      </c>
      <c r="F745" s="384">
        <f t="shared" ref="F745:F758" si="27">ROUND((C745*E745),2)</f>
        <v>-18880</v>
      </c>
    </row>
    <row r="746" spans="1:6" ht="12.75" customHeight="1" x14ac:dyDescent="0.25">
      <c r="A746" s="25">
        <v>1.2</v>
      </c>
      <c r="B746" s="26" t="s">
        <v>21</v>
      </c>
      <c r="C746" s="428">
        <v>-1</v>
      </c>
      <c r="D746" s="458" t="s">
        <v>14</v>
      </c>
      <c r="E746" s="521">
        <v>20650</v>
      </c>
      <c r="F746" s="384">
        <f t="shared" si="27"/>
        <v>-20650</v>
      </c>
    </row>
    <row r="747" spans="1:6" ht="12.75" customHeight="1" x14ac:dyDescent="0.25">
      <c r="A747" s="25">
        <v>1.3</v>
      </c>
      <c r="B747" s="429" t="s">
        <v>22</v>
      </c>
      <c r="C747" s="428">
        <v>-2</v>
      </c>
      <c r="D747" s="458" t="s">
        <v>14</v>
      </c>
      <c r="E747" s="521">
        <v>14095.32</v>
      </c>
      <c r="F747" s="384">
        <f t="shared" si="27"/>
        <v>-28190.639999999999</v>
      </c>
    </row>
    <row r="748" spans="1:6" ht="12.75" customHeight="1" x14ac:dyDescent="0.25">
      <c r="A748" s="25">
        <v>1.4</v>
      </c>
      <c r="B748" s="26" t="s">
        <v>23</v>
      </c>
      <c r="C748" s="428">
        <v>-2</v>
      </c>
      <c r="D748" s="458" t="s">
        <v>14</v>
      </c>
      <c r="E748" s="521">
        <v>2858.45</v>
      </c>
      <c r="F748" s="384">
        <f t="shared" si="27"/>
        <v>-5716.9</v>
      </c>
    </row>
    <row r="749" spans="1:6" ht="12.75" customHeight="1" x14ac:dyDescent="0.25">
      <c r="A749" s="25">
        <v>1.5</v>
      </c>
      <c r="B749" s="429" t="s">
        <v>24</v>
      </c>
      <c r="C749" s="428">
        <v>-160</v>
      </c>
      <c r="D749" s="458" t="s">
        <v>25</v>
      </c>
      <c r="E749" s="523">
        <v>12.39</v>
      </c>
      <c r="F749" s="384">
        <f t="shared" si="27"/>
        <v>-1982.4</v>
      </c>
    </row>
    <row r="750" spans="1:6" ht="25.5" customHeight="1" x14ac:dyDescent="0.25">
      <c r="A750" s="25">
        <v>1.6</v>
      </c>
      <c r="B750" s="440" t="s">
        <v>26</v>
      </c>
      <c r="C750" s="428">
        <v>-3</v>
      </c>
      <c r="D750" s="458" t="s">
        <v>14</v>
      </c>
      <c r="E750" s="521">
        <v>54280</v>
      </c>
      <c r="F750" s="384">
        <f t="shared" si="27"/>
        <v>-162840</v>
      </c>
    </row>
    <row r="751" spans="1:6" ht="12.75" customHeight="1" x14ac:dyDescent="0.25">
      <c r="A751" s="25">
        <v>1.7</v>
      </c>
      <c r="B751" s="429" t="s">
        <v>27</v>
      </c>
      <c r="C751" s="428">
        <v>-3</v>
      </c>
      <c r="D751" s="524" t="s">
        <v>14</v>
      </c>
      <c r="E751" s="521">
        <v>5702.94</v>
      </c>
      <c r="F751" s="384">
        <f t="shared" si="27"/>
        <v>-17108.82</v>
      </c>
    </row>
    <row r="752" spans="1:6" ht="12.75" customHeight="1" x14ac:dyDescent="0.25">
      <c r="A752" s="25">
        <v>1.8</v>
      </c>
      <c r="B752" s="429" t="s">
        <v>28</v>
      </c>
      <c r="C752" s="428">
        <v>-3</v>
      </c>
      <c r="D752" s="525" t="s">
        <v>14</v>
      </c>
      <c r="E752" s="526">
        <v>1402.9</v>
      </c>
      <c r="F752" s="384">
        <f t="shared" si="27"/>
        <v>-4208.7</v>
      </c>
    </row>
    <row r="753" spans="1:6" ht="12.75" customHeight="1" x14ac:dyDescent="0.25">
      <c r="A753" s="25">
        <v>1.9</v>
      </c>
      <c r="B753" s="429" t="s">
        <v>29</v>
      </c>
      <c r="C753" s="428">
        <v>-2</v>
      </c>
      <c r="D753" s="525" t="s">
        <v>14</v>
      </c>
      <c r="E753" s="526">
        <v>885</v>
      </c>
      <c r="F753" s="384">
        <f t="shared" si="27"/>
        <v>-1770</v>
      </c>
    </row>
    <row r="754" spans="1:6" ht="12.75" customHeight="1" x14ac:dyDescent="0.25">
      <c r="A754" s="46">
        <v>1.1000000000000001</v>
      </c>
      <c r="B754" s="429" t="s">
        <v>30</v>
      </c>
      <c r="C754" s="428">
        <v>-2</v>
      </c>
      <c r="D754" s="458" t="s">
        <v>14</v>
      </c>
      <c r="E754" s="521">
        <v>3271.49</v>
      </c>
      <c r="F754" s="384">
        <f t="shared" si="27"/>
        <v>-6542.98</v>
      </c>
    </row>
    <row r="755" spans="1:6" ht="12.75" customHeight="1" x14ac:dyDescent="0.25">
      <c r="A755" s="46">
        <v>1.1100000000000001</v>
      </c>
      <c r="B755" s="429" t="s">
        <v>96</v>
      </c>
      <c r="C755" s="428">
        <v>-1</v>
      </c>
      <c r="D755" s="458" t="s">
        <v>14</v>
      </c>
      <c r="E755" s="521">
        <v>45672.09</v>
      </c>
      <c r="F755" s="384">
        <f t="shared" si="27"/>
        <v>-45672.09</v>
      </c>
    </row>
    <row r="756" spans="1:6" ht="12.75" customHeight="1" x14ac:dyDescent="0.25">
      <c r="A756" s="46">
        <v>1.1200000000000001</v>
      </c>
      <c r="B756" s="429" t="s">
        <v>32</v>
      </c>
      <c r="C756" s="428">
        <v>-2</v>
      </c>
      <c r="D756" s="527" t="s">
        <v>14</v>
      </c>
      <c r="E756" s="523">
        <v>2500</v>
      </c>
      <c r="F756" s="384">
        <f t="shared" si="27"/>
        <v>-5000</v>
      </c>
    </row>
    <row r="757" spans="1:6" ht="12.75" customHeight="1" x14ac:dyDescent="0.25">
      <c r="A757" s="46">
        <v>1.1299999999999999</v>
      </c>
      <c r="B757" s="429" t="s">
        <v>33</v>
      </c>
      <c r="C757" s="428">
        <v>-2</v>
      </c>
      <c r="D757" s="524" t="s">
        <v>14</v>
      </c>
      <c r="E757" s="523">
        <v>1250</v>
      </c>
      <c r="F757" s="384">
        <f t="shared" si="27"/>
        <v>-2500</v>
      </c>
    </row>
    <row r="758" spans="1:6" ht="12.75" customHeight="1" x14ac:dyDescent="0.25">
      <c r="A758" s="46">
        <v>1.1399999999999999</v>
      </c>
      <c r="B758" s="429" t="s">
        <v>34</v>
      </c>
      <c r="C758" s="428">
        <v>-2</v>
      </c>
      <c r="D758" s="525" t="s">
        <v>14</v>
      </c>
      <c r="E758" s="528">
        <v>1000</v>
      </c>
      <c r="F758" s="384">
        <f t="shared" si="27"/>
        <v>-2000</v>
      </c>
    </row>
    <row r="759" spans="1:6" ht="12.75" customHeight="1" x14ac:dyDescent="0.25">
      <c r="A759" s="435"/>
      <c r="B759" s="529"/>
      <c r="C759" s="512"/>
      <c r="D759" s="522"/>
      <c r="E759" s="417"/>
      <c r="F759" s="384"/>
    </row>
    <row r="760" spans="1:6" ht="12.75" customHeight="1" x14ac:dyDescent="0.25">
      <c r="A760" s="409">
        <v>2</v>
      </c>
      <c r="B760" s="339" t="s">
        <v>35</v>
      </c>
      <c r="C760" s="530"/>
      <c r="D760" s="531"/>
      <c r="E760" s="532"/>
      <c r="F760" s="384"/>
    </row>
    <row r="761" spans="1:6" ht="12.75" customHeight="1" x14ac:dyDescent="0.25">
      <c r="A761" s="410">
        <v>2.1</v>
      </c>
      <c r="B761" s="429" t="s">
        <v>36</v>
      </c>
      <c r="C761" s="428">
        <v>-1</v>
      </c>
      <c r="D761" s="533" t="s">
        <v>14</v>
      </c>
      <c r="E761" s="476">
        <v>1565</v>
      </c>
      <c r="F761" s="384">
        <f t="shared" ref="F761:F804" si="28">ROUND((C761*E761),2)</f>
        <v>-1565</v>
      </c>
    </row>
    <row r="762" spans="1:6" ht="12.75" customHeight="1" x14ac:dyDescent="0.25">
      <c r="A762" s="534">
        <v>2.2000000000000002</v>
      </c>
      <c r="B762" s="429" t="s">
        <v>37</v>
      </c>
      <c r="C762" s="428">
        <v>-1</v>
      </c>
      <c r="D762" s="533" t="s">
        <v>14</v>
      </c>
      <c r="E762" s="476">
        <v>580</v>
      </c>
      <c r="F762" s="384">
        <f t="shared" si="28"/>
        <v>-580</v>
      </c>
    </row>
    <row r="763" spans="1:6" ht="12.75" customHeight="1" x14ac:dyDescent="0.25">
      <c r="A763" s="410">
        <v>2.2999999999999998</v>
      </c>
      <c r="B763" s="429" t="s">
        <v>38</v>
      </c>
      <c r="C763" s="428">
        <v>-1</v>
      </c>
      <c r="D763" s="533" t="s">
        <v>14</v>
      </c>
      <c r="E763" s="476">
        <v>311</v>
      </c>
      <c r="F763" s="384">
        <f t="shared" si="28"/>
        <v>-311</v>
      </c>
    </row>
    <row r="764" spans="1:6" ht="12.75" customHeight="1" x14ac:dyDescent="0.25">
      <c r="A764" s="534">
        <v>2.4</v>
      </c>
      <c r="B764" s="429" t="s">
        <v>39</v>
      </c>
      <c r="C764" s="428">
        <v>-2</v>
      </c>
      <c r="D764" s="533" t="s">
        <v>14</v>
      </c>
      <c r="E764" s="476">
        <v>3640</v>
      </c>
      <c r="F764" s="384">
        <f t="shared" si="28"/>
        <v>-7280</v>
      </c>
    </row>
    <row r="765" spans="1:6" ht="12.75" customHeight="1" x14ac:dyDescent="0.25">
      <c r="A765" s="410">
        <v>2.5</v>
      </c>
      <c r="B765" s="429" t="s">
        <v>40</v>
      </c>
      <c r="C765" s="428">
        <v>-2</v>
      </c>
      <c r="D765" s="533" t="s">
        <v>14</v>
      </c>
      <c r="E765" s="476">
        <v>95</v>
      </c>
      <c r="F765" s="384">
        <f t="shared" si="28"/>
        <v>-190</v>
      </c>
    </row>
    <row r="766" spans="1:6" ht="12.75" customHeight="1" x14ac:dyDescent="0.25">
      <c r="A766" s="534">
        <v>2.6</v>
      </c>
      <c r="B766" s="429" t="s">
        <v>41</v>
      </c>
      <c r="C766" s="428">
        <v>-2</v>
      </c>
      <c r="D766" s="533" t="s">
        <v>14</v>
      </c>
      <c r="E766" s="476">
        <v>1810</v>
      </c>
      <c r="F766" s="384">
        <f t="shared" si="28"/>
        <v>-3620</v>
      </c>
    </row>
    <row r="767" spans="1:6" ht="12.75" customHeight="1" x14ac:dyDescent="0.25">
      <c r="A767" s="410">
        <v>2.7</v>
      </c>
      <c r="B767" s="429" t="s">
        <v>42</v>
      </c>
      <c r="C767" s="428">
        <v>-2</v>
      </c>
      <c r="D767" s="533" t="s">
        <v>14</v>
      </c>
      <c r="E767" s="476">
        <v>847</v>
      </c>
      <c r="F767" s="384">
        <f t="shared" si="28"/>
        <v>-1694</v>
      </c>
    </row>
    <row r="768" spans="1:6" ht="12.75" customHeight="1" x14ac:dyDescent="0.25">
      <c r="A768" s="535">
        <v>2.8</v>
      </c>
      <c r="B768" s="536" t="s">
        <v>43</v>
      </c>
      <c r="C768" s="537">
        <v>-160</v>
      </c>
      <c r="D768" s="538" t="s">
        <v>25</v>
      </c>
      <c r="E768" s="481">
        <v>175.94</v>
      </c>
      <c r="F768" s="500">
        <f t="shared" si="28"/>
        <v>-28150.400000000001</v>
      </c>
    </row>
    <row r="769" spans="1:6" ht="12.75" customHeight="1" x14ac:dyDescent="0.25">
      <c r="A769" s="410">
        <v>2.9</v>
      </c>
      <c r="B769" s="429" t="s">
        <v>44</v>
      </c>
      <c r="C769" s="428">
        <v>-220</v>
      </c>
      <c r="D769" s="533" t="s">
        <v>25</v>
      </c>
      <c r="E769" s="476">
        <v>112.74</v>
      </c>
      <c r="F769" s="384">
        <f t="shared" si="28"/>
        <v>-24802.799999999999</v>
      </c>
    </row>
    <row r="770" spans="1:6" ht="12.75" customHeight="1" x14ac:dyDescent="0.25">
      <c r="A770" s="411">
        <v>2.1</v>
      </c>
      <c r="B770" s="429" t="s">
        <v>45</v>
      </c>
      <c r="C770" s="428">
        <v>-60</v>
      </c>
      <c r="D770" s="533" t="s">
        <v>25</v>
      </c>
      <c r="E770" s="476">
        <v>53.9</v>
      </c>
      <c r="F770" s="384">
        <f t="shared" si="28"/>
        <v>-3234</v>
      </c>
    </row>
    <row r="771" spans="1:6" ht="12.75" customHeight="1" x14ac:dyDescent="0.25">
      <c r="A771" s="539">
        <v>2.11</v>
      </c>
      <c r="B771" s="429" t="s">
        <v>46</v>
      </c>
      <c r="C771" s="428">
        <v>-60</v>
      </c>
      <c r="D771" s="533" t="s">
        <v>25</v>
      </c>
      <c r="E771" s="476">
        <v>83.78</v>
      </c>
      <c r="F771" s="384">
        <f t="shared" si="28"/>
        <v>-5026.8</v>
      </c>
    </row>
    <row r="772" spans="1:6" ht="12.75" customHeight="1" x14ac:dyDescent="0.25">
      <c r="A772" s="411">
        <v>2.12</v>
      </c>
      <c r="B772" s="429" t="s">
        <v>47</v>
      </c>
      <c r="C772" s="428">
        <v>-80</v>
      </c>
      <c r="D772" s="533" t="s">
        <v>25</v>
      </c>
      <c r="E772" s="476">
        <v>14.21</v>
      </c>
      <c r="F772" s="384">
        <f t="shared" si="28"/>
        <v>-1136.8</v>
      </c>
    </row>
    <row r="773" spans="1:6" ht="12.75" customHeight="1" x14ac:dyDescent="0.25">
      <c r="A773" s="539">
        <v>2.13</v>
      </c>
      <c r="B773" s="429" t="s">
        <v>48</v>
      </c>
      <c r="C773" s="428">
        <v>-80</v>
      </c>
      <c r="D773" s="533" t="s">
        <v>25</v>
      </c>
      <c r="E773" s="476">
        <v>8.8000000000000007</v>
      </c>
      <c r="F773" s="384">
        <f t="shared" si="28"/>
        <v>-704</v>
      </c>
    </row>
    <row r="774" spans="1:6" ht="12.75" customHeight="1" x14ac:dyDescent="0.25">
      <c r="A774" s="411">
        <v>2.14</v>
      </c>
      <c r="B774" s="429" t="s">
        <v>49</v>
      </c>
      <c r="C774" s="428">
        <v>-1</v>
      </c>
      <c r="D774" s="533" t="s">
        <v>14</v>
      </c>
      <c r="E774" s="476">
        <v>1593</v>
      </c>
      <c r="F774" s="384">
        <f t="shared" si="28"/>
        <v>-1593</v>
      </c>
    </row>
    <row r="775" spans="1:6" ht="12.75" customHeight="1" x14ac:dyDescent="0.25">
      <c r="A775" s="539">
        <v>2.15</v>
      </c>
      <c r="B775" s="429" t="s">
        <v>50</v>
      </c>
      <c r="C775" s="428">
        <v>-1</v>
      </c>
      <c r="D775" s="533" t="s">
        <v>14</v>
      </c>
      <c r="E775" s="476">
        <v>475</v>
      </c>
      <c r="F775" s="384">
        <f t="shared" si="28"/>
        <v>-475</v>
      </c>
    </row>
    <row r="776" spans="1:6" ht="12.75" customHeight="1" x14ac:dyDescent="0.25">
      <c r="A776" s="411">
        <v>2.16</v>
      </c>
      <c r="B776" s="429" t="s">
        <v>51</v>
      </c>
      <c r="C776" s="428">
        <v>-1</v>
      </c>
      <c r="D776" s="533" t="s">
        <v>14</v>
      </c>
      <c r="E776" s="476">
        <v>16111.97</v>
      </c>
      <c r="F776" s="384">
        <f t="shared" si="28"/>
        <v>-16111.97</v>
      </c>
    </row>
    <row r="777" spans="1:6" ht="12.75" customHeight="1" x14ac:dyDescent="0.25">
      <c r="A777" s="539">
        <v>2.17</v>
      </c>
      <c r="B777" s="429" t="s">
        <v>52</v>
      </c>
      <c r="C777" s="428">
        <v>-4</v>
      </c>
      <c r="D777" s="533" t="s">
        <v>14</v>
      </c>
      <c r="E777" s="476">
        <v>5.05</v>
      </c>
      <c r="F777" s="384">
        <f t="shared" si="28"/>
        <v>-20.2</v>
      </c>
    </row>
    <row r="778" spans="1:6" ht="12.75" customHeight="1" x14ac:dyDescent="0.25">
      <c r="A778" s="411">
        <v>2.1800000000000002</v>
      </c>
      <c r="B778" s="429" t="s">
        <v>53</v>
      </c>
      <c r="C778" s="428">
        <v>-60</v>
      </c>
      <c r="D778" s="533" t="s">
        <v>25</v>
      </c>
      <c r="E778" s="476">
        <v>250.75</v>
      </c>
      <c r="F778" s="384">
        <f t="shared" si="28"/>
        <v>-15045</v>
      </c>
    </row>
    <row r="779" spans="1:6" ht="12.75" customHeight="1" x14ac:dyDescent="0.25">
      <c r="A779" s="539">
        <v>2.19</v>
      </c>
      <c r="B779" s="429" t="s">
        <v>54</v>
      </c>
      <c r="C779" s="428">
        <v>-1</v>
      </c>
      <c r="D779" s="533" t="s">
        <v>14</v>
      </c>
      <c r="E779" s="476">
        <v>212.38</v>
      </c>
      <c r="F779" s="384">
        <f t="shared" si="28"/>
        <v>-212.38</v>
      </c>
    </row>
    <row r="780" spans="1:6" ht="12.75" customHeight="1" x14ac:dyDescent="0.25">
      <c r="A780" s="411">
        <v>2.2000000000000002</v>
      </c>
      <c r="B780" s="429" t="s">
        <v>55</v>
      </c>
      <c r="C780" s="428">
        <v>-1</v>
      </c>
      <c r="D780" s="533" t="s">
        <v>14</v>
      </c>
      <c r="E780" s="476">
        <v>436.42</v>
      </c>
      <c r="F780" s="384">
        <f t="shared" si="28"/>
        <v>-436.42</v>
      </c>
    </row>
    <row r="781" spans="1:6" ht="12.75" customHeight="1" x14ac:dyDescent="0.25">
      <c r="A781" s="539">
        <v>2.21</v>
      </c>
      <c r="B781" s="429" t="s">
        <v>97</v>
      </c>
      <c r="C781" s="428">
        <v>-2</v>
      </c>
      <c r="D781" s="533" t="s">
        <v>14</v>
      </c>
      <c r="E781" s="476">
        <v>242.63</v>
      </c>
      <c r="F781" s="384">
        <f t="shared" si="28"/>
        <v>-485.26</v>
      </c>
    </row>
    <row r="782" spans="1:6" ht="12.75" customHeight="1" x14ac:dyDescent="0.25">
      <c r="A782" s="411">
        <v>2.2200000000000002</v>
      </c>
      <c r="B782" s="429" t="s">
        <v>98</v>
      </c>
      <c r="C782" s="428">
        <v>-1</v>
      </c>
      <c r="D782" s="533" t="s">
        <v>14</v>
      </c>
      <c r="E782" s="476">
        <v>750.31</v>
      </c>
      <c r="F782" s="384">
        <f t="shared" si="28"/>
        <v>-750.31</v>
      </c>
    </row>
    <row r="783" spans="1:6" ht="12.75" customHeight="1" x14ac:dyDescent="0.25">
      <c r="A783" s="539">
        <v>2.23</v>
      </c>
      <c r="B783" s="429" t="s">
        <v>99</v>
      </c>
      <c r="C783" s="428">
        <v>-1</v>
      </c>
      <c r="D783" s="533" t="s">
        <v>14</v>
      </c>
      <c r="E783" s="476">
        <v>22684.9</v>
      </c>
      <c r="F783" s="384">
        <f>ROUND((C783*E783),2)</f>
        <v>-22684.9</v>
      </c>
    </row>
    <row r="784" spans="1:6" x14ac:dyDescent="0.25">
      <c r="A784" s="410"/>
      <c r="B784" s="429"/>
      <c r="C784" s="428"/>
      <c r="D784" s="533"/>
      <c r="E784" s="476"/>
      <c r="F784" s="384"/>
    </row>
    <row r="785" spans="1:6" x14ac:dyDescent="0.25">
      <c r="A785" s="409">
        <v>3</v>
      </c>
      <c r="B785" s="339" t="s">
        <v>59</v>
      </c>
      <c r="C785" s="428"/>
      <c r="D785" s="531"/>
      <c r="E785" s="532"/>
      <c r="F785" s="384"/>
    </row>
    <row r="786" spans="1:6" ht="63" customHeight="1" x14ac:dyDescent="0.25">
      <c r="A786" s="410">
        <v>3.1</v>
      </c>
      <c r="B786" s="115" t="s">
        <v>100</v>
      </c>
      <c r="C786" s="540">
        <v>-1</v>
      </c>
      <c r="D786" s="541" t="s">
        <v>101</v>
      </c>
      <c r="E786" s="542">
        <v>2894799.6</v>
      </c>
      <c r="F786" s="259">
        <f t="shared" si="28"/>
        <v>-2894799.6</v>
      </c>
    </row>
    <row r="787" spans="1:6" ht="14.25" customHeight="1" x14ac:dyDescent="0.25">
      <c r="A787" s="534">
        <v>3.2</v>
      </c>
      <c r="B787" s="429" t="s">
        <v>61</v>
      </c>
      <c r="C787" s="428">
        <v>-1</v>
      </c>
      <c r="D787" s="543" t="s">
        <v>101</v>
      </c>
      <c r="E787" s="544">
        <v>110000</v>
      </c>
      <c r="F787" s="384">
        <f t="shared" si="28"/>
        <v>-110000</v>
      </c>
    </row>
    <row r="788" spans="1:6" ht="11.25" customHeight="1" x14ac:dyDescent="0.25">
      <c r="A788" s="534"/>
      <c r="B788" s="429"/>
      <c r="C788" s="428"/>
      <c r="D788" s="543"/>
      <c r="E788" s="544"/>
      <c r="F788" s="384"/>
    </row>
    <row r="789" spans="1:6" x14ac:dyDescent="0.25">
      <c r="A789" s="545">
        <v>3.3</v>
      </c>
      <c r="B789" s="546" t="s">
        <v>62</v>
      </c>
      <c r="C789" s="428"/>
      <c r="D789" s="543"/>
      <c r="E789" s="544"/>
      <c r="F789" s="384"/>
    </row>
    <row r="790" spans="1:6" ht="25.5" x14ac:dyDescent="0.25">
      <c r="A790" s="414" t="s">
        <v>63</v>
      </c>
      <c r="B790" s="529" t="s">
        <v>102</v>
      </c>
      <c r="C790" s="540">
        <v>-2</v>
      </c>
      <c r="D790" s="541" t="s">
        <v>14</v>
      </c>
      <c r="E790" s="542">
        <v>3626.93</v>
      </c>
      <c r="F790" s="259">
        <f t="shared" si="28"/>
        <v>-7253.86</v>
      </c>
    </row>
    <row r="791" spans="1:6" ht="25.5" customHeight="1" x14ac:dyDescent="0.25">
      <c r="A791" s="414" t="s">
        <v>65</v>
      </c>
      <c r="B791" s="529" t="s">
        <v>103</v>
      </c>
      <c r="C791" s="540">
        <v>-2</v>
      </c>
      <c r="D791" s="547" t="s">
        <v>14</v>
      </c>
      <c r="E791" s="542">
        <v>2223.4899999999998</v>
      </c>
      <c r="F791" s="259">
        <f t="shared" si="28"/>
        <v>-4446.9799999999996</v>
      </c>
    </row>
    <row r="792" spans="1:6" ht="12.75" customHeight="1" x14ac:dyDescent="0.25">
      <c r="A792" s="414" t="s">
        <v>67</v>
      </c>
      <c r="B792" s="529" t="s">
        <v>104</v>
      </c>
      <c r="C792" s="540">
        <v>-1</v>
      </c>
      <c r="D792" s="541" t="s">
        <v>14</v>
      </c>
      <c r="E792" s="542">
        <v>1406</v>
      </c>
      <c r="F792" s="259">
        <f t="shared" si="28"/>
        <v>-1406</v>
      </c>
    </row>
    <row r="793" spans="1:6" ht="25.5" x14ac:dyDescent="0.25">
      <c r="A793" s="414" t="s">
        <v>69</v>
      </c>
      <c r="B793" s="529" t="s">
        <v>70</v>
      </c>
      <c r="C793" s="540">
        <v>-1</v>
      </c>
      <c r="D793" s="541" t="s">
        <v>14</v>
      </c>
      <c r="E793" s="542">
        <v>59888.63</v>
      </c>
      <c r="F793" s="259">
        <f t="shared" si="28"/>
        <v>-59888.63</v>
      </c>
    </row>
    <row r="794" spans="1:6" ht="25.5" x14ac:dyDescent="0.25">
      <c r="A794" s="414" t="s">
        <v>71</v>
      </c>
      <c r="B794" s="529" t="s">
        <v>105</v>
      </c>
      <c r="C794" s="540">
        <v>-1</v>
      </c>
      <c r="D794" s="541" t="s">
        <v>14</v>
      </c>
      <c r="E794" s="542">
        <v>4903.66</v>
      </c>
      <c r="F794" s="259">
        <f t="shared" si="28"/>
        <v>-4903.66</v>
      </c>
    </row>
    <row r="795" spans="1:6" ht="25.5" x14ac:dyDescent="0.25">
      <c r="A795" s="414" t="s">
        <v>73</v>
      </c>
      <c r="B795" s="529" t="s">
        <v>106</v>
      </c>
      <c r="C795" s="540">
        <v>-1</v>
      </c>
      <c r="D795" s="541" t="s">
        <v>14</v>
      </c>
      <c r="E795" s="542">
        <v>4903.66</v>
      </c>
      <c r="F795" s="259">
        <f t="shared" si="28"/>
        <v>-4903.66</v>
      </c>
    </row>
    <row r="796" spans="1:6" ht="25.5" x14ac:dyDescent="0.25">
      <c r="A796" s="414" t="s">
        <v>75</v>
      </c>
      <c r="B796" s="529" t="s">
        <v>76</v>
      </c>
      <c r="C796" s="540">
        <v>-1</v>
      </c>
      <c r="D796" s="541" t="s">
        <v>14</v>
      </c>
      <c r="E796" s="542">
        <v>39523.730000000003</v>
      </c>
      <c r="F796" s="259">
        <f t="shared" si="28"/>
        <v>-39523.730000000003</v>
      </c>
    </row>
    <row r="797" spans="1:6" ht="25.5" x14ac:dyDescent="0.25">
      <c r="A797" s="414" t="s">
        <v>77</v>
      </c>
      <c r="B797" s="529" t="s">
        <v>78</v>
      </c>
      <c r="C797" s="540">
        <v>-2</v>
      </c>
      <c r="D797" s="541" t="s">
        <v>14</v>
      </c>
      <c r="E797" s="542">
        <v>20365.669999999998</v>
      </c>
      <c r="F797" s="259">
        <f t="shared" si="28"/>
        <v>-40731.339999999997</v>
      </c>
    </row>
    <row r="798" spans="1:6" ht="25.5" x14ac:dyDescent="0.25">
      <c r="A798" s="414" t="s">
        <v>79</v>
      </c>
      <c r="B798" s="529" t="s">
        <v>80</v>
      </c>
      <c r="C798" s="540">
        <v>-1</v>
      </c>
      <c r="D798" s="541" t="s">
        <v>14</v>
      </c>
      <c r="E798" s="542">
        <v>146750</v>
      </c>
      <c r="F798" s="259">
        <f t="shared" si="28"/>
        <v>-146750</v>
      </c>
    </row>
    <row r="799" spans="1:6" x14ac:dyDescent="0.25">
      <c r="A799" s="414" t="s">
        <v>81</v>
      </c>
      <c r="B799" s="529" t="s">
        <v>82</v>
      </c>
      <c r="C799" s="540">
        <v>-1</v>
      </c>
      <c r="D799" s="541" t="s">
        <v>14</v>
      </c>
      <c r="E799" s="542">
        <v>3500</v>
      </c>
      <c r="F799" s="259">
        <f t="shared" si="28"/>
        <v>-3500</v>
      </c>
    </row>
    <row r="800" spans="1:6" ht="25.5" x14ac:dyDescent="0.25">
      <c r="A800" s="414" t="s">
        <v>83</v>
      </c>
      <c r="B800" s="529" t="s">
        <v>84</v>
      </c>
      <c r="C800" s="540">
        <v>-1</v>
      </c>
      <c r="D800" s="541" t="s">
        <v>14</v>
      </c>
      <c r="E800" s="542">
        <v>14580.32</v>
      </c>
      <c r="F800" s="259">
        <f t="shared" si="28"/>
        <v>-14580.32</v>
      </c>
    </row>
    <row r="801" spans="1:6" ht="25.5" x14ac:dyDescent="0.25">
      <c r="A801" s="413" t="s">
        <v>85</v>
      </c>
      <c r="B801" s="548" t="s">
        <v>107</v>
      </c>
      <c r="C801" s="549">
        <v>-1</v>
      </c>
      <c r="D801" s="550" t="s">
        <v>14</v>
      </c>
      <c r="E801" s="551">
        <v>2132.21</v>
      </c>
      <c r="F801" s="552">
        <f t="shared" si="28"/>
        <v>-2132.21</v>
      </c>
    </row>
    <row r="802" spans="1:6" ht="25.5" x14ac:dyDescent="0.25">
      <c r="A802" s="414" t="s">
        <v>87</v>
      </c>
      <c r="B802" s="529" t="s">
        <v>108</v>
      </c>
      <c r="C802" s="540">
        <v>-1</v>
      </c>
      <c r="D802" s="541" t="s">
        <v>14</v>
      </c>
      <c r="E802" s="553">
        <v>1755.93</v>
      </c>
      <c r="F802" s="259">
        <f t="shared" si="28"/>
        <v>-1755.93</v>
      </c>
    </row>
    <row r="803" spans="1:6" ht="12.75" customHeight="1" x14ac:dyDescent="0.25">
      <c r="A803" s="414" t="s">
        <v>89</v>
      </c>
      <c r="B803" s="529" t="s">
        <v>90</v>
      </c>
      <c r="C803" s="540">
        <v>-1</v>
      </c>
      <c r="D803" s="541" t="s">
        <v>14</v>
      </c>
      <c r="E803" s="542">
        <v>15000</v>
      </c>
      <c r="F803" s="259">
        <f t="shared" si="28"/>
        <v>-15000</v>
      </c>
    </row>
    <row r="804" spans="1:6" ht="12.75" customHeight="1" x14ac:dyDescent="0.25">
      <c r="A804" s="414" t="s">
        <v>91</v>
      </c>
      <c r="B804" s="529" t="s">
        <v>92</v>
      </c>
      <c r="C804" s="540">
        <v>-1</v>
      </c>
      <c r="D804" s="541" t="s">
        <v>14</v>
      </c>
      <c r="E804" s="542">
        <v>4500</v>
      </c>
      <c r="F804" s="259">
        <f t="shared" si="28"/>
        <v>-4500</v>
      </c>
    </row>
    <row r="805" spans="1:6" x14ac:dyDescent="0.25">
      <c r="A805" s="120"/>
      <c r="B805" s="121" t="s">
        <v>109</v>
      </c>
      <c r="C805" s="122"/>
      <c r="D805" s="123"/>
      <c r="E805" s="122"/>
      <c r="F805" s="124">
        <f>SUM(F745:F804)</f>
        <v>-3815247.69</v>
      </c>
    </row>
    <row r="806" spans="1:6" x14ac:dyDescent="0.25">
      <c r="A806" s="435"/>
      <c r="B806" s="529"/>
      <c r="C806" s="512"/>
      <c r="D806" s="522"/>
      <c r="E806" s="512"/>
      <c r="F806" s="516"/>
    </row>
    <row r="807" spans="1:6" ht="25.5" x14ac:dyDescent="0.25">
      <c r="A807" s="131" t="s">
        <v>110</v>
      </c>
      <c r="B807" s="132" t="s">
        <v>111</v>
      </c>
      <c r="C807" s="554"/>
      <c r="D807" s="555"/>
      <c r="E807" s="556"/>
      <c r="F807" s="557"/>
    </row>
    <row r="808" spans="1:6" ht="9" customHeight="1" x14ac:dyDescent="0.25">
      <c r="A808" s="558"/>
      <c r="B808" s="429"/>
      <c r="C808" s="559"/>
      <c r="D808" s="560"/>
      <c r="E808" s="560"/>
      <c r="F808" s="476"/>
    </row>
    <row r="809" spans="1:6" x14ac:dyDescent="0.25">
      <c r="A809" s="561">
        <v>1.2</v>
      </c>
      <c r="B809" s="339" t="s">
        <v>114</v>
      </c>
      <c r="C809" s="562"/>
      <c r="D809" s="530"/>
      <c r="E809" s="530"/>
      <c r="F809" s="532"/>
    </row>
    <row r="810" spans="1:6" x14ac:dyDescent="0.25">
      <c r="A810" s="563" t="s">
        <v>115</v>
      </c>
      <c r="B810" s="429" t="s">
        <v>116</v>
      </c>
      <c r="C810" s="428">
        <v>-17.579999999999998</v>
      </c>
      <c r="D810" s="560" t="s">
        <v>117</v>
      </c>
      <c r="E810" s="476">
        <v>369.6</v>
      </c>
      <c r="F810" s="384">
        <f>ROUND((C810*E810),2)</f>
        <v>-6497.57</v>
      </c>
    </row>
    <row r="811" spans="1:6" x14ac:dyDescent="0.25">
      <c r="A811" s="120"/>
      <c r="B811" s="121" t="s">
        <v>178</v>
      </c>
      <c r="C811" s="122"/>
      <c r="D811" s="123"/>
      <c r="E811" s="122"/>
      <c r="F811" s="124">
        <f>SUM(F809:F810)</f>
        <v>-6497.57</v>
      </c>
    </row>
    <row r="812" spans="1:6" ht="9.75" customHeight="1" x14ac:dyDescent="0.25">
      <c r="A812" s="435"/>
      <c r="B812" s="529"/>
      <c r="C812" s="512"/>
      <c r="D812" s="522"/>
      <c r="E812" s="512"/>
      <c r="F812" s="516"/>
    </row>
    <row r="813" spans="1:6" ht="15.75" customHeight="1" x14ac:dyDescent="0.25">
      <c r="A813" s="435"/>
      <c r="B813" s="515" t="s">
        <v>274</v>
      </c>
      <c r="C813" s="512"/>
      <c r="D813" s="522"/>
      <c r="E813" s="512"/>
      <c r="F813" s="516"/>
    </row>
    <row r="814" spans="1:6" x14ac:dyDescent="0.25">
      <c r="A814" s="435"/>
      <c r="B814" s="515" t="s">
        <v>277</v>
      </c>
      <c r="C814" s="512"/>
      <c r="D814" s="522"/>
      <c r="E814" s="512"/>
      <c r="F814" s="516"/>
    </row>
    <row r="815" spans="1:6" ht="9.75" customHeight="1" x14ac:dyDescent="0.25">
      <c r="A815" s="435"/>
      <c r="B815" s="529"/>
      <c r="C815" s="512"/>
      <c r="D815" s="522"/>
      <c r="E815" s="512"/>
      <c r="F815" s="516"/>
    </row>
    <row r="816" spans="1:6" ht="26.25" customHeight="1" x14ac:dyDescent="0.25">
      <c r="A816" s="131" t="s">
        <v>327</v>
      </c>
      <c r="B816" s="132" t="s">
        <v>328</v>
      </c>
      <c r="C816" s="554"/>
      <c r="D816" s="555"/>
      <c r="E816" s="556"/>
      <c r="F816" s="557"/>
    </row>
    <row r="817" spans="1:6" x14ac:dyDescent="0.25">
      <c r="A817" s="435"/>
      <c r="B817" s="529"/>
      <c r="C817" s="512"/>
      <c r="D817" s="522"/>
      <c r="E817" s="512"/>
      <c r="F817" s="516"/>
    </row>
    <row r="818" spans="1:6" ht="15.75" customHeight="1" x14ac:dyDescent="0.25">
      <c r="A818" s="564">
        <v>1.7</v>
      </c>
      <c r="B818" s="565" t="s">
        <v>151</v>
      </c>
      <c r="C818" s="560"/>
      <c r="D818" s="533"/>
      <c r="E818" s="560"/>
      <c r="F818" s="384"/>
    </row>
    <row r="819" spans="1:6" x14ac:dyDescent="0.25">
      <c r="A819" s="563" t="s">
        <v>358</v>
      </c>
      <c r="B819" s="566" t="s">
        <v>152</v>
      </c>
      <c r="C819" s="476">
        <v>-12.35</v>
      </c>
      <c r="D819" s="533" t="s">
        <v>153</v>
      </c>
      <c r="E819" s="476">
        <v>420.3</v>
      </c>
      <c r="F819" s="384">
        <f>ROUND((C819*E819),2)</f>
        <v>-5190.71</v>
      </c>
    </row>
    <row r="820" spans="1:6" ht="38.25" x14ac:dyDescent="0.25">
      <c r="A820" s="567" t="s">
        <v>361</v>
      </c>
      <c r="B820" s="566" t="s">
        <v>156</v>
      </c>
      <c r="C820" s="542">
        <v>-1</v>
      </c>
      <c r="D820" s="541" t="s">
        <v>14</v>
      </c>
      <c r="E820" s="542">
        <v>49007.4</v>
      </c>
      <c r="F820" s="259">
        <f>ROUND((C820*E820),2)</f>
        <v>-49007.4</v>
      </c>
    </row>
    <row r="821" spans="1:6" s="125" customFormat="1" x14ac:dyDescent="0.25">
      <c r="A821" s="120"/>
      <c r="B821" s="121" t="s">
        <v>378</v>
      </c>
      <c r="C821" s="122"/>
      <c r="D821" s="123"/>
      <c r="E821" s="122"/>
      <c r="F821" s="124">
        <f>SUM(F819:F820)</f>
        <v>-54198.11</v>
      </c>
    </row>
    <row r="822" spans="1:6" x14ac:dyDescent="0.25">
      <c r="A822" s="435"/>
      <c r="B822" s="529"/>
      <c r="C822" s="512"/>
      <c r="D822" s="522"/>
      <c r="E822" s="512"/>
      <c r="F822" s="516"/>
    </row>
    <row r="823" spans="1:6" ht="40.5" customHeight="1" x14ac:dyDescent="0.25">
      <c r="A823" s="514" t="s">
        <v>379</v>
      </c>
      <c r="B823" s="568" t="s">
        <v>380</v>
      </c>
      <c r="C823" s="289"/>
      <c r="D823" s="517"/>
      <c r="E823" s="518"/>
      <c r="F823" s="518"/>
    </row>
    <row r="824" spans="1:6" ht="10.5" customHeight="1" x14ac:dyDescent="0.25">
      <c r="A824" s="187"/>
      <c r="B824" s="429"/>
      <c r="C824" s="569"/>
      <c r="D824" s="569"/>
      <c r="E824" s="570"/>
      <c r="F824" s="384"/>
    </row>
    <row r="825" spans="1:6" ht="12.75" customHeight="1" x14ac:dyDescent="0.25">
      <c r="A825" s="189">
        <v>1</v>
      </c>
      <c r="B825" s="429" t="s">
        <v>112</v>
      </c>
      <c r="C825" s="569"/>
      <c r="D825" s="569"/>
      <c r="E825" s="570"/>
      <c r="F825" s="384"/>
    </row>
    <row r="826" spans="1:6" ht="12.75" customHeight="1" x14ac:dyDescent="0.25">
      <c r="A826" s="429">
        <v>1.1000000000000001</v>
      </c>
      <c r="B826" s="429" t="s">
        <v>181</v>
      </c>
      <c r="C826" s="428">
        <v>-78</v>
      </c>
      <c r="D826" s="571" t="s">
        <v>144</v>
      </c>
      <c r="E826" s="572">
        <v>6.7</v>
      </c>
      <c r="F826" s="384">
        <f t="shared" ref="F826:F837" si="29">ROUND((C826*E826),2)</f>
        <v>-522.6</v>
      </c>
    </row>
    <row r="827" spans="1:6" ht="12.75" customHeight="1" x14ac:dyDescent="0.25">
      <c r="A827" s="191"/>
      <c r="B827" s="429"/>
      <c r="C827" s="569"/>
      <c r="D827" s="569"/>
      <c r="E827" s="573"/>
      <c r="F827" s="384"/>
    </row>
    <row r="828" spans="1:6" ht="12.75" customHeight="1" x14ac:dyDescent="0.25">
      <c r="A828" s="194">
        <v>2</v>
      </c>
      <c r="B828" s="429" t="s">
        <v>182</v>
      </c>
      <c r="C828" s="574"/>
      <c r="D828" s="574"/>
      <c r="E828" s="575"/>
      <c r="F828" s="384"/>
    </row>
    <row r="829" spans="1:6" ht="12.75" customHeight="1" x14ac:dyDescent="0.25">
      <c r="A829" s="191">
        <v>2.1</v>
      </c>
      <c r="B829" s="429" t="s">
        <v>183</v>
      </c>
      <c r="C829" s="428">
        <v>-86.58</v>
      </c>
      <c r="D829" s="569" t="s">
        <v>117</v>
      </c>
      <c r="E829" s="573">
        <v>129.74</v>
      </c>
      <c r="F829" s="384">
        <f t="shared" si="29"/>
        <v>-11232.89</v>
      </c>
    </row>
    <row r="830" spans="1:6" ht="12.75" customHeight="1" x14ac:dyDescent="0.25">
      <c r="A830" s="191">
        <v>2.2000000000000002</v>
      </c>
      <c r="B830" s="429" t="s">
        <v>185</v>
      </c>
      <c r="C830" s="428">
        <v>-75.95</v>
      </c>
      <c r="D830" s="576" t="s">
        <v>117</v>
      </c>
      <c r="E830" s="573">
        <v>143.53</v>
      </c>
      <c r="F830" s="384">
        <f t="shared" si="29"/>
        <v>-10901.1</v>
      </c>
    </row>
    <row r="831" spans="1:6" ht="12.75" customHeight="1" x14ac:dyDescent="0.25">
      <c r="A831" s="191">
        <v>2.2999999999999998</v>
      </c>
      <c r="B831" s="429" t="s">
        <v>186</v>
      </c>
      <c r="C831" s="428">
        <v>-12.75</v>
      </c>
      <c r="D831" s="569" t="s">
        <v>117</v>
      </c>
      <c r="E831" s="573">
        <v>134.30000000000001</v>
      </c>
      <c r="F831" s="384">
        <f t="shared" si="29"/>
        <v>-1712.33</v>
      </c>
    </row>
    <row r="832" spans="1:6" ht="12.75" customHeight="1" x14ac:dyDescent="0.25">
      <c r="A832" s="191"/>
      <c r="B832" s="429"/>
      <c r="C832" s="569"/>
      <c r="D832" s="569"/>
      <c r="E832" s="573"/>
      <c r="F832" s="384"/>
    </row>
    <row r="833" spans="1:6" ht="12.75" customHeight="1" x14ac:dyDescent="0.25">
      <c r="A833" s="194">
        <v>3</v>
      </c>
      <c r="B833" s="429" t="s">
        <v>187</v>
      </c>
      <c r="C833" s="569"/>
      <c r="D833" s="569"/>
      <c r="E833" s="573"/>
      <c r="F833" s="384"/>
    </row>
    <row r="834" spans="1:6" ht="12.75" customHeight="1" x14ac:dyDescent="0.25">
      <c r="A834" s="191">
        <v>3.1</v>
      </c>
      <c r="B834" s="429" t="s">
        <v>381</v>
      </c>
      <c r="C834" s="428">
        <v>-78</v>
      </c>
      <c r="D834" s="569" t="s">
        <v>144</v>
      </c>
      <c r="E834" s="573">
        <v>6800</v>
      </c>
      <c r="F834" s="384">
        <f t="shared" si="29"/>
        <v>-530400</v>
      </c>
    </row>
    <row r="835" spans="1:6" ht="12.75" customHeight="1" x14ac:dyDescent="0.25">
      <c r="A835" s="191"/>
      <c r="B835" s="429"/>
      <c r="C835" s="569"/>
      <c r="D835" s="569"/>
      <c r="E835" s="573"/>
      <c r="F835" s="384"/>
    </row>
    <row r="836" spans="1:6" x14ac:dyDescent="0.25">
      <c r="A836" s="191">
        <v>4</v>
      </c>
      <c r="B836" s="429" t="s">
        <v>189</v>
      </c>
      <c r="C836" s="574"/>
      <c r="D836" s="574"/>
      <c r="E836" s="573"/>
      <c r="F836" s="384"/>
    </row>
    <row r="837" spans="1:6" x14ac:dyDescent="0.25">
      <c r="A837" s="191">
        <v>4.0999999999999996</v>
      </c>
      <c r="B837" s="429" t="s">
        <v>381</v>
      </c>
      <c r="C837" s="428">
        <v>-78</v>
      </c>
      <c r="D837" s="569" t="s">
        <v>144</v>
      </c>
      <c r="E837" s="573">
        <v>53.28</v>
      </c>
      <c r="F837" s="384">
        <f t="shared" si="29"/>
        <v>-4155.84</v>
      </c>
    </row>
    <row r="838" spans="1:6" x14ac:dyDescent="0.25">
      <c r="A838" s="290"/>
      <c r="B838" s="291" t="s">
        <v>382</v>
      </c>
      <c r="C838" s="292"/>
      <c r="D838" s="577" t="s">
        <v>193</v>
      </c>
      <c r="E838" s="292"/>
      <c r="F838" s="578">
        <f>SUM(F823:F837)</f>
        <v>-558924.76</v>
      </c>
    </row>
    <row r="839" spans="1:6" x14ac:dyDescent="0.25">
      <c r="A839" s="435"/>
      <c r="B839" s="529"/>
      <c r="C839" s="512"/>
      <c r="D839" s="522"/>
      <c r="E839" s="512"/>
      <c r="F839" s="516"/>
    </row>
    <row r="840" spans="1:6" ht="12.75" customHeight="1" x14ac:dyDescent="0.25">
      <c r="A840" s="514" t="s">
        <v>383</v>
      </c>
      <c r="B840" s="568" t="s">
        <v>384</v>
      </c>
      <c r="C840" s="289"/>
      <c r="D840" s="517"/>
      <c r="E840" s="518"/>
      <c r="F840" s="518"/>
    </row>
    <row r="841" spans="1:6" x14ac:dyDescent="0.25">
      <c r="A841" s="579"/>
      <c r="B841" s="429"/>
      <c r="C841" s="560"/>
      <c r="D841" s="560"/>
      <c r="E841" s="512"/>
      <c r="F841" s="516"/>
    </row>
    <row r="842" spans="1:6" ht="12.75" customHeight="1" x14ac:dyDescent="0.25">
      <c r="A842" s="580">
        <v>1</v>
      </c>
      <c r="B842" s="546" t="s">
        <v>19</v>
      </c>
      <c r="C842" s="428"/>
      <c r="D842" s="517"/>
      <c r="E842" s="512"/>
      <c r="F842" s="516"/>
    </row>
    <row r="843" spans="1:6" ht="12.75" customHeight="1" x14ac:dyDescent="0.25">
      <c r="A843" s="581">
        <v>1.1000000000000001</v>
      </c>
      <c r="B843" s="582" t="s">
        <v>20</v>
      </c>
      <c r="C843" s="428">
        <v>-1</v>
      </c>
      <c r="D843" s="458" t="s">
        <v>14</v>
      </c>
      <c r="E843" s="521">
        <v>18880</v>
      </c>
      <c r="F843" s="384">
        <f>ROUND((C843*E843),2)</f>
        <v>-18880</v>
      </c>
    </row>
    <row r="844" spans="1:6" ht="12.75" customHeight="1" x14ac:dyDescent="0.25">
      <c r="A844" s="581">
        <v>1.2</v>
      </c>
      <c r="B844" s="582" t="s">
        <v>21</v>
      </c>
      <c r="C844" s="428">
        <v>-1</v>
      </c>
      <c r="D844" s="458" t="s">
        <v>14</v>
      </c>
      <c r="E844" s="521">
        <v>20650</v>
      </c>
      <c r="F844" s="384">
        <f>ROUND((C844*E844),2)</f>
        <v>-20650</v>
      </c>
    </row>
    <row r="845" spans="1:6" ht="12.75" customHeight="1" x14ac:dyDescent="0.25">
      <c r="A845" s="583"/>
      <c r="B845" s="584"/>
      <c r="C845" s="560"/>
      <c r="D845" s="560"/>
      <c r="E845" s="417"/>
      <c r="F845" s="384"/>
    </row>
    <row r="846" spans="1:6" ht="12.75" customHeight="1" x14ac:dyDescent="0.25">
      <c r="A846" s="585">
        <v>2</v>
      </c>
      <c r="B846" s="546" t="s">
        <v>35</v>
      </c>
      <c r="C846" s="560"/>
      <c r="D846" s="560"/>
      <c r="E846" s="417"/>
      <c r="F846" s="384"/>
    </row>
    <row r="847" spans="1:6" ht="12.75" customHeight="1" x14ac:dyDescent="0.25">
      <c r="A847" s="586">
        <v>2.14</v>
      </c>
      <c r="B847" s="584" t="s">
        <v>49</v>
      </c>
      <c r="C847" s="428">
        <v>-1</v>
      </c>
      <c r="D847" s="533" t="s">
        <v>14</v>
      </c>
      <c r="E847" s="476">
        <v>1593</v>
      </c>
      <c r="F847" s="384">
        <f>ROUND((C847*E847),2)</f>
        <v>-1593</v>
      </c>
    </row>
    <row r="848" spans="1:6" ht="12.75" customHeight="1" x14ac:dyDescent="0.25">
      <c r="A848" s="586"/>
      <c r="B848" s="584"/>
      <c r="C848" s="428"/>
      <c r="D848" s="533"/>
      <c r="E848" s="417"/>
      <c r="F848" s="384"/>
    </row>
    <row r="849" spans="1:6" ht="12.75" customHeight="1" x14ac:dyDescent="0.25">
      <c r="A849" s="585">
        <v>3</v>
      </c>
      <c r="B849" s="546" t="s">
        <v>59</v>
      </c>
      <c r="C849" s="428"/>
      <c r="D849" s="533"/>
      <c r="E849" s="417"/>
      <c r="F849" s="384"/>
    </row>
    <row r="850" spans="1:6" ht="12.75" customHeight="1" x14ac:dyDescent="0.25">
      <c r="A850" s="586"/>
      <c r="B850" s="584"/>
      <c r="C850" s="428"/>
      <c r="D850" s="533"/>
      <c r="E850" s="417"/>
      <c r="F850" s="384"/>
    </row>
    <row r="851" spans="1:6" ht="12.75" customHeight="1" x14ac:dyDescent="0.25">
      <c r="A851" s="587">
        <v>3.3</v>
      </c>
      <c r="B851" s="546" t="s">
        <v>62</v>
      </c>
      <c r="C851" s="428"/>
      <c r="D851" s="533"/>
      <c r="E851" s="417"/>
      <c r="F851" s="384"/>
    </row>
    <row r="852" spans="1:6" ht="12.75" customHeight="1" x14ac:dyDescent="0.25">
      <c r="A852" s="586" t="s">
        <v>67</v>
      </c>
      <c r="B852" s="587" t="s">
        <v>68</v>
      </c>
      <c r="C852" s="540">
        <v>-1</v>
      </c>
      <c r="D852" s="541" t="s">
        <v>14</v>
      </c>
      <c r="E852" s="542">
        <v>1406</v>
      </c>
      <c r="F852" s="259">
        <f>ROUND((C852*E852),2)</f>
        <v>-1406</v>
      </c>
    </row>
    <row r="853" spans="1:6" ht="25.5" customHeight="1" x14ac:dyDescent="0.25">
      <c r="A853" s="588" t="s">
        <v>69</v>
      </c>
      <c r="B853" s="440" t="s">
        <v>70</v>
      </c>
      <c r="C853" s="589">
        <v>-1</v>
      </c>
      <c r="D853" s="590" t="s">
        <v>14</v>
      </c>
      <c r="E853" s="488">
        <v>59888.63</v>
      </c>
      <c r="F853" s="591">
        <f>ROUND((C853*E853),2)</f>
        <v>-59888.63</v>
      </c>
    </row>
    <row r="854" spans="1:6" ht="25.5" customHeight="1" x14ac:dyDescent="0.25">
      <c r="A854" s="588" t="s">
        <v>73</v>
      </c>
      <c r="B854" s="440" t="s">
        <v>74</v>
      </c>
      <c r="C854" s="589">
        <v>-1</v>
      </c>
      <c r="D854" s="590" t="s">
        <v>14</v>
      </c>
      <c r="E854" s="488">
        <v>3359.16</v>
      </c>
      <c r="F854" s="591">
        <f>ROUND((C854*E854),2)</f>
        <v>-3359.16</v>
      </c>
    </row>
    <row r="855" spans="1:6" ht="25.5" customHeight="1" x14ac:dyDescent="0.25">
      <c r="A855" s="592" t="s">
        <v>79</v>
      </c>
      <c r="B855" s="440" t="s">
        <v>80</v>
      </c>
      <c r="C855" s="589">
        <v>-1</v>
      </c>
      <c r="D855" s="593" t="s">
        <v>14</v>
      </c>
      <c r="E855" s="488">
        <v>146750</v>
      </c>
      <c r="F855" s="591">
        <f>ROUND((C855*E855),2)</f>
        <v>-146750</v>
      </c>
    </row>
    <row r="856" spans="1:6" ht="25.5" customHeight="1" x14ac:dyDescent="0.25">
      <c r="A856" s="588" t="s">
        <v>85</v>
      </c>
      <c r="B856" s="440" t="s">
        <v>86</v>
      </c>
      <c r="C856" s="589">
        <v>-1</v>
      </c>
      <c r="D856" s="590" t="s">
        <v>14</v>
      </c>
      <c r="E856" s="489">
        <v>2132.21</v>
      </c>
      <c r="F856" s="591">
        <f>ROUND((C856*E856),2)</f>
        <v>-2132.21</v>
      </c>
    </row>
    <row r="857" spans="1:6" x14ac:dyDescent="0.25">
      <c r="A857" s="120"/>
      <c r="B857" s="121" t="s">
        <v>386</v>
      </c>
      <c r="C857" s="122"/>
      <c r="D857" s="123"/>
      <c r="E857" s="122"/>
      <c r="F857" s="124">
        <f>SUM(F840:F856)</f>
        <v>-254659</v>
      </c>
    </row>
    <row r="858" spans="1:6" x14ac:dyDescent="0.25">
      <c r="A858" s="435"/>
      <c r="B858" s="529"/>
      <c r="C858" s="512"/>
      <c r="D858" s="522"/>
      <c r="E858" s="512"/>
      <c r="F858" s="516"/>
    </row>
    <row r="859" spans="1:6" ht="25.5" x14ac:dyDescent="0.25">
      <c r="A859" s="514" t="s">
        <v>387</v>
      </c>
      <c r="B859" s="568" t="s">
        <v>388</v>
      </c>
      <c r="C859" s="289"/>
      <c r="D859" s="517"/>
      <c r="E859" s="518"/>
      <c r="F859" s="518"/>
    </row>
    <row r="860" spans="1:6" ht="26.25" x14ac:dyDescent="0.25">
      <c r="A860" s="594">
        <v>1</v>
      </c>
      <c r="B860" s="341" t="s">
        <v>329</v>
      </c>
      <c r="C860" s="595"/>
      <c r="D860" s="422"/>
      <c r="E860" s="596"/>
      <c r="F860" s="384"/>
    </row>
    <row r="861" spans="1:6" ht="14.25" customHeight="1" x14ac:dyDescent="0.25">
      <c r="A861" s="597">
        <v>1.1000000000000001</v>
      </c>
      <c r="B861" s="584" t="s">
        <v>280</v>
      </c>
      <c r="C861" s="540">
        <v>-35</v>
      </c>
      <c r="D861" s="541" t="s">
        <v>137</v>
      </c>
      <c r="E861" s="542">
        <v>51.96</v>
      </c>
      <c r="F861" s="598">
        <f>ROUND((C861*E861),2)</f>
        <v>-1818.6</v>
      </c>
    </row>
    <row r="862" spans="1:6" ht="14.25" customHeight="1" x14ac:dyDescent="0.25">
      <c r="A862" s="597">
        <v>1.2</v>
      </c>
      <c r="B862" s="584" t="s">
        <v>330</v>
      </c>
      <c r="C862" s="540">
        <v>-5</v>
      </c>
      <c r="D862" s="547" t="s">
        <v>101</v>
      </c>
      <c r="E862" s="599">
        <v>500</v>
      </c>
      <c r="F862" s="598">
        <f>ROUND((C862*E862),2)</f>
        <v>-2500</v>
      </c>
    </row>
    <row r="863" spans="1:6" ht="14.25" customHeight="1" x14ac:dyDescent="0.25">
      <c r="A863" s="597">
        <v>1.3</v>
      </c>
      <c r="B863" s="584" t="s">
        <v>331</v>
      </c>
      <c r="C863" s="540">
        <v>-1</v>
      </c>
      <c r="D863" s="541" t="s">
        <v>285</v>
      </c>
      <c r="E863" s="542">
        <v>2088.8000000000002</v>
      </c>
      <c r="F863" s="598">
        <f>ROUND((C863*E863),2)</f>
        <v>-2088.8000000000002</v>
      </c>
    </row>
    <row r="864" spans="1:6" ht="26.25" x14ac:dyDescent="0.25">
      <c r="A864" s="408">
        <v>1.4</v>
      </c>
      <c r="B864" s="440" t="s">
        <v>389</v>
      </c>
      <c r="C864" s="540">
        <v>-1</v>
      </c>
      <c r="D864" s="541" t="s">
        <v>285</v>
      </c>
      <c r="E864" s="542">
        <v>2088.8000000000002</v>
      </c>
      <c r="F864" s="598">
        <f>ROUND((C864*E864),2)</f>
        <v>-2088.8000000000002</v>
      </c>
    </row>
    <row r="865" spans="1:6" ht="9" customHeight="1" x14ac:dyDescent="0.25">
      <c r="A865" s="98"/>
      <c r="B865" s="429"/>
      <c r="C865" s="600"/>
      <c r="D865" s="547"/>
      <c r="E865" s="599"/>
      <c r="F865" s="598"/>
    </row>
    <row r="866" spans="1:6" ht="26.25" x14ac:dyDescent="0.25">
      <c r="A866" s="601">
        <v>2</v>
      </c>
      <c r="B866" s="440" t="s">
        <v>390</v>
      </c>
      <c r="C866" s="600"/>
      <c r="D866" s="602"/>
      <c r="E866" s="599"/>
      <c r="F866" s="598"/>
    </row>
    <row r="867" spans="1:6" ht="15.75" customHeight="1" x14ac:dyDescent="0.25">
      <c r="A867" s="439">
        <v>2.1</v>
      </c>
      <c r="B867" s="529" t="s">
        <v>391</v>
      </c>
      <c r="C867" s="540">
        <v>-0.16</v>
      </c>
      <c r="D867" s="602" t="s">
        <v>117</v>
      </c>
      <c r="E867" s="599">
        <v>16062</v>
      </c>
      <c r="F867" s="598">
        <f t="shared" ref="F867:F872" si="30">ROUND(E867*C867,2)</f>
        <v>-2569.92</v>
      </c>
    </row>
    <row r="868" spans="1:6" ht="26.25" x14ac:dyDescent="0.25">
      <c r="A868" s="439">
        <v>2.2000000000000002</v>
      </c>
      <c r="B868" s="440" t="s">
        <v>392</v>
      </c>
      <c r="C868" s="540">
        <v>-1</v>
      </c>
      <c r="D868" s="602" t="s">
        <v>117</v>
      </c>
      <c r="E868" s="599">
        <v>4163.16</v>
      </c>
      <c r="F868" s="598">
        <f t="shared" si="30"/>
        <v>-4163.16</v>
      </c>
    </row>
    <row r="869" spans="1:6" ht="7.5" customHeight="1" x14ac:dyDescent="0.25">
      <c r="A869" s="439"/>
      <c r="B869" s="529"/>
      <c r="C869" s="540"/>
      <c r="D869" s="602"/>
      <c r="E869" s="599"/>
      <c r="F869" s="598"/>
    </row>
    <row r="870" spans="1:6" ht="26.25" x14ac:dyDescent="0.25">
      <c r="A870" s="432">
        <v>3</v>
      </c>
      <c r="B870" s="341" t="s">
        <v>393</v>
      </c>
      <c r="C870" s="540"/>
      <c r="D870" s="602"/>
      <c r="E870" s="599"/>
      <c r="F870" s="598"/>
    </row>
    <row r="871" spans="1:6" ht="12" customHeight="1" x14ac:dyDescent="0.25">
      <c r="A871" s="603">
        <v>3.1</v>
      </c>
      <c r="B871" s="587" t="s">
        <v>394</v>
      </c>
      <c r="C871" s="540">
        <v>-0.83</v>
      </c>
      <c r="D871" s="602" t="s">
        <v>117</v>
      </c>
      <c r="E871" s="599">
        <v>12895.59</v>
      </c>
      <c r="F871" s="598">
        <f t="shared" si="30"/>
        <v>-10703.34</v>
      </c>
    </row>
    <row r="872" spans="1:6" ht="25.5" x14ac:dyDescent="0.25">
      <c r="A872" s="439">
        <v>3.2</v>
      </c>
      <c r="B872" s="529" t="s">
        <v>395</v>
      </c>
      <c r="C872" s="540">
        <v>-0.63</v>
      </c>
      <c r="D872" s="602" t="s">
        <v>117</v>
      </c>
      <c r="E872" s="599">
        <v>4163.1559999999999</v>
      </c>
      <c r="F872" s="598">
        <f t="shared" si="30"/>
        <v>-2622.79</v>
      </c>
    </row>
    <row r="873" spans="1:6" ht="14.25" customHeight="1" x14ac:dyDescent="0.25">
      <c r="A873" s="604">
        <v>4</v>
      </c>
      <c r="B873" s="440" t="s">
        <v>396</v>
      </c>
      <c r="C873" s="540">
        <v>-1.27</v>
      </c>
      <c r="D873" s="602" t="s">
        <v>117</v>
      </c>
      <c r="E873" s="599">
        <v>4995.5200000000004</v>
      </c>
      <c r="F873" s="598">
        <f>ROUND(E873*C873,2)</f>
        <v>-6344.31</v>
      </c>
    </row>
    <row r="874" spans="1:6" ht="10.5" customHeight="1" x14ac:dyDescent="0.25">
      <c r="A874" s="605"/>
      <c r="B874" s="536"/>
      <c r="C874" s="549"/>
      <c r="D874" s="606"/>
      <c r="E874" s="607"/>
      <c r="F874" s="608"/>
    </row>
    <row r="875" spans="1:6" ht="12.75" customHeight="1" x14ac:dyDescent="0.25">
      <c r="A875" s="451">
        <v>5</v>
      </c>
      <c r="B875" s="339" t="s">
        <v>397</v>
      </c>
      <c r="C875" s="540"/>
      <c r="D875" s="609"/>
      <c r="E875" s="599"/>
      <c r="F875" s="598"/>
    </row>
    <row r="876" spans="1:6" ht="12.75" customHeight="1" x14ac:dyDescent="0.25">
      <c r="A876" s="456">
        <v>5.0999999999999996</v>
      </c>
      <c r="B876" s="429" t="s">
        <v>398</v>
      </c>
      <c r="C876" s="540">
        <v>-1</v>
      </c>
      <c r="D876" s="467" t="s">
        <v>14</v>
      </c>
      <c r="E876" s="599">
        <v>5941.2</v>
      </c>
      <c r="F876" s="598">
        <f t="shared" ref="F876:F882" si="31">ROUND(E876*C876,2)</f>
        <v>-5941.2</v>
      </c>
    </row>
    <row r="877" spans="1:6" ht="12.75" customHeight="1" x14ac:dyDescent="0.25">
      <c r="A877" s="456">
        <v>5.2</v>
      </c>
      <c r="B877" s="429" t="s">
        <v>399</v>
      </c>
      <c r="C877" s="540">
        <v>-0.16</v>
      </c>
      <c r="D877" s="610" t="s">
        <v>117</v>
      </c>
      <c r="E877" s="611">
        <v>11014.83</v>
      </c>
      <c r="F877" s="598">
        <f t="shared" si="31"/>
        <v>-1762.37</v>
      </c>
    </row>
    <row r="878" spans="1:6" ht="12.75" customHeight="1" x14ac:dyDescent="0.25">
      <c r="A878" s="456">
        <v>5.3</v>
      </c>
      <c r="B878" s="429" t="s">
        <v>400</v>
      </c>
      <c r="C878" s="540">
        <v>-4</v>
      </c>
      <c r="D878" s="467" t="s">
        <v>14</v>
      </c>
      <c r="E878" s="611">
        <v>838.8</v>
      </c>
      <c r="F878" s="598">
        <f t="shared" si="31"/>
        <v>-3355.2</v>
      </c>
    </row>
    <row r="879" spans="1:6" ht="12.75" customHeight="1" x14ac:dyDescent="0.25">
      <c r="A879" s="456">
        <v>5.4</v>
      </c>
      <c r="B879" s="429" t="s">
        <v>401</v>
      </c>
      <c r="C879" s="540">
        <v>-1</v>
      </c>
      <c r="D879" s="467" t="s">
        <v>14</v>
      </c>
      <c r="E879" s="611">
        <v>285.13</v>
      </c>
      <c r="F879" s="598">
        <f t="shared" si="31"/>
        <v>-285.13</v>
      </c>
    </row>
    <row r="880" spans="1:6" ht="12.75" customHeight="1" x14ac:dyDescent="0.25">
      <c r="A880" s="456">
        <v>5.5</v>
      </c>
      <c r="B880" s="429" t="s">
        <v>402</v>
      </c>
      <c r="C880" s="540">
        <v>-1</v>
      </c>
      <c r="D880" s="467" t="s">
        <v>14</v>
      </c>
      <c r="E880" s="611">
        <v>7901.08</v>
      </c>
      <c r="F880" s="598">
        <f t="shared" si="31"/>
        <v>-7901.08</v>
      </c>
    </row>
    <row r="881" spans="1:6" x14ac:dyDescent="0.25">
      <c r="A881" s="456">
        <v>5.6</v>
      </c>
      <c r="B881" s="429" t="s">
        <v>403</v>
      </c>
      <c r="C881" s="540">
        <v>-2</v>
      </c>
      <c r="D881" s="467" t="s">
        <v>14</v>
      </c>
      <c r="E881" s="611">
        <v>1156.21</v>
      </c>
      <c r="F881" s="598">
        <f t="shared" si="31"/>
        <v>-2312.42</v>
      </c>
    </row>
    <row r="882" spans="1:6" ht="25.5" x14ac:dyDescent="0.25">
      <c r="A882" s="456">
        <v>5.7</v>
      </c>
      <c r="B882" s="529" t="s">
        <v>404</v>
      </c>
      <c r="C882" s="540">
        <v>-1</v>
      </c>
      <c r="D882" s="612" t="s">
        <v>14</v>
      </c>
      <c r="E882" s="611">
        <v>20000</v>
      </c>
      <c r="F882" s="598">
        <f t="shared" si="31"/>
        <v>-20000</v>
      </c>
    </row>
    <row r="883" spans="1:6" ht="10.5" customHeight="1" x14ac:dyDescent="0.25">
      <c r="A883" s="463"/>
      <c r="B883" s="429"/>
      <c r="C883" s="540"/>
      <c r="D883" s="610"/>
      <c r="E883" s="599"/>
      <c r="F883" s="598"/>
    </row>
    <row r="884" spans="1:6" ht="12.75" customHeight="1" x14ac:dyDescent="0.25">
      <c r="A884" s="470">
        <v>6</v>
      </c>
      <c r="B884" s="341" t="s">
        <v>405</v>
      </c>
      <c r="C884" s="540"/>
      <c r="D884" s="610"/>
      <c r="E884" s="599"/>
      <c r="F884" s="598"/>
    </row>
    <row r="885" spans="1:6" ht="12.75" customHeight="1" x14ac:dyDescent="0.25">
      <c r="A885" s="456">
        <v>6.1</v>
      </c>
      <c r="B885" s="440" t="s">
        <v>406</v>
      </c>
      <c r="C885" s="540">
        <v>-4</v>
      </c>
      <c r="D885" s="467" t="s">
        <v>14</v>
      </c>
      <c r="E885" s="599">
        <v>6380.74</v>
      </c>
      <c r="F885" s="598">
        <f t="shared" ref="F885:F897" si="32">ROUND(E885*C885,2)</f>
        <v>-25522.959999999999</v>
      </c>
    </row>
    <row r="886" spans="1:6" ht="12.75" customHeight="1" x14ac:dyDescent="0.25">
      <c r="A886" s="456">
        <v>6.2</v>
      </c>
      <c r="B886" s="440" t="s">
        <v>407</v>
      </c>
      <c r="C886" s="540">
        <v>-4</v>
      </c>
      <c r="D886" s="467" t="s">
        <v>14</v>
      </c>
      <c r="E886" s="611">
        <v>5971.08</v>
      </c>
      <c r="F886" s="598">
        <f t="shared" si="32"/>
        <v>-23884.32</v>
      </c>
    </row>
    <row r="887" spans="1:6" ht="12.75" customHeight="1" x14ac:dyDescent="0.25">
      <c r="A887" s="456">
        <v>6.3</v>
      </c>
      <c r="B887" s="440" t="s">
        <v>408</v>
      </c>
      <c r="C887" s="540">
        <v>-5</v>
      </c>
      <c r="D887" s="467" t="s">
        <v>14</v>
      </c>
      <c r="E887" s="611">
        <v>1562</v>
      </c>
      <c r="F887" s="598">
        <f t="shared" si="32"/>
        <v>-7810</v>
      </c>
    </row>
    <row r="888" spans="1:6" ht="12.75" customHeight="1" x14ac:dyDescent="0.25">
      <c r="A888" s="456">
        <v>6.4</v>
      </c>
      <c r="B888" s="440" t="s">
        <v>409</v>
      </c>
      <c r="C888" s="540">
        <v>-1</v>
      </c>
      <c r="D888" s="467" t="s">
        <v>14</v>
      </c>
      <c r="E888" s="611">
        <v>5971.08</v>
      </c>
      <c r="F888" s="598">
        <f t="shared" si="32"/>
        <v>-5971.08</v>
      </c>
    </row>
    <row r="889" spans="1:6" ht="12.75" customHeight="1" x14ac:dyDescent="0.25">
      <c r="A889" s="456">
        <v>6.5</v>
      </c>
      <c r="B889" s="440" t="s">
        <v>410</v>
      </c>
      <c r="C889" s="540">
        <v>-1</v>
      </c>
      <c r="D889" s="467" t="s">
        <v>14</v>
      </c>
      <c r="E889" s="611">
        <v>1539.99</v>
      </c>
      <c r="F889" s="598">
        <f t="shared" si="32"/>
        <v>-1539.99</v>
      </c>
    </row>
    <row r="890" spans="1:6" ht="12.75" customHeight="1" x14ac:dyDescent="0.25">
      <c r="A890" s="471">
        <v>6.6</v>
      </c>
      <c r="B890" s="587" t="s">
        <v>411</v>
      </c>
      <c r="C890" s="540">
        <v>-1</v>
      </c>
      <c r="D890" s="467" t="s">
        <v>14</v>
      </c>
      <c r="E890" s="611">
        <v>33594.75</v>
      </c>
      <c r="F890" s="598">
        <f t="shared" si="32"/>
        <v>-33594.75</v>
      </c>
    </row>
    <row r="891" spans="1:6" ht="12.75" customHeight="1" x14ac:dyDescent="0.25">
      <c r="A891" s="456">
        <v>6.7</v>
      </c>
      <c r="B891" s="440" t="s">
        <v>412</v>
      </c>
      <c r="C891" s="540">
        <v>-5</v>
      </c>
      <c r="D891" s="467" t="s">
        <v>14</v>
      </c>
      <c r="E891" s="611">
        <v>5262</v>
      </c>
      <c r="F891" s="598">
        <f t="shared" si="32"/>
        <v>-26310</v>
      </c>
    </row>
    <row r="892" spans="1:6" ht="12.75" customHeight="1" x14ac:dyDescent="0.25">
      <c r="A892" s="456">
        <v>6.8</v>
      </c>
      <c r="B892" s="440" t="s">
        <v>402</v>
      </c>
      <c r="C892" s="540">
        <v>-3</v>
      </c>
      <c r="D892" s="467" t="s">
        <v>14</v>
      </c>
      <c r="E892" s="611">
        <v>7701.02</v>
      </c>
      <c r="F892" s="598">
        <f t="shared" si="32"/>
        <v>-23103.06</v>
      </c>
    </row>
    <row r="893" spans="1:6" ht="12.75" customHeight="1" x14ac:dyDescent="0.25">
      <c r="A893" s="456">
        <v>6.9</v>
      </c>
      <c r="B893" s="440" t="s">
        <v>413</v>
      </c>
      <c r="C893" s="540">
        <v>-1</v>
      </c>
      <c r="D893" s="467" t="s">
        <v>14</v>
      </c>
      <c r="E893" s="611">
        <v>17975</v>
      </c>
      <c r="F893" s="598">
        <f t="shared" si="32"/>
        <v>-17975</v>
      </c>
    </row>
    <row r="894" spans="1:6" ht="25.5" x14ac:dyDescent="0.25">
      <c r="A894" s="468">
        <v>6.1</v>
      </c>
      <c r="B894" s="529" t="s">
        <v>414</v>
      </c>
      <c r="C894" s="540">
        <v>-4</v>
      </c>
      <c r="D894" s="467" t="s">
        <v>14</v>
      </c>
      <c r="E894" s="611">
        <v>4500</v>
      </c>
      <c r="F894" s="598">
        <f t="shared" si="32"/>
        <v>-18000</v>
      </c>
    </row>
    <row r="895" spans="1:6" ht="12.75" customHeight="1" x14ac:dyDescent="0.25">
      <c r="A895" s="468">
        <v>6.11</v>
      </c>
      <c r="B895" s="529" t="s">
        <v>415</v>
      </c>
      <c r="C895" s="540">
        <v>-1</v>
      </c>
      <c r="D895" s="467" t="s">
        <v>14</v>
      </c>
      <c r="E895" s="611">
        <v>6380.74</v>
      </c>
      <c r="F895" s="598">
        <f t="shared" si="32"/>
        <v>-6380.74</v>
      </c>
    </row>
    <row r="896" spans="1:6" ht="25.5" x14ac:dyDescent="0.25">
      <c r="A896" s="468">
        <v>6.12</v>
      </c>
      <c r="B896" s="529" t="s">
        <v>416</v>
      </c>
      <c r="C896" s="540">
        <v>-1.75</v>
      </c>
      <c r="D896" s="610" t="s">
        <v>117</v>
      </c>
      <c r="E896" s="611">
        <v>13005.28</v>
      </c>
      <c r="F896" s="598">
        <f t="shared" si="32"/>
        <v>-22759.24</v>
      </c>
    </row>
    <row r="897" spans="1:6" ht="25.5" x14ac:dyDescent="0.25">
      <c r="A897" s="468">
        <v>6.13</v>
      </c>
      <c r="B897" s="529" t="s">
        <v>417</v>
      </c>
      <c r="C897" s="540">
        <v>-1</v>
      </c>
      <c r="D897" s="613" t="s">
        <v>14</v>
      </c>
      <c r="E897" s="611">
        <v>74497.899999999994</v>
      </c>
      <c r="F897" s="598">
        <f t="shared" si="32"/>
        <v>-74497.899999999994</v>
      </c>
    </row>
    <row r="898" spans="1:6" ht="8.25" customHeight="1" x14ac:dyDescent="0.25">
      <c r="A898" s="468"/>
      <c r="B898" s="429"/>
      <c r="C898" s="540"/>
      <c r="D898" s="610"/>
      <c r="E898" s="599"/>
      <c r="F898" s="598"/>
    </row>
    <row r="899" spans="1:6" ht="12.75" customHeight="1" x14ac:dyDescent="0.25">
      <c r="A899" s="470">
        <v>7</v>
      </c>
      <c r="B899" s="339" t="s">
        <v>418</v>
      </c>
      <c r="C899" s="540"/>
      <c r="D899" s="609"/>
      <c r="E899" s="599"/>
      <c r="F899" s="598"/>
    </row>
    <row r="900" spans="1:6" ht="12.75" customHeight="1" x14ac:dyDescent="0.25">
      <c r="A900" s="456">
        <v>7.1</v>
      </c>
      <c r="B900" s="429" t="s">
        <v>419</v>
      </c>
      <c r="C900" s="540">
        <v>-6</v>
      </c>
      <c r="D900" s="610" t="s">
        <v>420</v>
      </c>
      <c r="E900" s="611">
        <v>3200</v>
      </c>
      <c r="F900" s="598">
        <f>ROUND(E900*C900,2)</f>
        <v>-19200</v>
      </c>
    </row>
    <row r="901" spans="1:6" ht="12.75" customHeight="1" x14ac:dyDescent="0.25">
      <c r="A901" s="456">
        <v>7.2</v>
      </c>
      <c r="B901" s="429" t="s">
        <v>421</v>
      </c>
      <c r="C901" s="540">
        <v>-6</v>
      </c>
      <c r="D901" s="610" t="s">
        <v>420</v>
      </c>
      <c r="E901" s="611">
        <v>1850</v>
      </c>
      <c r="F901" s="598">
        <f>ROUND(E901*C901,2)</f>
        <v>-11100</v>
      </c>
    </row>
    <row r="902" spans="1:6" ht="12.75" customHeight="1" x14ac:dyDescent="0.25">
      <c r="A902" s="456">
        <v>7.3</v>
      </c>
      <c r="B902" s="429" t="s">
        <v>422</v>
      </c>
      <c r="C902" s="540">
        <v>-3</v>
      </c>
      <c r="D902" s="610" t="s">
        <v>420</v>
      </c>
      <c r="E902" s="611">
        <v>4250</v>
      </c>
      <c r="F902" s="598">
        <f>ROUND(E902*C902,2)</f>
        <v>-12750</v>
      </c>
    </row>
    <row r="903" spans="1:6" ht="6.75" customHeight="1" x14ac:dyDescent="0.25">
      <c r="A903" s="468"/>
      <c r="B903" s="429"/>
      <c r="C903" s="540"/>
      <c r="D903" s="610"/>
      <c r="E903" s="599"/>
      <c r="F903" s="598"/>
    </row>
    <row r="904" spans="1:6" ht="12.75" customHeight="1" x14ac:dyDescent="0.25">
      <c r="A904" s="470">
        <v>8</v>
      </c>
      <c r="B904" s="339" t="s">
        <v>423</v>
      </c>
      <c r="C904" s="540"/>
      <c r="D904" s="609"/>
      <c r="E904" s="599"/>
      <c r="F904" s="598"/>
    </row>
    <row r="905" spans="1:6" ht="12.75" customHeight="1" x14ac:dyDescent="0.25">
      <c r="A905" s="456">
        <v>8.1</v>
      </c>
      <c r="B905" s="429" t="s">
        <v>424</v>
      </c>
      <c r="C905" s="540">
        <v>-42</v>
      </c>
      <c r="D905" s="610" t="s">
        <v>137</v>
      </c>
      <c r="E905" s="611">
        <v>147.69999999999999</v>
      </c>
      <c r="F905" s="598">
        <f>ROUND(E905*C905,2)</f>
        <v>-6203.4</v>
      </c>
    </row>
    <row r="906" spans="1:6" ht="12.75" customHeight="1" x14ac:dyDescent="0.25">
      <c r="A906" s="456">
        <v>8.1999999999999993</v>
      </c>
      <c r="B906" s="429" t="s">
        <v>425</v>
      </c>
      <c r="C906" s="540">
        <v>-42</v>
      </c>
      <c r="D906" s="610" t="s">
        <v>117</v>
      </c>
      <c r="E906" s="611">
        <v>234.55</v>
      </c>
      <c r="F906" s="598">
        <f>ROUND(E906*C906,2)</f>
        <v>-9851.1</v>
      </c>
    </row>
    <row r="907" spans="1:6" ht="7.5" customHeight="1" x14ac:dyDescent="0.25">
      <c r="A907" s="456"/>
      <c r="B907" s="429"/>
      <c r="C907" s="540"/>
      <c r="D907" s="587"/>
      <c r="E907" s="599"/>
      <c r="F907" s="598"/>
    </row>
    <row r="908" spans="1:6" ht="12.75" customHeight="1" x14ac:dyDescent="0.25">
      <c r="A908" s="614">
        <v>9</v>
      </c>
      <c r="B908" s="546" t="s">
        <v>426</v>
      </c>
      <c r="C908" s="540"/>
      <c r="D908" s="610"/>
      <c r="E908" s="599"/>
      <c r="F908" s="598"/>
    </row>
    <row r="909" spans="1:6" ht="12.75" customHeight="1" x14ac:dyDescent="0.25">
      <c r="A909" s="471">
        <v>9.1</v>
      </c>
      <c r="B909" s="584" t="s">
        <v>427</v>
      </c>
      <c r="C909" s="540">
        <v>-39.700000000000003</v>
      </c>
      <c r="D909" s="610" t="s">
        <v>144</v>
      </c>
      <c r="E909" s="542">
        <v>4812.78</v>
      </c>
      <c r="F909" s="598">
        <f t="shared" ref="F909:F916" si="33">ROUND(E909*C909,2)</f>
        <v>-191067.37</v>
      </c>
    </row>
    <row r="910" spans="1:6" ht="12.75" customHeight="1" x14ac:dyDescent="0.25">
      <c r="A910" s="471">
        <v>9.1999999999999993</v>
      </c>
      <c r="B910" s="584" t="s">
        <v>428</v>
      </c>
      <c r="C910" s="540">
        <v>-6</v>
      </c>
      <c r="D910" s="467" t="s">
        <v>14</v>
      </c>
      <c r="E910" s="542">
        <v>8007.19</v>
      </c>
      <c r="F910" s="598">
        <f t="shared" si="33"/>
        <v>-48043.14</v>
      </c>
    </row>
    <row r="911" spans="1:6" ht="12.75" customHeight="1" x14ac:dyDescent="0.25">
      <c r="A911" s="471">
        <v>9.3000000000000007</v>
      </c>
      <c r="B911" s="584" t="s">
        <v>429</v>
      </c>
      <c r="C911" s="540">
        <v>-9</v>
      </c>
      <c r="D911" s="467" t="s">
        <v>14</v>
      </c>
      <c r="E911" s="542">
        <v>610.32000000000005</v>
      </c>
      <c r="F911" s="598">
        <f t="shared" si="33"/>
        <v>-5492.88</v>
      </c>
    </row>
    <row r="912" spans="1:6" ht="12.75" customHeight="1" x14ac:dyDescent="0.25">
      <c r="A912" s="471">
        <v>9.4</v>
      </c>
      <c r="B912" s="584" t="s">
        <v>430</v>
      </c>
      <c r="C912" s="540">
        <v>-1</v>
      </c>
      <c r="D912" s="467" t="s">
        <v>14</v>
      </c>
      <c r="E912" s="542">
        <v>28000</v>
      </c>
      <c r="F912" s="598">
        <f t="shared" si="33"/>
        <v>-28000</v>
      </c>
    </row>
    <row r="913" spans="1:6" ht="6.75" customHeight="1" x14ac:dyDescent="0.25">
      <c r="A913" s="615"/>
      <c r="B913" s="584"/>
      <c r="C913" s="540"/>
      <c r="D913" s="610"/>
      <c r="E913" s="599"/>
      <c r="F913" s="598"/>
    </row>
    <row r="914" spans="1:6" ht="12.75" customHeight="1" x14ac:dyDescent="0.25">
      <c r="A914" s="616">
        <v>1</v>
      </c>
      <c r="B914" s="584" t="s">
        <v>431</v>
      </c>
      <c r="C914" s="540">
        <v>-20</v>
      </c>
      <c r="D914" s="467" t="s">
        <v>137</v>
      </c>
      <c r="E914" s="611">
        <v>108.13</v>
      </c>
      <c r="F914" s="598">
        <f t="shared" si="33"/>
        <v>-2162.6</v>
      </c>
    </row>
    <row r="915" spans="1:6" ht="12.75" customHeight="1" x14ac:dyDescent="0.25">
      <c r="A915" s="616">
        <v>11</v>
      </c>
      <c r="B915" s="584" t="s">
        <v>250</v>
      </c>
      <c r="C915" s="540">
        <v>-1</v>
      </c>
      <c r="D915" s="467" t="s">
        <v>14</v>
      </c>
      <c r="E915" s="611">
        <v>8000</v>
      </c>
      <c r="F915" s="598">
        <f t="shared" si="33"/>
        <v>-8000</v>
      </c>
    </row>
    <row r="916" spans="1:6" ht="12.75" customHeight="1" x14ac:dyDescent="0.25">
      <c r="A916" s="616">
        <v>12</v>
      </c>
      <c r="B916" s="584" t="s">
        <v>177</v>
      </c>
      <c r="C916" s="540">
        <v>-1</v>
      </c>
      <c r="D916" s="467" t="s">
        <v>14</v>
      </c>
      <c r="E916" s="611">
        <v>7000</v>
      </c>
      <c r="F916" s="598">
        <f t="shared" si="33"/>
        <v>-7000</v>
      </c>
    </row>
    <row r="917" spans="1:6" s="125" customFormat="1" ht="12.75" customHeight="1" x14ac:dyDescent="0.25">
      <c r="A917" s="617"/>
      <c r="B917" s="618" t="s">
        <v>432</v>
      </c>
      <c r="C917" s="619"/>
      <c r="D917" s="618"/>
      <c r="E917" s="619"/>
      <c r="F917" s="620">
        <f>SUM(F860:F916)</f>
        <v>-712676.64999999991</v>
      </c>
    </row>
    <row r="918" spans="1:6" ht="8.25" customHeight="1" x14ac:dyDescent="0.25">
      <c r="A918" s="584"/>
      <c r="B918" s="587"/>
      <c r="C918" s="621"/>
      <c r="D918" s="547"/>
      <c r="E918" s="621"/>
      <c r="F918" s="540"/>
    </row>
    <row r="919" spans="1:6" s="125" customFormat="1" ht="12.75" customHeight="1" x14ac:dyDescent="0.25">
      <c r="A919" s="622"/>
      <c r="B919" s="623" t="s">
        <v>447</v>
      </c>
      <c r="C919" s="624"/>
      <c r="D919" s="623"/>
      <c r="E919" s="624"/>
      <c r="F919" s="625">
        <f>F917+F857+F838+F821+F811+F805+F740</f>
        <v>-5441733.7800000003</v>
      </c>
    </row>
    <row r="920" spans="1:6" ht="12.75" customHeight="1" x14ac:dyDescent="0.25">
      <c r="A920" s="584"/>
      <c r="B920" s="587"/>
      <c r="C920" s="621"/>
      <c r="D920" s="547"/>
      <c r="E920" s="621"/>
      <c r="F920" s="540"/>
    </row>
    <row r="921" spans="1:6" ht="12.75" customHeight="1" x14ac:dyDescent="0.25">
      <c r="A921" s="626"/>
      <c r="B921" s="627" t="s">
        <v>448</v>
      </c>
      <c r="C921" s="628"/>
      <c r="D921" s="629"/>
      <c r="E921" s="630"/>
      <c r="F921" s="630"/>
    </row>
    <row r="922" spans="1:6" ht="12.75" customHeight="1" x14ac:dyDescent="0.25">
      <c r="A922" s="584"/>
      <c r="B922" s="587"/>
      <c r="C922" s="621"/>
      <c r="D922" s="547"/>
      <c r="E922" s="621"/>
      <c r="F922" s="540"/>
    </row>
    <row r="923" spans="1:6" ht="25.5" x14ac:dyDescent="0.25">
      <c r="A923" s="131" t="s">
        <v>327</v>
      </c>
      <c r="B923" s="132" t="s">
        <v>328</v>
      </c>
      <c r="C923" s="631"/>
      <c r="D923" s="632"/>
      <c r="E923" s="621"/>
      <c r="F923" s="540"/>
    </row>
    <row r="924" spans="1:6" x14ac:dyDescent="0.25">
      <c r="A924" s="579"/>
      <c r="B924" s="429"/>
      <c r="C924" s="633"/>
      <c r="D924" s="633"/>
      <c r="E924" s="621"/>
      <c r="F924" s="540"/>
    </row>
    <row r="925" spans="1:6" ht="13.5" customHeight="1" x14ac:dyDescent="0.25">
      <c r="A925" s="634">
        <v>1.7</v>
      </c>
      <c r="B925" s="341" t="s">
        <v>151</v>
      </c>
      <c r="C925" s="635"/>
      <c r="D925" s="590"/>
      <c r="E925" s="636"/>
      <c r="F925" s="589"/>
    </row>
    <row r="926" spans="1:6" x14ac:dyDescent="0.25">
      <c r="A926" s="637" t="s">
        <v>359</v>
      </c>
      <c r="B926" s="638" t="s">
        <v>154</v>
      </c>
      <c r="C926" s="635">
        <v>1.61</v>
      </c>
      <c r="D926" s="590" t="s">
        <v>137</v>
      </c>
      <c r="E926" s="635">
        <v>860.15</v>
      </c>
      <c r="F926" s="488">
        <f>ROUND((C926*E926),2)</f>
        <v>1384.84</v>
      </c>
    </row>
    <row r="927" spans="1:6" ht="12.75" customHeight="1" x14ac:dyDescent="0.25">
      <c r="A927" s="563"/>
      <c r="B927" s="429"/>
      <c r="C927" s="633"/>
      <c r="D927" s="541"/>
      <c r="E927" s="621"/>
      <c r="F927" s="540"/>
    </row>
    <row r="928" spans="1:6" ht="13.5" customHeight="1" x14ac:dyDescent="0.25">
      <c r="A928" s="639">
        <v>1.8</v>
      </c>
      <c r="B928" s="429" t="s">
        <v>157</v>
      </c>
      <c r="C928" s="633"/>
      <c r="D928" s="541"/>
      <c r="E928" s="621"/>
      <c r="F928" s="540"/>
    </row>
    <row r="929" spans="1:6" x14ac:dyDescent="0.25">
      <c r="A929" s="563" t="s">
        <v>363</v>
      </c>
      <c r="B929" s="429" t="s">
        <v>159</v>
      </c>
      <c r="C929" s="633">
        <v>1</v>
      </c>
      <c r="D929" s="541" t="s">
        <v>14</v>
      </c>
      <c r="E929" s="633">
        <v>667.79</v>
      </c>
      <c r="F929" s="542">
        <f>ROUND((C929*E929),2)</f>
        <v>667.79</v>
      </c>
    </row>
    <row r="930" spans="1:6" x14ac:dyDescent="0.25">
      <c r="A930" s="120"/>
      <c r="B930" s="121" t="s">
        <v>378</v>
      </c>
      <c r="C930" s="619"/>
      <c r="D930" s="618"/>
      <c r="E930" s="619"/>
      <c r="F930" s="620">
        <f>SUM(F925:F929)</f>
        <v>2052.63</v>
      </c>
    </row>
    <row r="931" spans="1:6" ht="9.75" customHeight="1" x14ac:dyDescent="0.25">
      <c r="A931" s="579"/>
      <c r="B931" s="429"/>
      <c r="C931" s="633"/>
      <c r="D931" s="633"/>
      <c r="E931" s="621"/>
      <c r="F931" s="540"/>
    </row>
    <row r="932" spans="1:6" x14ac:dyDescent="0.25">
      <c r="A932" s="514" t="s">
        <v>268</v>
      </c>
      <c r="B932" s="568" t="s">
        <v>269</v>
      </c>
      <c r="C932" s="628"/>
      <c r="D932" s="629"/>
      <c r="E932" s="630"/>
      <c r="F932" s="630"/>
    </row>
    <row r="933" spans="1:6" x14ac:dyDescent="0.25">
      <c r="A933" s="286">
        <v>1</v>
      </c>
      <c r="B933" s="429" t="s">
        <v>270</v>
      </c>
      <c r="C933" s="600">
        <v>2</v>
      </c>
      <c r="D933" s="640" t="s">
        <v>14</v>
      </c>
      <c r="E933" s="600">
        <v>50000</v>
      </c>
      <c r="F933" s="259">
        <f>ROUND((C933*E933),2)</f>
        <v>100000</v>
      </c>
    </row>
    <row r="934" spans="1:6" x14ac:dyDescent="0.25">
      <c r="A934" s="120"/>
      <c r="B934" s="121" t="s">
        <v>272</v>
      </c>
      <c r="C934" s="619"/>
      <c r="D934" s="618" t="s">
        <v>193</v>
      </c>
      <c r="E934" s="619"/>
      <c r="F934" s="620">
        <f>SUM(F931:F933)</f>
        <v>100000</v>
      </c>
    </row>
    <row r="935" spans="1:6" x14ac:dyDescent="0.25">
      <c r="A935" s="435"/>
      <c r="B935" s="529"/>
      <c r="C935" s="621"/>
      <c r="D935" s="547"/>
      <c r="E935" s="621"/>
      <c r="F935" s="540"/>
    </row>
    <row r="936" spans="1:6" x14ac:dyDescent="0.25">
      <c r="A936" s="120"/>
      <c r="B936" s="121" t="s">
        <v>449</v>
      </c>
      <c r="C936" s="619"/>
      <c r="D936" s="618"/>
      <c r="E936" s="619"/>
      <c r="F936" s="620">
        <f>F934+F930</f>
        <v>102052.63</v>
      </c>
    </row>
    <row r="937" spans="1:6" x14ac:dyDescent="0.25">
      <c r="A937" s="435"/>
      <c r="B937" s="529"/>
      <c r="C937" s="621"/>
      <c r="D937" s="547"/>
      <c r="E937" s="621"/>
      <c r="F937" s="540"/>
    </row>
    <row r="938" spans="1:6" x14ac:dyDescent="0.25">
      <c r="A938" s="514"/>
      <c r="B938" s="568" t="s">
        <v>450</v>
      </c>
      <c r="C938" s="628"/>
      <c r="D938" s="629"/>
      <c r="E938" s="630"/>
      <c r="F938" s="630"/>
    </row>
    <row r="939" spans="1:6" x14ac:dyDescent="0.25">
      <c r="A939" s="435"/>
      <c r="B939" s="529"/>
      <c r="C939" s="621"/>
      <c r="D939" s="547"/>
      <c r="E939" s="621"/>
      <c r="F939" s="540"/>
    </row>
    <row r="940" spans="1:6" x14ac:dyDescent="0.25">
      <c r="A940" s="514" t="s">
        <v>17</v>
      </c>
      <c r="B940" s="568" t="s">
        <v>18</v>
      </c>
      <c r="C940" s="628"/>
      <c r="D940" s="629"/>
      <c r="E940" s="630"/>
      <c r="F940" s="630"/>
    </row>
    <row r="941" spans="1:6" ht="12.75" customHeight="1" x14ac:dyDescent="0.25">
      <c r="A941" s="519">
        <v>1</v>
      </c>
      <c r="B941" s="339" t="s">
        <v>19</v>
      </c>
      <c r="C941" s="540"/>
      <c r="D941" s="629"/>
      <c r="E941" s="621"/>
      <c r="F941" s="540"/>
    </row>
    <row r="942" spans="1:6" ht="12.75" customHeight="1" x14ac:dyDescent="0.25">
      <c r="A942" s="46">
        <v>1.1499999999999999</v>
      </c>
      <c r="B942" s="26" t="s">
        <v>451</v>
      </c>
      <c r="C942" s="599">
        <v>1</v>
      </c>
      <c r="D942" s="467" t="s">
        <v>14</v>
      </c>
      <c r="E942" s="599">
        <v>23895</v>
      </c>
      <c r="F942" s="598">
        <f t="shared" ref="F942:F975" si="34">ROUND((C942*E942),2)</f>
        <v>23895</v>
      </c>
    </row>
    <row r="943" spans="1:6" ht="12.75" customHeight="1" x14ac:dyDescent="0.25">
      <c r="A943" s="46">
        <v>1.1599999999999999</v>
      </c>
      <c r="B943" s="26" t="s">
        <v>452</v>
      </c>
      <c r="C943" s="599">
        <v>1</v>
      </c>
      <c r="D943" s="467" t="s">
        <v>14</v>
      </c>
      <c r="E943" s="599">
        <v>27848</v>
      </c>
      <c r="F943" s="598">
        <f t="shared" si="34"/>
        <v>27848</v>
      </c>
    </row>
    <row r="944" spans="1:6" ht="12.75" customHeight="1" x14ac:dyDescent="0.25">
      <c r="A944" s="46">
        <v>1.17</v>
      </c>
      <c r="B944" s="26" t="s">
        <v>453</v>
      </c>
      <c r="C944" s="599">
        <v>3</v>
      </c>
      <c r="D944" s="467" t="s">
        <v>14</v>
      </c>
      <c r="E944" s="599">
        <v>1770</v>
      </c>
      <c r="F944" s="598">
        <f t="shared" si="34"/>
        <v>5310</v>
      </c>
    </row>
    <row r="945" spans="1:6" ht="25.5" x14ac:dyDescent="0.25">
      <c r="A945" s="46">
        <v>1.18</v>
      </c>
      <c r="B945" s="26" t="s">
        <v>454</v>
      </c>
      <c r="C945" s="599">
        <v>1</v>
      </c>
      <c r="D945" s="467" t="s">
        <v>14</v>
      </c>
      <c r="E945" s="599">
        <v>6136</v>
      </c>
      <c r="F945" s="598">
        <f t="shared" si="34"/>
        <v>6136</v>
      </c>
    </row>
    <row r="946" spans="1:6" x14ac:dyDescent="0.25">
      <c r="A946" s="429"/>
      <c r="B946" s="429"/>
      <c r="C946" s="542"/>
      <c r="D946" s="633"/>
      <c r="E946" s="599"/>
      <c r="F946" s="598"/>
    </row>
    <row r="947" spans="1:6" x14ac:dyDescent="0.25">
      <c r="A947" s="409">
        <v>2</v>
      </c>
      <c r="B947" s="339" t="s">
        <v>35</v>
      </c>
      <c r="C947" s="542"/>
      <c r="D947" s="633"/>
      <c r="E947" s="599"/>
      <c r="F947" s="598"/>
    </row>
    <row r="948" spans="1:6" x14ac:dyDescent="0.25">
      <c r="A948" s="641">
        <v>2.2400000000000002</v>
      </c>
      <c r="B948" s="429" t="s">
        <v>455</v>
      </c>
      <c r="C948" s="542">
        <v>3</v>
      </c>
      <c r="D948" s="541" t="s">
        <v>14</v>
      </c>
      <c r="E948" s="599">
        <v>1250</v>
      </c>
      <c r="F948" s="598">
        <f t="shared" si="34"/>
        <v>3750</v>
      </c>
    </row>
    <row r="949" spans="1:6" x14ac:dyDescent="0.25">
      <c r="A949" s="641">
        <v>2.25</v>
      </c>
      <c r="B949" s="429" t="s">
        <v>456</v>
      </c>
      <c r="C949" s="542">
        <v>5</v>
      </c>
      <c r="D949" s="541" t="s">
        <v>14</v>
      </c>
      <c r="E949" s="599">
        <v>120.5</v>
      </c>
      <c r="F949" s="598">
        <f t="shared" si="34"/>
        <v>602.5</v>
      </c>
    </row>
    <row r="950" spans="1:6" ht="12.75" customHeight="1" x14ac:dyDescent="0.25">
      <c r="A950" s="429"/>
      <c r="B950" s="429"/>
      <c r="C950" s="599"/>
      <c r="D950" s="547"/>
      <c r="E950" s="599"/>
      <c r="F950" s="598"/>
    </row>
    <row r="951" spans="1:6" x14ac:dyDescent="0.25">
      <c r="A951" s="409">
        <v>3</v>
      </c>
      <c r="B951" s="339" t="s">
        <v>59</v>
      </c>
      <c r="C951" s="542"/>
      <c r="D951" s="633"/>
      <c r="E951" s="599"/>
      <c r="F951" s="598"/>
    </row>
    <row r="952" spans="1:6" x14ac:dyDescent="0.25">
      <c r="A952" s="642">
        <v>3.3</v>
      </c>
      <c r="B952" s="440" t="s">
        <v>62</v>
      </c>
      <c r="C952" s="542"/>
      <c r="D952" s="633"/>
      <c r="E952" s="599"/>
      <c r="F952" s="598"/>
    </row>
    <row r="953" spans="1:6" ht="63" customHeight="1" x14ac:dyDescent="0.25">
      <c r="A953" s="414" t="s">
        <v>457</v>
      </c>
      <c r="B953" s="26" t="s">
        <v>458</v>
      </c>
      <c r="C953" s="599">
        <v>11.8</v>
      </c>
      <c r="D953" s="467" t="s">
        <v>117</v>
      </c>
      <c r="E953" s="599">
        <v>1307.7777777777778</v>
      </c>
      <c r="F953" s="598">
        <f t="shared" si="34"/>
        <v>15431.78</v>
      </c>
    </row>
    <row r="954" spans="1:6" ht="12.75" customHeight="1" x14ac:dyDescent="0.25">
      <c r="A954" s="414" t="s">
        <v>459</v>
      </c>
      <c r="B954" s="26" t="s">
        <v>460</v>
      </c>
      <c r="C954" s="599">
        <v>15.340000000000002</v>
      </c>
      <c r="D954" s="467" t="s">
        <v>117</v>
      </c>
      <c r="E954" s="599">
        <v>134.30000000000001</v>
      </c>
      <c r="F954" s="598">
        <f t="shared" si="34"/>
        <v>2060.16</v>
      </c>
    </row>
    <row r="955" spans="1:6" ht="25.5" x14ac:dyDescent="0.25">
      <c r="A955" s="413" t="s">
        <v>461</v>
      </c>
      <c r="B955" s="103" t="s">
        <v>462</v>
      </c>
      <c r="C955" s="607">
        <v>14.75</v>
      </c>
      <c r="D955" s="643" t="s">
        <v>117</v>
      </c>
      <c r="E955" s="607">
        <v>635.33000000000004</v>
      </c>
      <c r="F955" s="608">
        <f t="shared" si="34"/>
        <v>9371.1200000000008</v>
      </c>
    </row>
    <row r="956" spans="1:6" ht="28.5" customHeight="1" x14ac:dyDescent="0.25">
      <c r="A956" s="414" t="s">
        <v>463</v>
      </c>
      <c r="B956" s="26" t="s">
        <v>464</v>
      </c>
      <c r="C956" s="599">
        <v>11.6</v>
      </c>
      <c r="D956" s="467" t="s">
        <v>144</v>
      </c>
      <c r="E956" s="644">
        <v>6908.66</v>
      </c>
      <c r="F956" s="598">
        <f t="shared" si="34"/>
        <v>80140.460000000006</v>
      </c>
    </row>
    <row r="957" spans="1:6" ht="26.25" customHeight="1" x14ac:dyDescent="0.25">
      <c r="A957" s="414" t="s">
        <v>465</v>
      </c>
      <c r="B957" s="26" t="s">
        <v>466</v>
      </c>
      <c r="C957" s="599">
        <v>5.8</v>
      </c>
      <c r="D957" s="467" t="s">
        <v>144</v>
      </c>
      <c r="E957" s="644">
        <v>2007.94</v>
      </c>
      <c r="F957" s="598">
        <f t="shared" si="34"/>
        <v>11646.05</v>
      </c>
    </row>
    <row r="958" spans="1:6" ht="24" customHeight="1" x14ac:dyDescent="0.25">
      <c r="A958" s="414" t="s">
        <v>467</v>
      </c>
      <c r="B958" s="26" t="s">
        <v>468</v>
      </c>
      <c r="C958" s="599">
        <v>1</v>
      </c>
      <c r="D958" s="467" t="s">
        <v>14</v>
      </c>
      <c r="E958" s="644">
        <v>17120.603724137931</v>
      </c>
      <c r="F958" s="598">
        <f t="shared" si="34"/>
        <v>17120.599999999999</v>
      </c>
    </row>
    <row r="959" spans="1:6" ht="12.75" customHeight="1" x14ac:dyDescent="0.25">
      <c r="A959" s="414" t="s">
        <v>469</v>
      </c>
      <c r="B959" s="26" t="s">
        <v>470</v>
      </c>
      <c r="C959" s="599">
        <v>1</v>
      </c>
      <c r="D959" s="467" t="s">
        <v>14</v>
      </c>
      <c r="E959" s="599">
        <v>6473.67</v>
      </c>
      <c r="F959" s="598">
        <f t="shared" si="34"/>
        <v>6473.67</v>
      </c>
    </row>
    <row r="960" spans="1:6" ht="12.75" customHeight="1" x14ac:dyDescent="0.25">
      <c r="A960" s="414" t="s">
        <v>471</v>
      </c>
      <c r="B960" s="26" t="s">
        <v>472</v>
      </c>
      <c r="C960" s="599">
        <v>1</v>
      </c>
      <c r="D960" s="467" t="s">
        <v>14</v>
      </c>
      <c r="E960" s="599">
        <v>34286.54</v>
      </c>
      <c r="F960" s="598">
        <f t="shared" si="34"/>
        <v>34286.54</v>
      </c>
    </row>
    <row r="961" spans="1:6" ht="12.75" customHeight="1" x14ac:dyDescent="0.25">
      <c r="A961" s="414" t="s">
        <v>473</v>
      </c>
      <c r="B961" s="26" t="s">
        <v>474</v>
      </c>
      <c r="C961" s="599">
        <v>2</v>
      </c>
      <c r="D961" s="467" t="s">
        <v>14</v>
      </c>
      <c r="E961" s="599">
        <v>6186.89</v>
      </c>
      <c r="F961" s="598">
        <f t="shared" si="34"/>
        <v>12373.78</v>
      </c>
    </row>
    <row r="962" spans="1:6" ht="12.75" customHeight="1" x14ac:dyDescent="0.25">
      <c r="A962" s="414" t="s">
        <v>475</v>
      </c>
      <c r="B962" s="26" t="s">
        <v>476</v>
      </c>
      <c r="C962" s="599">
        <v>1</v>
      </c>
      <c r="D962" s="467" t="s">
        <v>14</v>
      </c>
      <c r="E962" s="644">
        <v>12268.8</v>
      </c>
      <c r="F962" s="598">
        <f t="shared" si="34"/>
        <v>12268.8</v>
      </c>
    </row>
    <row r="963" spans="1:6" ht="12.75" customHeight="1" x14ac:dyDescent="0.25">
      <c r="A963" s="414" t="s">
        <v>477</v>
      </c>
      <c r="B963" s="26" t="s">
        <v>478</v>
      </c>
      <c r="C963" s="599">
        <v>1</v>
      </c>
      <c r="D963" s="467" t="s">
        <v>14</v>
      </c>
      <c r="E963" s="644">
        <v>32800</v>
      </c>
      <c r="F963" s="598">
        <f t="shared" si="34"/>
        <v>32800</v>
      </c>
    </row>
    <row r="964" spans="1:6" ht="12.75" customHeight="1" x14ac:dyDescent="0.25">
      <c r="A964" s="414" t="s">
        <v>479</v>
      </c>
      <c r="B964" s="26" t="s">
        <v>480</v>
      </c>
      <c r="C964" s="599">
        <v>220</v>
      </c>
      <c r="D964" s="467" t="s">
        <v>25</v>
      </c>
      <c r="E964" s="644">
        <v>15.25</v>
      </c>
      <c r="F964" s="598">
        <f t="shared" si="34"/>
        <v>3355</v>
      </c>
    </row>
    <row r="965" spans="1:6" ht="12.75" customHeight="1" x14ac:dyDescent="0.25">
      <c r="A965" s="414" t="s">
        <v>481</v>
      </c>
      <c r="B965" s="26" t="s">
        <v>482</v>
      </c>
      <c r="C965" s="599">
        <v>8</v>
      </c>
      <c r="D965" s="467" t="s">
        <v>285</v>
      </c>
      <c r="E965" s="644">
        <v>305.62</v>
      </c>
      <c r="F965" s="598">
        <f t="shared" si="34"/>
        <v>2444.96</v>
      </c>
    </row>
    <row r="966" spans="1:6" ht="13.5" customHeight="1" x14ac:dyDescent="0.25">
      <c r="A966" s="414" t="s">
        <v>483</v>
      </c>
      <c r="B966" s="26" t="s">
        <v>484</v>
      </c>
      <c r="C966" s="599">
        <v>1</v>
      </c>
      <c r="D966" s="467" t="s">
        <v>14</v>
      </c>
      <c r="E966" s="644">
        <v>1800</v>
      </c>
      <c r="F966" s="598">
        <f t="shared" si="34"/>
        <v>1800</v>
      </c>
    </row>
    <row r="967" spans="1:6" ht="12.75" customHeight="1" x14ac:dyDescent="0.25">
      <c r="A967" s="414" t="s">
        <v>485</v>
      </c>
      <c r="B967" s="26" t="s">
        <v>486</v>
      </c>
      <c r="C967" s="599">
        <v>2</v>
      </c>
      <c r="D967" s="467" t="s">
        <v>14</v>
      </c>
      <c r="E967" s="599">
        <v>3649.3500000000004</v>
      </c>
      <c r="F967" s="598">
        <f t="shared" si="34"/>
        <v>7298.7</v>
      </c>
    </row>
    <row r="968" spans="1:6" ht="12.75" customHeight="1" x14ac:dyDescent="0.25">
      <c r="A968" s="414" t="s">
        <v>487</v>
      </c>
      <c r="B968" s="26" t="s">
        <v>488</v>
      </c>
      <c r="C968" s="599">
        <v>2</v>
      </c>
      <c r="D968" s="467" t="s">
        <v>14</v>
      </c>
      <c r="E968" s="599">
        <v>3195.05</v>
      </c>
      <c r="F968" s="598">
        <f t="shared" si="34"/>
        <v>6390.1</v>
      </c>
    </row>
    <row r="969" spans="1:6" ht="78" customHeight="1" x14ac:dyDescent="0.25">
      <c r="A969" s="414" t="s">
        <v>489</v>
      </c>
      <c r="B969" s="26" t="s">
        <v>490</v>
      </c>
      <c r="C969" s="599">
        <v>1</v>
      </c>
      <c r="D969" s="467" t="s">
        <v>14</v>
      </c>
      <c r="E969" s="644">
        <v>17307</v>
      </c>
      <c r="F969" s="598">
        <f t="shared" si="34"/>
        <v>17307</v>
      </c>
    </row>
    <row r="970" spans="1:6" ht="12.75" customHeight="1" x14ac:dyDescent="0.25">
      <c r="A970" s="414" t="s">
        <v>491</v>
      </c>
      <c r="B970" s="26" t="s">
        <v>492</v>
      </c>
      <c r="C970" s="599">
        <v>3</v>
      </c>
      <c r="D970" s="467" t="s">
        <v>14</v>
      </c>
      <c r="E970" s="644">
        <v>650</v>
      </c>
      <c r="F970" s="598">
        <f t="shared" si="34"/>
        <v>1950</v>
      </c>
    </row>
    <row r="971" spans="1:6" ht="12.75" customHeight="1" x14ac:dyDescent="0.25">
      <c r="A971" s="414" t="s">
        <v>493</v>
      </c>
      <c r="B971" s="26" t="s">
        <v>494</v>
      </c>
      <c r="C971" s="599">
        <v>196</v>
      </c>
      <c r="D971" s="467" t="s">
        <v>137</v>
      </c>
      <c r="E971" s="644">
        <v>18.5</v>
      </c>
      <c r="F971" s="598">
        <f t="shared" si="34"/>
        <v>3626</v>
      </c>
    </row>
    <row r="972" spans="1:6" ht="25.5" x14ac:dyDescent="0.25">
      <c r="A972" s="414" t="s">
        <v>495</v>
      </c>
      <c r="B972" s="26" t="s">
        <v>496</v>
      </c>
      <c r="C972" s="599">
        <v>39.200000000000003</v>
      </c>
      <c r="D972" s="467" t="s">
        <v>117</v>
      </c>
      <c r="E972" s="644">
        <v>143.53</v>
      </c>
      <c r="F972" s="598">
        <f t="shared" si="34"/>
        <v>5626.38</v>
      </c>
    </row>
    <row r="973" spans="1:6" ht="12.75" customHeight="1" x14ac:dyDescent="0.25">
      <c r="A973" s="414" t="s">
        <v>497</v>
      </c>
      <c r="B973" s="26" t="s">
        <v>498</v>
      </c>
      <c r="C973" s="599">
        <v>196</v>
      </c>
      <c r="D973" s="467" t="s">
        <v>137</v>
      </c>
      <c r="E973" s="644">
        <v>108.13</v>
      </c>
      <c r="F973" s="598">
        <f t="shared" si="34"/>
        <v>21193.48</v>
      </c>
    </row>
    <row r="974" spans="1:6" ht="39.75" customHeight="1" x14ac:dyDescent="0.25">
      <c r="A974" s="414" t="s">
        <v>499</v>
      </c>
      <c r="B974" s="26" t="s">
        <v>500</v>
      </c>
      <c r="C974" s="599">
        <v>1</v>
      </c>
      <c r="D974" s="467" t="s">
        <v>14</v>
      </c>
      <c r="E974" s="644">
        <v>2500</v>
      </c>
      <c r="F974" s="598">
        <f t="shared" si="34"/>
        <v>2500</v>
      </c>
    </row>
    <row r="975" spans="1:6" ht="51" x14ac:dyDescent="0.25">
      <c r="A975" s="645" t="s">
        <v>501</v>
      </c>
      <c r="B975" s="529" t="s">
        <v>502</v>
      </c>
      <c r="C975" s="599">
        <v>1</v>
      </c>
      <c r="D975" s="547" t="s">
        <v>14</v>
      </c>
      <c r="E975" s="599">
        <v>8500</v>
      </c>
      <c r="F975" s="599">
        <f t="shared" si="34"/>
        <v>8500</v>
      </c>
    </row>
    <row r="976" spans="1:6" x14ac:dyDescent="0.25">
      <c r="A976" s="120"/>
      <c r="B976" s="121" t="s">
        <v>93</v>
      </c>
      <c r="C976" s="619"/>
      <c r="D976" s="618" t="s">
        <v>193</v>
      </c>
      <c r="E976" s="619"/>
      <c r="F976" s="620">
        <f>SUM(F941:F975)</f>
        <v>383506.08</v>
      </c>
    </row>
    <row r="977" spans="1:6" x14ac:dyDescent="0.25">
      <c r="A977" s="579"/>
      <c r="B977" s="429"/>
      <c r="C977" s="633"/>
      <c r="D977" s="633"/>
      <c r="E977" s="621"/>
      <c r="F977" s="540"/>
    </row>
    <row r="978" spans="1:6" ht="25.5" x14ac:dyDescent="0.25">
      <c r="A978" s="131" t="s">
        <v>110</v>
      </c>
      <c r="B978" s="132" t="s">
        <v>111</v>
      </c>
      <c r="C978" s="633"/>
      <c r="D978" s="633"/>
      <c r="E978" s="633"/>
      <c r="F978" s="646"/>
    </row>
    <row r="979" spans="1:6" ht="9" customHeight="1" x14ac:dyDescent="0.25">
      <c r="A979" s="579"/>
      <c r="B979" s="647"/>
      <c r="C979" s="633"/>
      <c r="D979" s="633"/>
      <c r="E979" s="633"/>
      <c r="F979" s="646"/>
    </row>
    <row r="980" spans="1:6" x14ac:dyDescent="0.25">
      <c r="A980" s="561">
        <v>1.2</v>
      </c>
      <c r="B980" s="339" t="s">
        <v>114</v>
      </c>
      <c r="C980" s="648"/>
      <c r="D980" s="631"/>
      <c r="E980" s="631"/>
      <c r="F980" s="649"/>
    </row>
    <row r="981" spans="1:6" ht="25.5" x14ac:dyDescent="0.25">
      <c r="A981" s="567" t="s">
        <v>332</v>
      </c>
      <c r="B981" s="529" t="s">
        <v>503</v>
      </c>
      <c r="C981" s="349">
        <v>17.579999999999998</v>
      </c>
      <c r="D981" s="633" t="s">
        <v>117</v>
      </c>
      <c r="E981" s="542">
        <v>398.18</v>
      </c>
      <c r="F981" s="542">
        <f>ROUND((C981*E981),2)</f>
        <v>7000</v>
      </c>
    </row>
    <row r="982" spans="1:6" x14ac:dyDescent="0.25">
      <c r="A982" s="290"/>
      <c r="B982" s="291" t="s">
        <v>178</v>
      </c>
      <c r="C982" s="624"/>
      <c r="D982" s="623" t="s">
        <v>193</v>
      </c>
      <c r="E982" s="624"/>
      <c r="F982" s="625">
        <f>SUM(F981)</f>
        <v>7000</v>
      </c>
    </row>
    <row r="983" spans="1:6" x14ac:dyDescent="0.25">
      <c r="A983" s="579"/>
      <c r="B983" s="647"/>
      <c r="C983" s="633"/>
      <c r="D983" s="633"/>
      <c r="E983" s="621"/>
      <c r="F983" s="540"/>
    </row>
    <row r="984" spans="1:6" ht="25.5" customHeight="1" x14ac:dyDescent="0.25">
      <c r="A984" s="265" t="s">
        <v>194</v>
      </c>
      <c r="B984" s="211" t="s">
        <v>195</v>
      </c>
      <c r="C984" s="633"/>
      <c r="D984" s="633"/>
      <c r="E984" s="621"/>
      <c r="F984" s="540"/>
    </row>
    <row r="985" spans="1:6" x14ac:dyDescent="0.25">
      <c r="A985" s="650"/>
      <c r="B985" s="647"/>
      <c r="C985" s="633"/>
      <c r="D985" s="633"/>
      <c r="E985" s="621"/>
      <c r="F985" s="540"/>
    </row>
    <row r="986" spans="1:6" ht="25.5" x14ac:dyDescent="0.25">
      <c r="A986" s="651">
        <v>8</v>
      </c>
      <c r="B986" s="247" t="s">
        <v>504</v>
      </c>
      <c r="C986" s="349">
        <v>254</v>
      </c>
      <c r="D986" s="640" t="s">
        <v>137</v>
      </c>
      <c r="E986" s="599">
        <v>145</v>
      </c>
      <c r="F986" s="598">
        <f t="shared" ref="F986:F1040" si="35">ROUND((C986*E986),2)</f>
        <v>36830</v>
      </c>
    </row>
    <row r="987" spans="1:6" ht="40.5" customHeight="1" x14ac:dyDescent="0.25">
      <c r="A987" s="651">
        <v>9</v>
      </c>
      <c r="B987" s="247" t="s">
        <v>505</v>
      </c>
      <c r="C987" s="349">
        <v>254</v>
      </c>
      <c r="D987" s="640" t="s">
        <v>137</v>
      </c>
      <c r="E987" s="599">
        <v>145</v>
      </c>
      <c r="F987" s="598">
        <f t="shared" si="35"/>
        <v>36830</v>
      </c>
    </row>
    <row r="988" spans="1:6" ht="12.75" customHeight="1" x14ac:dyDescent="0.25">
      <c r="A988" s="650"/>
      <c r="B988" s="647"/>
      <c r="C988" s="542"/>
      <c r="D988" s="633"/>
      <c r="E988" s="599"/>
      <c r="F988" s="598"/>
    </row>
    <row r="989" spans="1:6" ht="13.5" customHeight="1" x14ac:dyDescent="0.25">
      <c r="A989" s="580">
        <v>10</v>
      </c>
      <c r="B989" s="652" t="s">
        <v>506</v>
      </c>
      <c r="C989" s="599"/>
      <c r="D989" s="629"/>
      <c r="E989" s="599"/>
      <c r="F989" s="598"/>
    </row>
    <row r="990" spans="1:6" ht="8.25" customHeight="1" x14ac:dyDescent="0.25">
      <c r="A990" s="638"/>
      <c r="B990" s="440"/>
      <c r="C990" s="599"/>
      <c r="D990" s="629"/>
      <c r="E990" s="599"/>
      <c r="F990" s="598"/>
    </row>
    <row r="991" spans="1:6" ht="12.75" customHeight="1" x14ac:dyDescent="0.25">
      <c r="A991" s="265" t="s">
        <v>507</v>
      </c>
      <c r="B991" s="211" t="s">
        <v>508</v>
      </c>
      <c r="C991" s="542"/>
      <c r="D991" s="633"/>
      <c r="E991" s="599"/>
      <c r="F991" s="599"/>
    </row>
    <row r="992" spans="1:6" ht="9.75" customHeight="1" x14ac:dyDescent="0.25">
      <c r="A992" s="638"/>
      <c r="B992" s="440"/>
      <c r="C992" s="599"/>
      <c r="D992" s="629"/>
      <c r="E992" s="599"/>
      <c r="F992" s="598"/>
    </row>
    <row r="993" spans="1:6" ht="12.75" customHeight="1" x14ac:dyDescent="0.25">
      <c r="A993" s="653">
        <v>1</v>
      </c>
      <c r="B993" s="341" t="s">
        <v>509</v>
      </c>
      <c r="C993" s="599"/>
      <c r="D993" s="629"/>
      <c r="E993" s="599"/>
      <c r="F993" s="598"/>
    </row>
    <row r="994" spans="1:6" ht="12.75" customHeight="1" x14ac:dyDescent="0.25">
      <c r="A994" s="654">
        <v>1.1000000000000001</v>
      </c>
      <c r="B994" s="26" t="s">
        <v>113</v>
      </c>
      <c r="C994" s="644">
        <v>1</v>
      </c>
      <c r="D994" s="467" t="s">
        <v>14</v>
      </c>
      <c r="E994" s="599">
        <v>1318</v>
      </c>
      <c r="F994" s="598">
        <f t="shared" si="35"/>
        <v>1318</v>
      </c>
    </row>
    <row r="995" spans="1:6" ht="9.75" customHeight="1" x14ac:dyDescent="0.25">
      <c r="A995" s="638"/>
      <c r="B995" s="26"/>
      <c r="C995" s="644"/>
      <c r="D995" s="467"/>
      <c r="E995" s="599"/>
      <c r="F995" s="598"/>
    </row>
    <row r="996" spans="1:6" ht="12.75" customHeight="1" x14ac:dyDescent="0.25">
      <c r="A996" s="653">
        <v>2</v>
      </c>
      <c r="B996" s="341" t="s">
        <v>510</v>
      </c>
      <c r="C996" s="599"/>
      <c r="D996" s="629"/>
      <c r="E996" s="599"/>
      <c r="F996" s="598"/>
    </row>
    <row r="997" spans="1:6" ht="12.75" customHeight="1" x14ac:dyDescent="0.25">
      <c r="A997" s="654">
        <v>2.1</v>
      </c>
      <c r="B997" s="26" t="s">
        <v>511</v>
      </c>
      <c r="C997" s="644">
        <v>572</v>
      </c>
      <c r="D997" s="467" t="s">
        <v>14</v>
      </c>
      <c r="E997" s="599">
        <v>68.33</v>
      </c>
      <c r="F997" s="598">
        <f t="shared" si="35"/>
        <v>39084.76</v>
      </c>
    </row>
    <row r="998" spans="1:6" x14ac:dyDescent="0.25">
      <c r="A998" s="638"/>
      <c r="B998" s="26"/>
      <c r="C998" s="644"/>
      <c r="D998" s="467"/>
      <c r="E998" s="599"/>
      <c r="F998" s="598"/>
    </row>
    <row r="999" spans="1:6" ht="26.25" x14ac:dyDescent="0.25">
      <c r="A999" s="655">
        <v>3</v>
      </c>
      <c r="B999" s="341" t="s">
        <v>512</v>
      </c>
      <c r="C999" s="644"/>
      <c r="D999" s="467"/>
      <c r="E999" s="599"/>
      <c r="F999" s="598"/>
    </row>
    <row r="1000" spans="1:6" ht="12.75" customHeight="1" x14ac:dyDescent="0.25">
      <c r="A1000" s="654">
        <v>3.1</v>
      </c>
      <c r="B1000" s="26" t="s">
        <v>513</v>
      </c>
      <c r="C1000" s="644">
        <v>2</v>
      </c>
      <c r="D1000" s="467" t="s">
        <v>420</v>
      </c>
      <c r="E1000" s="599">
        <v>1318</v>
      </c>
      <c r="F1000" s="598">
        <f t="shared" si="35"/>
        <v>2636</v>
      </c>
    </row>
    <row r="1001" spans="1:6" ht="12.75" customHeight="1" x14ac:dyDescent="0.25">
      <c r="A1001" s="654">
        <v>3.2</v>
      </c>
      <c r="B1001" s="26" t="s">
        <v>514</v>
      </c>
      <c r="C1001" s="644">
        <v>0.33300000000000002</v>
      </c>
      <c r="D1001" s="467" t="s">
        <v>420</v>
      </c>
      <c r="E1001" s="599">
        <v>1977</v>
      </c>
      <c r="F1001" s="598">
        <f t="shared" si="35"/>
        <v>658.34</v>
      </c>
    </row>
    <row r="1002" spans="1:6" ht="12.75" customHeight="1" x14ac:dyDescent="0.25">
      <c r="A1002" s="654">
        <v>3.3</v>
      </c>
      <c r="B1002" s="26" t="s">
        <v>515</v>
      </c>
      <c r="C1002" s="644">
        <v>1</v>
      </c>
      <c r="D1002" s="467" t="s">
        <v>14</v>
      </c>
      <c r="E1002" s="599">
        <v>98.830200000000005</v>
      </c>
      <c r="F1002" s="598">
        <f t="shared" si="35"/>
        <v>98.83</v>
      </c>
    </row>
    <row r="1003" spans="1:6" ht="12.75" customHeight="1" x14ac:dyDescent="0.25">
      <c r="A1003" s="654"/>
      <c r="B1003" s="26"/>
      <c r="C1003" s="644"/>
      <c r="D1003" s="467"/>
      <c r="E1003" s="599"/>
      <c r="F1003" s="598"/>
    </row>
    <row r="1004" spans="1:6" ht="12.75" customHeight="1" x14ac:dyDescent="0.25">
      <c r="A1004" s="656">
        <v>4</v>
      </c>
      <c r="B1004" s="26" t="s">
        <v>516</v>
      </c>
      <c r="C1004" s="644">
        <v>179.07</v>
      </c>
      <c r="D1004" s="467" t="s">
        <v>517</v>
      </c>
      <c r="E1004" s="599">
        <v>696</v>
      </c>
      <c r="F1004" s="598">
        <f t="shared" si="35"/>
        <v>124632.72</v>
      </c>
    </row>
    <row r="1005" spans="1:6" ht="12.75" customHeight="1" x14ac:dyDescent="0.25">
      <c r="A1005" s="654"/>
      <c r="B1005" s="26"/>
      <c r="C1005" s="644"/>
      <c r="D1005" s="467"/>
      <c r="E1005" s="599"/>
      <c r="F1005" s="598"/>
    </row>
    <row r="1006" spans="1:6" ht="26.25" x14ac:dyDescent="0.25">
      <c r="A1006" s="657">
        <v>5</v>
      </c>
      <c r="B1006" s="341" t="s">
        <v>518</v>
      </c>
      <c r="C1006" s="644"/>
      <c r="D1006" s="467"/>
      <c r="E1006" s="599"/>
      <c r="F1006" s="598"/>
    </row>
    <row r="1007" spans="1:6" ht="12.75" customHeight="1" x14ac:dyDescent="0.25">
      <c r="A1007" s="654">
        <v>5.0999999999999996</v>
      </c>
      <c r="B1007" s="26" t="s">
        <v>513</v>
      </c>
      <c r="C1007" s="644">
        <v>1</v>
      </c>
      <c r="D1007" s="467" t="s">
        <v>420</v>
      </c>
      <c r="E1007" s="599">
        <v>1300</v>
      </c>
      <c r="F1007" s="598">
        <f t="shared" si="35"/>
        <v>1300</v>
      </c>
    </row>
    <row r="1008" spans="1:6" ht="12.75" customHeight="1" x14ac:dyDescent="0.25">
      <c r="A1008" s="654">
        <v>5.2</v>
      </c>
      <c r="B1008" s="26" t="s">
        <v>519</v>
      </c>
      <c r="C1008" s="644">
        <v>1</v>
      </c>
      <c r="D1008" s="467" t="s">
        <v>420</v>
      </c>
      <c r="E1008" s="599">
        <v>2500</v>
      </c>
      <c r="F1008" s="598">
        <f t="shared" si="35"/>
        <v>2500</v>
      </c>
    </row>
    <row r="1009" spans="1:6" ht="12.75" customHeight="1" x14ac:dyDescent="0.25">
      <c r="A1009" s="654">
        <v>5.3</v>
      </c>
      <c r="B1009" s="26" t="s">
        <v>520</v>
      </c>
      <c r="C1009" s="644">
        <v>1</v>
      </c>
      <c r="D1009" s="467" t="s">
        <v>521</v>
      </c>
      <c r="E1009" s="599">
        <v>1200</v>
      </c>
      <c r="F1009" s="598">
        <f t="shared" si="35"/>
        <v>1200</v>
      </c>
    </row>
    <row r="1010" spans="1:6" ht="12.75" customHeight="1" x14ac:dyDescent="0.25">
      <c r="A1010" s="654"/>
      <c r="B1010" s="26"/>
      <c r="C1010" s="644"/>
      <c r="D1010" s="467"/>
      <c r="E1010" s="599"/>
      <c r="F1010" s="598"/>
    </row>
    <row r="1011" spans="1:6" ht="13.5" customHeight="1" x14ac:dyDescent="0.25">
      <c r="A1011" s="658">
        <v>6</v>
      </c>
      <c r="B1011" s="440" t="s">
        <v>522</v>
      </c>
      <c r="C1011" s="599"/>
      <c r="D1011" s="629"/>
      <c r="E1011" s="599"/>
      <c r="F1011" s="598"/>
    </row>
    <row r="1012" spans="1:6" ht="13.5" customHeight="1" x14ac:dyDescent="0.25">
      <c r="A1012" s="654">
        <v>6.1</v>
      </c>
      <c r="B1012" s="26" t="s">
        <v>523</v>
      </c>
      <c r="C1012" s="644">
        <v>4.28</v>
      </c>
      <c r="D1012" s="467" t="s">
        <v>117</v>
      </c>
      <c r="E1012" s="599">
        <v>23381.08</v>
      </c>
      <c r="F1012" s="598">
        <f t="shared" si="35"/>
        <v>100071.02</v>
      </c>
    </row>
    <row r="1013" spans="1:6" ht="13.5" customHeight="1" x14ac:dyDescent="0.25">
      <c r="A1013" s="638"/>
      <c r="B1013" s="31"/>
      <c r="C1013" s="644"/>
      <c r="D1013" s="467"/>
      <c r="E1013" s="599"/>
      <c r="F1013" s="598"/>
    </row>
    <row r="1014" spans="1:6" ht="13.5" customHeight="1" x14ac:dyDescent="0.25">
      <c r="A1014" s="656">
        <v>7</v>
      </c>
      <c r="B1014" s="26" t="s">
        <v>524</v>
      </c>
      <c r="C1014" s="644">
        <v>1</v>
      </c>
      <c r="D1014" s="467" t="s">
        <v>14</v>
      </c>
      <c r="E1014" s="599">
        <v>1357.54</v>
      </c>
      <c r="F1014" s="598">
        <f t="shared" si="35"/>
        <v>1357.54</v>
      </c>
    </row>
    <row r="1015" spans="1:6" ht="13.5" customHeight="1" x14ac:dyDescent="0.25">
      <c r="A1015" s="638"/>
      <c r="B1015" s="31"/>
      <c r="C1015" s="644"/>
      <c r="D1015" s="467"/>
      <c r="E1015" s="599"/>
      <c r="F1015" s="598"/>
    </row>
    <row r="1016" spans="1:6" ht="13.5" customHeight="1" x14ac:dyDescent="0.25">
      <c r="A1016" s="265" t="s">
        <v>525</v>
      </c>
      <c r="B1016" s="211" t="s">
        <v>526</v>
      </c>
      <c r="C1016" s="542"/>
      <c r="D1016" s="633"/>
      <c r="E1016" s="599"/>
      <c r="F1016" s="599"/>
    </row>
    <row r="1017" spans="1:6" ht="13.5" customHeight="1" x14ac:dyDescent="0.25">
      <c r="A1017" s="638"/>
      <c r="B1017" s="440"/>
      <c r="C1017" s="599"/>
      <c r="D1017" s="629"/>
      <c r="E1017" s="599"/>
      <c r="F1017" s="598"/>
    </row>
    <row r="1018" spans="1:6" ht="13.5" customHeight="1" x14ac:dyDescent="0.25">
      <c r="A1018" s="653">
        <v>1</v>
      </c>
      <c r="B1018" s="529" t="s">
        <v>509</v>
      </c>
      <c r="C1018" s="599"/>
      <c r="D1018" s="629"/>
      <c r="E1018" s="599"/>
      <c r="F1018" s="598"/>
    </row>
    <row r="1019" spans="1:6" ht="13.5" customHeight="1" x14ac:dyDescent="0.25">
      <c r="A1019" s="654">
        <v>1.1000000000000001</v>
      </c>
      <c r="B1019" s="26" t="s">
        <v>113</v>
      </c>
      <c r="C1019" s="644">
        <v>1</v>
      </c>
      <c r="D1019" s="467" t="s">
        <v>14</v>
      </c>
      <c r="E1019" s="599">
        <v>1318</v>
      </c>
      <c r="F1019" s="598">
        <f t="shared" si="35"/>
        <v>1318</v>
      </c>
    </row>
    <row r="1020" spans="1:6" ht="13.5" customHeight="1" x14ac:dyDescent="0.25">
      <c r="A1020" s="638"/>
      <c r="B1020" s="26"/>
      <c r="C1020" s="644"/>
      <c r="D1020" s="467"/>
      <c r="E1020" s="599"/>
      <c r="F1020" s="598"/>
    </row>
    <row r="1021" spans="1:6" s="661" customFormat="1" ht="13.5" customHeight="1" x14ac:dyDescent="0.25">
      <c r="A1021" s="653">
        <v>2</v>
      </c>
      <c r="B1021" s="515" t="s">
        <v>510</v>
      </c>
      <c r="C1021" s="659"/>
      <c r="D1021" s="629"/>
      <c r="E1021" s="659"/>
      <c r="F1021" s="660"/>
    </row>
    <row r="1022" spans="1:6" ht="13.5" customHeight="1" x14ac:dyDescent="0.25">
      <c r="A1022" s="662">
        <v>2.1</v>
      </c>
      <c r="B1022" s="103" t="s">
        <v>511</v>
      </c>
      <c r="C1022" s="663">
        <v>562</v>
      </c>
      <c r="D1022" s="643" t="s">
        <v>14</v>
      </c>
      <c r="E1022" s="607">
        <v>68.33</v>
      </c>
      <c r="F1022" s="608">
        <f t="shared" si="35"/>
        <v>38401.46</v>
      </c>
    </row>
    <row r="1023" spans="1:6" ht="13.5" customHeight="1" x14ac:dyDescent="0.25">
      <c r="A1023" s="638"/>
      <c r="B1023" s="26"/>
      <c r="C1023" s="644"/>
      <c r="D1023" s="467"/>
      <c r="E1023" s="599"/>
      <c r="F1023" s="598"/>
    </row>
    <row r="1024" spans="1:6" ht="24.75" customHeight="1" x14ac:dyDescent="0.25">
      <c r="A1024" s="664">
        <v>3</v>
      </c>
      <c r="B1024" s="115" t="s">
        <v>512</v>
      </c>
      <c r="C1024" s="644"/>
      <c r="D1024" s="467"/>
      <c r="E1024" s="599"/>
      <c r="F1024" s="598"/>
    </row>
    <row r="1025" spans="1:6" ht="12.75" customHeight="1" x14ac:dyDescent="0.25">
      <c r="A1025" s="654">
        <v>3.1</v>
      </c>
      <c r="B1025" s="26" t="s">
        <v>513</v>
      </c>
      <c r="C1025" s="644">
        <v>3</v>
      </c>
      <c r="D1025" s="467" t="s">
        <v>420</v>
      </c>
      <c r="E1025" s="599">
        <v>1318</v>
      </c>
      <c r="F1025" s="598">
        <f t="shared" si="35"/>
        <v>3954</v>
      </c>
    </row>
    <row r="1026" spans="1:6" ht="12.75" customHeight="1" x14ac:dyDescent="0.25">
      <c r="A1026" s="654">
        <v>3.2</v>
      </c>
      <c r="B1026" s="26" t="s">
        <v>514</v>
      </c>
      <c r="C1026" s="644">
        <v>1</v>
      </c>
      <c r="D1026" s="467" t="s">
        <v>420</v>
      </c>
      <c r="E1026" s="599">
        <v>1977</v>
      </c>
      <c r="F1026" s="598">
        <f t="shared" si="35"/>
        <v>1977</v>
      </c>
    </row>
    <row r="1027" spans="1:6" ht="12.75" customHeight="1" x14ac:dyDescent="0.25">
      <c r="A1027" s="654">
        <v>3.3</v>
      </c>
      <c r="B1027" s="26" t="s">
        <v>515</v>
      </c>
      <c r="C1027" s="644">
        <v>1</v>
      </c>
      <c r="D1027" s="467" t="s">
        <v>14</v>
      </c>
      <c r="E1027" s="599">
        <v>177.93</v>
      </c>
      <c r="F1027" s="598">
        <f t="shared" si="35"/>
        <v>177.93</v>
      </c>
    </row>
    <row r="1028" spans="1:6" ht="12.75" customHeight="1" x14ac:dyDescent="0.25">
      <c r="A1028" s="638"/>
      <c r="B1028" s="26"/>
      <c r="C1028" s="644"/>
      <c r="D1028" s="467"/>
      <c r="E1028" s="599"/>
      <c r="F1028" s="598"/>
    </row>
    <row r="1029" spans="1:6" ht="25.5" x14ac:dyDescent="0.25">
      <c r="A1029" s="664">
        <v>4</v>
      </c>
      <c r="B1029" s="529" t="s">
        <v>527</v>
      </c>
      <c r="C1029" s="599">
        <v>30.762499999999999</v>
      </c>
      <c r="D1029" s="467" t="s">
        <v>117</v>
      </c>
      <c r="E1029" s="599">
        <v>491.8</v>
      </c>
      <c r="F1029" s="598">
        <f t="shared" si="35"/>
        <v>15129</v>
      </c>
    </row>
    <row r="1030" spans="1:6" ht="29.25" customHeight="1" x14ac:dyDescent="0.25">
      <c r="A1030" s="664">
        <v>5</v>
      </c>
      <c r="B1030" s="26" t="s">
        <v>528</v>
      </c>
      <c r="C1030" s="644">
        <v>30.762499999999999</v>
      </c>
      <c r="D1030" s="467" t="s">
        <v>117</v>
      </c>
      <c r="E1030" s="599">
        <v>255.71193400000001</v>
      </c>
      <c r="F1030" s="598">
        <f t="shared" si="35"/>
        <v>7866.34</v>
      </c>
    </row>
    <row r="1031" spans="1:6" x14ac:dyDescent="0.25">
      <c r="A1031" s="656"/>
      <c r="B1031" s="26"/>
      <c r="C1031" s="644"/>
      <c r="D1031" s="467"/>
      <c r="E1031" s="599"/>
      <c r="F1031" s="598"/>
    </row>
    <row r="1032" spans="1:6" ht="25.5" x14ac:dyDescent="0.25">
      <c r="A1032" s="665">
        <v>6</v>
      </c>
      <c r="B1032" s="652" t="s">
        <v>518</v>
      </c>
      <c r="C1032" s="644"/>
      <c r="D1032" s="467"/>
      <c r="E1032" s="599"/>
      <c r="F1032" s="598"/>
    </row>
    <row r="1033" spans="1:6" ht="12.75" customHeight="1" x14ac:dyDescent="0.25">
      <c r="A1033" s="654">
        <v>6.1</v>
      </c>
      <c r="B1033" s="26" t="s">
        <v>513</v>
      </c>
      <c r="C1033" s="644">
        <v>1</v>
      </c>
      <c r="D1033" s="467" t="s">
        <v>420</v>
      </c>
      <c r="E1033" s="599">
        <v>1318</v>
      </c>
      <c r="F1033" s="598">
        <f t="shared" si="35"/>
        <v>1318</v>
      </c>
    </row>
    <row r="1034" spans="1:6" ht="12.75" customHeight="1" x14ac:dyDescent="0.25">
      <c r="A1034" s="654">
        <v>6.2</v>
      </c>
      <c r="B1034" s="26" t="s">
        <v>519</v>
      </c>
      <c r="C1034" s="644">
        <v>1</v>
      </c>
      <c r="D1034" s="467" t="s">
        <v>420</v>
      </c>
      <c r="E1034" s="599">
        <v>2500</v>
      </c>
      <c r="F1034" s="598">
        <f t="shared" si="35"/>
        <v>2500</v>
      </c>
    </row>
    <row r="1035" spans="1:6" ht="12.75" customHeight="1" x14ac:dyDescent="0.25">
      <c r="A1035" s="654">
        <v>6.3</v>
      </c>
      <c r="B1035" s="26" t="s">
        <v>520</v>
      </c>
      <c r="C1035" s="644">
        <v>1</v>
      </c>
      <c r="D1035" s="467" t="s">
        <v>521</v>
      </c>
      <c r="E1035" s="599">
        <v>1200</v>
      </c>
      <c r="F1035" s="598">
        <f t="shared" si="35"/>
        <v>1200</v>
      </c>
    </row>
    <row r="1036" spans="1:6" ht="12.75" customHeight="1" x14ac:dyDescent="0.25">
      <c r="A1036" s="638"/>
      <c r="B1036" s="26"/>
      <c r="C1036" s="644"/>
      <c r="D1036" s="467"/>
      <c r="E1036" s="599"/>
      <c r="F1036" s="598"/>
    </row>
    <row r="1037" spans="1:6" ht="12.75" customHeight="1" x14ac:dyDescent="0.25">
      <c r="A1037" s="658">
        <v>7</v>
      </c>
      <c r="B1037" s="529" t="s">
        <v>522</v>
      </c>
      <c r="C1037" s="599"/>
      <c r="D1037" s="629"/>
      <c r="E1037" s="599"/>
      <c r="F1037" s="598"/>
    </row>
    <row r="1038" spans="1:6" ht="12.75" customHeight="1" x14ac:dyDescent="0.25">
      <c r="A1038" s="654">
        <v>7.1</v>
      </c>
      <c r="B1038" s="26" t="s">
        <v>529</v>
      </c>
      <c r="C1038" s="644">
        <v>2.52</v>
      </c>
      <c r="D1038" s="467" t="s">
        <v>117</v>
      </c>
      <c r="E1038" s="599">
        <v>16389.2</v>
      </c>
      <c r="F1038" s="598">
        <f t="shared" si="35"/>
        <v>41300.78</v>
      </c>
    </row>
    <row r="1039" spans="1:6" ht="6" customHeight="1" x14ac:dyDescent="0.25">
      <c r="A1039" s="638"/>
      <c r="B1039" s="647"/>
      <c r="C1039" s="542"/>
      <c r="D1039" s="541"/>
      <c r="E1039" s="599"/>
      <c r="F1039" s="598"/>
    </row>
    <row r="1040" spans="1:6" ht="12.75" customHeight="1" x14ac:dyDescent="0.25">
      <c r="A1040" s="656">
        <v>8</v>
      </c>
      <c r="B1040" s="26" t="s">
        <v>524</v>
      </c>
      <c r="C1040" s="644">
        <v>1</v>
      </c>
      <c r="D1040" s="467" t="s">
        <v>14</v>
      </c>
      <c r="E1040" s="599">
        <v>1357.54</v>
      </c>
      <c r="F1040" s="598">
        <f t="shared" si="35"/>
        <v>1357.54</v>
      </c>
    </row>
    <row r="1041" spans="1:6" s="125" customFormat="1" x14ac:dyDescent="0.25">
      <c r="A1041" s="120"/>
      <c r="B1041" s="121" t="s">
        <v>251</v>
      </c>
      <c r="C1041" s="619"/>
      <c r="D1041" s="618" t="s">
        <v>193</v>
      </c>
      <c r="E1041" s="619"/>
      <c r="F1041" s="620">
        <f>SUM(F986:F1040)</f>
        <v>465017.26000000007</v>
      </c>
    </row>
    <row r="1042" spans="1:6" ht="7.5" customHeight="1" x14ac:dyDescent="0.25">
      <c r="A1042" s="579"/>
      <c r="B1042" s="429"/>
      <c r="C1042" s="633"/>
      <c r="D1042" s="633"/>
      <c r="E1042" s="621"/>
      <c r="F1042" s="540"/>
    </row>
    <row r="1043" spans="1:6" ht="25.5" x14ac:dyDescent="0.25">
      <c r="A1043" s="131" t="s">
        <v>327</v>
      </c>
      <c r="B1043" s="132" t="s">
        <v>328</v>
      </c>
      <c r="C1043" s="631"/>
      <c r="D1043" s="632"/>
      <c r="E1043" s="621"/>
      <c r="F1043" s="540"/>
    </row>
    <row r="1044" spans="1:6" ht="7.5" customHeight="1" x14ac:dyDescent="0.25">
      <c r="A1044" s="579"/>
      <c r="B1044" s="647"/>
      <c r="C1044" s="633"/>
      <c r="D1044" s="633"/>
      <c r="E1044" s="621"/>
      <c r="F1044" s="540"/>
    </row>
    <row r="1045" spans="1:6" ht="15" customHeight="1" x14ac:dyDescent="0.25">
      <c r="A1045" s="666">
        <v>1.7</v>
      </c>
      <c r="B1045" s="565" t="s">
        <v>151</v>
      </c>
      <c r="C1045" s="633"/>
      <c r="D1045" s="541"/>
      <c r="E1045" s="621"/>
      <c r="F1045" s="540"/>
    </row>
    <row r="1046" spans="1:6" ht="77.25" customHeight="1" x14ac:dyDescent="0.25">
      <c r="A1046" s="563" t="s">
        <v>530</v>
      </c>
      <c r="B1046" s="566" t="s">
        <v>531</v>
      </c>
      <c r="C1046" s="599">
        <v>155.66319999999999</v>
      </c>
      <c r="D1046" s="541" t="s">
        <v>153</v>
      </c>
      <c r="E1046" s="599">
        <v>282.33999999999997</v>
      </c>
      <c r="F1046" s="598">
        <f t="shared" ref="F1046:F1051" si="36">ROUND((C1046*E1046),2)</f>
        <v>43949.95</v>
      </c>
    </row>
    <row r="1047" spans="1:6" x14ac:dyDescent="0.25">
      <c r="A1047" s="563"/>
      <c r="B1047" s="566"/>
      <c r="C1047" s="599"/>
      <c r="D1047" s="541"/>
      <c r="E1047" s="599"/>
      <c r="F1047" s="598"/>
    </row>
    <row r="1048" spans="1:6" ht="37.5" customHeight="1" x14ac:dyDescent="0.25">
      <c r="A1048" s="563" t="s">
        <v>532</v>
      </c>
      <c r="B1048" s="566" t="s">
        <v>533</v>
      </c>
      <c r="C1048" s="599">
        <v>1</v>
      </c>
      <c r="D1048" s="467" t="s">
        <v>14</v>
      </c>
      <c r="E1048" s="599">
        <v>2354</v>
      </c>
      <c r="F1048" s="598">
        <f t="shared" si="36"/>
        <v>2354</v>
      </c>
    </row>
    <row r="1049" spans="1:6" ht="11.25" customHeight="1" x14ac:dyDescent="0.25">
      <c r="A1049" s="563"/>
      <c r="B1049" s="566"/>
      <c r="C1049" s="599"/>
      <c r="D1049" s="541"/>
      <c r="E1049" s="599"/>
      <c r="F1049" s="598"/>
    </row>
    <row r="1050" spans="1:6" ht="25.5" x14ac:dyDescent="0.25">
      <c r="A1050" s="435">
        <v>1.1000000000000001</v>
      </c>
      <c r="B1050" s="115" t="s">
        <v>172</v>
      </c>
      <c r="C1050" s="599"/>
      <c r="D1050" s="541"/>
      <c r="E1050" s="599"/>
      <c r="F1050" s="598"/>
    </row>
    <row r="1051" spans="1:6" ht="51.75" customHeight="1" x14ac:dyDescent="0.25">
      <c r="A1051" s="563" t="s">
        <v>534</v>
      </c>
      <c r="B1051" s="529" t="s">
        <v>535</v>
      </c>
      <c r="C1051" s="542">
        <v>1</v>
      </c>
      <c r="D1051" s="467" t="s">
        <v>14</v>
      </c>
      <c r="E1051" s="599">
        <v>2850</v>
      </c>
      <c r="F1051" s="598">
        <f t="shared" si="36"/>
        <v>2850</v>
      </c>
    </row>
    <row r="1052" spans="1:6" ht="7.5" customHeight="1" x14ac:dyDescent="0.25">
      <c r="A1052" s="579"/>
      <c r="B1052" s="647"/>
      <c r="C1052" s="542"/>
      <c r="D1052" s="633"/>
      <c r="E1052" s="599"/>
      <c r="F1052" s="599"/>
    </row>
    <row r="1053" spans="1:6" s="125" customFormat="1" x14ac:dyDescent="0.25">
      <c r="A1053" s="290"/>
      <c r="B1053" s="291" t="s">
        <v>378</v>
      </c>
      <c r="C1053" s="624"/>
      <c r="D1053" s="623" t="s">
        <v>193</v>
      </c>
      <c r="E1053" s="624"/>
      <c r="F1053" s="625">
        <f>SUM(F1045:F1052)</f>
        <v>49153.95</v>
      </c>
    </row>
    <row r="1054" spans="1:6" ht="9" customHeight="1" x14ac:dyDescent="0.25">
      <c r="A1054" s="579"/>
      <c r="B1054" s="647"/>
      <c r="C1054" s="633"/>
      <c r="D1054" s="633"/>
      <c r="E1054" s="621"/>
      <c r="F1054" s="540"/>
    </row>
    <row r="1055" spans="1:6" ht="12.75" customHeight="1" x14ac:dyDescent="0.25">
      <c r="A1055" s="98" t="s">
        <v>383</v>
      </c>
      <c r="B1055" s="515" t="s">
        <v>384</v>
      </c>
      <c r="C1055" s="633"/>
      <c r="D1055" s="633"/>
      <c r="E1055" s="621"/>
      <c r="F1055" s="540"/>
    </row>
    <row r="1056" spans="1:6" x14ac:dyDescent="0.25">
      <c r="A1056" s="594">
        <v>1</v>
      </c>
      <c r="B1056" s="435" t="s">
        <v>19</v>
      </c>
      <c r="C1056" s="540"/>
      <c r="D1056" s="629"/>
      <c r="E1056" s="621"/>
      <c r="F1056" s="540"/>
    </row>
    <row r="1057" spans="1:6" x14ac:dyDescent="0.25">
      <c r="A1057" s="667">
        <v>1.1499999999999999</v>
      </c>
      <c r="B1057" s="26" t="s">
        <v>451</v>
      </c>
      <c r="C1057" s="540">
        <v>1</v>
      </c>
      <c r="D1057" s="467" t="s">
        <v>14</v>
      </c>
      <c r="E1057" s="644">
        <v>23895</v>
      </c>
      <c r="F1057" s="598">
        <f>ROUND((C1057*E1057),2)</f>
        <v>23895</v>
      </c>
    </row>
    <row r="1058" spans="1:6" x14ac:dyDescent="0.25">
      <c r="A1058" s="667">
        <v>1.1599999999999999</v>
      </c>
      <c r="B1058" s="26" t="s">
        <v>452</v>
      </c>
      <c r="C1058" s="540">
        <v>1</v>
      </c>
      <c r="D1058" s="467" t="s">
        <v>14</v>
      </c>
      <c r="E1058" s="644">
        <v>27848</v>
      </c>
      <c r="F1058" s="598">
        <f>ROUND((C1058*E1058),2)</f>
        <v>27848</v>
      </c>
    </row>
    <row r="1059" spans="1:6" x14ac:dyDescent="0.25">
      <c r="A1059" s="667"/>
      <c r="B1059" s="26" t="s">
        <v>536</v>
      </c>
      <c r="C1059" s="540">
        <v>1</v>
      </c>
      <c r="D1059" s="467" t="s">
        <v>14</v>
      </c>
      <c r="E1059" s="644">
        <v>15000</v>
      </c>
      <c r="F1059" s="598">
        <f>ROUND((C1059*E1059),2)</f>
        <v>15000</v>
      </c>
    </row>
    <row r="1060" spans="1:6" ht="15" customHeight="1" x14ac:dyDescent="0.25">
      <c r="A1060" s="667">
        <v>1.17</v>
      </c>
      <c r="B1060" s="26" t="s">
        <v>453</v>
      </c>
      <c r="C1060" s="540">
        <v>3</v>
      </c>
      <c r="D1060" s="467" t="s">
        <v>14</v>
      </c>
      <c r="E1060" s="644">
        <v>1770</v>
      </c>
      <c r="F1060" s="598">
        <f>ROUND((C1060*E1060),2)</f>
        <v>5310</v>
      </c>
    </row>
    <row r="1061" spans="1:6" ht="25.5" x14ac:dyDescent="0.25">
      <c r="A1061" s="667">
        <v>1.18</v>
      </c>
      <c r="B1061" s="26" t="s">
        <v>454</v>
      </c>
      <c r="C1061" s="540">
        <v>1</v>
      </c>
      <c r="D1061" s="467" t="s">
        <v>14</v>
      </c>
      <c r="E1061" s="644">
        <v>6136</v>
      </c>
      <c r="F1061" s="598">
        <f>ROUND((C1061*E1061),2)</f>
        <v>6136</v>
      </c>
    </row>
    <row r="1062" spans="1:6" ht="8.25" customHeight="1" x14ac:dyDescent="0.25">
      <c r="A1062" s="579"/>
      <c r="B1062" s="647"/>
      <c r="C1062" s="668"/>
      <c r="D1062" s="633"/>
      <c r="E1062" s="599"/>
      <c r="F1062" s="599"/>
    </row>
    <row r="1063" spans="1:6" ht="12.75" customHeight="1" x14ac:dyDescent="0.25">
      <c r="A1063" s="409">
        <v>2</v>
      </c>
      <c r="B1063" s="669" t="s">
        <v>35</v>
      </c>
      <c r="C1063" s="668"/>
      <c r="D1063" s="633"/>
      <c r="E1063" s="599"/>
      <c r="F1063" s="599"/>
    </row>
    <row r="1064" spans="1:6" ht="12.75" customHeight="1" x14ac:dyDescent="0.25">
      <c r="A1064" s="641">
        <v>2.2400000000000002</v>
      </c>
      <c r="B1064" s="647" t="s">
        <v>455</v>
      </c>
      <c r="C1064" s="668">
        <v>3</v>
      </c>
      <c r="D1064" s="541" t="s">
        <v>14</v>
      </c>
      <c r="E1064" s="542">
        <v>1250</v>
      </c>
      <c r="F1064" s="598">
        <f>ROUND((C1064*E1064),2)</f>
        <v>3750</v>
      </c>
    </row>
    <row r="1065" spans="1:6" ht="12.75" customHeight="1" x14ac:dyDescent="0.25">
      <c r="A1065" s="641">
        <v>2.25</v>
      </c>
      <c r="B1065" s="435" t="s">
        <v>456</v>
      </c>
      <c r="C1065" s="540">
        <v>5</v>
      </c>
      <c r="D1065" s="547" t="s">
        <v>14</v>
      </c>
      <c r="E1065" s="599">
        <v>120.5</v>
      </c>
      <c r="F1065" s="598">
        <f>ROUND((C1065*E1065),2)</f>
        <v>602.5</v>
      </c>
    </row>
    <row r="1066" spans="1:6" ht="12.75" customHeight="1" x14ac:dyDescent="0.25">
      <c r="A1066" s="414">
        <v>2.2599999999999998</v>
      </c>
      <c r="B1066" s="647" t="s">
        <v>49</v>
      </c>
      <c r="C1066" s="540">
        <v>1</v>
      </c>
      <c r="D1066" s="541" t="s">
        <v>14</v>
      </c>
      <c r="E1066" s="599">
        <v>1593</v>
      </c>
      <c r="F1066" s="598">
        <f>ROUND((C1066*E1066),2)</f>
        <v>1593</v>
      </c>
    </row>
    <row r="1067" spans="1:6" ht="8.25" customHeight="1" x14ac:dyDescent="0.25">
      <c r="A1067" s="579"/>
      <c r="B1067" s="647"/>
      <c r="C1067" s="668"/>
      <c r="D1067" s="633"/>
      <c r="E1067" s="599"/>
      <c r="F1067" s="599"/>
    </row>
    <row r="1068" spans="1:6" ht="12.75" customHeight="1" x14ac:dyDescent="0.25">
      <c r="A1068" s="409">
        <v>3</v>
      </c>
      <c r="B1068" s="669" t="s">
        <v>59</v>
      </c>
      <c r="C1068" s="668"/>
      <c r="D1068" s="633"/>
      <c r="E1068" s="599"/>
      <c r="F1068" s="599"/>
    </row>
    <row r="1069" spans="1:6" ht="13.5" customHeight="1" x14ac:dyDescent="0.25">
      <c r="A1069" s="179">
        <v>3.3</v>
      </c>
      <c r="B1069" s="669" t="s">
        <v>62</v>
      </c>
      <c r="C1069" s="668"/>
      <c r="D1069" s="633"/>
      <c r="E1069" s="599"/>
      <c r="F1069" s="599"/>
    </row>
    <row r="1070" spans="1:6" ht="63" customHeight="1" x14ac:dyDescent="0.25">
      <c r="A1070" s="414" t="s">
        <v>457</v>
      </c>
      <c r="B1070" s="26" t="s">
        <v>537</v>
      </c>
      <c r="C1070" s="599">
        <v>11.8</v>
      </c>
      <c r="D1070" s="467" t="s">
        <v>117</v>
      </c>
      <c r="E1070" s="599">
        <v>1307.78</v>
      </c>
      <c r="F1070" s="598">
        <f t="shared" ref="F1070:F1099" si="37">ROUND((C1070*E1070),2)</f>
        <v>15431.8</v>
      </c>
    </row>
    <row r="1071" spans="1:6" ht="12.75" customHeight="1" x14ac:dyDescent="0.25">
      <c r="A1071" s="414" t="s">
        <v>459</v>
      </c>
      <c r="B1071" s="26" t="s">
        <v>460</v>
      </c>
      <c r="C1071" s="540">
        <v>15.340000000000002</v>
      </c>
      <c r="D1071" s="467" t="s">
        <v>117</v>
      </c>
      <c r="E1071" s="599">
        <v>134.30000000000001</v>
      </c>
      <c r="F1071" s="598">
        <f t="shared" si="37"/>
        <v>2060.16</v>
      </c>
    </row>
    <row r="1072" spans="1:6" ht="24" customHeight="1" x14ac:dyDescent="0.25">
      <c r="A1072" s="414" t="s">
        <v>461</v>
      </c>
      <c r="B1072" s="26" t="s">
        <v>462</v>
      </c>
      <c r="C1072" s="540">
        <v>14.75</v>
      </c>
      <c r="D1072" s="467" t="s">
        <v>117</v>
      </c>
      <c r="E1072" s="599">
        <v>635.33000000000004</v>
      </c>
      <c r="F1072" s="598">
        <f t="shared" si="37"/>
        <v>9371.1200000000008</v>
      </c>
    </row>
    <row r="1073" spans="1:6" ht="25.5" customHeight="1" x14ac:dyDescent="0.25">
      <c r="A1073" s="414" t="s">
        <v>463</v>
      </c>
      <c r="B1073" s="26" t="s">
        <v>538</v>
      </c>
      <c r="C1073" s="540">
        <v>11.6</v>
      </c>
      <c r="D1073" s="467" t="s">
        <v>144</v>
      </c>
      <c r="E1073" s="644">
        <v>6908.66</v>
      </c>
      <c r="F1073" s="598">
        <f t="shared" si="37"/>
        <v>80140.460000000006</v>
      </c>
    </row>
    <row r="1074" spans="1:6" ht="38.25" x14ac:dyDescent="0.25">
      <c r="A1074" s="414" t="s">
        <v>465</v>
      </c>
      <c r="B1074" s="26" t="s">
        <v>539</v>
      </c>
      <c r="C1074" s="540">
        <v>5.8</v>
      </c>
      <c r="D1074" s="467" t="s">
        <v>144</v>
      </c>
      <c r="E1074" s="644">
        <v>2007.94</v>
      </c>
      <c r="F1074" s="598">
        <f t="shared" si="37"/>
        <v>11646.05</v>
      </c>
    </row>
    <row r="1075" spans="1:6" ht="29.25" customHeight="1" x14ac:dyDescent="0.25">
      <c r="A1075" s="414" t="s">
        <v>467</v>
      </c>
      <c r="B1075" s="26" t="s">
        <v>468</v>
      </c>
      <c r="C1075" s="540">
        <v>1</v>
      </c>
      <c r="D1075" s="467" t="s">
        <v>14</v>
      </c>
      <c r="E1075" s="599">
        <v>17120.599999999999</v>
      </c>
      <c r="F1075" s="598">
        <f t="shared" si="37"/>
        <v>17120.599999999999</v>
      </c>
    </row>
    <row r="1076" spans="1:6" ht="12.75" customHeight="1" x14ac:dyDescent="0.25">
      <c r="A1076" s="414" t="s">
        <v>469</v>
      </c>
      <c r="B1076" s="582" t="s">
        <v>470</v>
      </c>
      <c r="C1076" s="540">
        <v>1</v>
      </c>
      <c r="D1076" s="467" t="s">
        <v>14</v>
      </c>
      <c r="E1076" s="599">
        <v>6473.67</v>
      </c>
      <c r="F1076" s="598">
        <f t="shared" si="37"/>
        <v>6473.67</v>
      </c>
    </row>
    <row r="1077" spans="1:6" ht="12.75" customHeight="1" x14ac:dyDescent="0.25">
      <c r="A1077" s="414" t="s">
        <v>471</v>
      </c>
      <c r="B1077" s="582" t="s">
        <v>540</v>
      </c>
      <c r="C1077" s="540">
        <v>1</v>
      </c>
      <c r="D1077" s="467" t="s">
        <v>14</v>
      </c>
      <c r="E1077" s="599">
        <v>21705.7</v>
      </c>
      <c r="F1077" s="598">
        <f t="shared" si="37"/>
        <v>21705.7</v>
      </c>
    </row>
    <row r="1078" spans="1:6" ht="12.75" customHeight="1" x14ac:dyDescent="0.25">
      <c r="A1078" s="414" t="s">
        <v>473</v>
      </c>
      <c r="B1078" s="582" t="s">
        <v>541</v>
      </c>
      <c r="C1078" s="540">
        <v>2</v>
      </c>
      <c r="D1078" s="467" t="s">
        <v>14</v>
      </c>
      <c r="E1078" s="599">
        <v>6186.89</v>
      </c>
      <c r="F1078" s="598">
        <f t="shared" si="37"/>
        <v>12373.78</v>
      </c>
    </row>
    <row r="1079" spans="1:6" ht="12.75" customHeight="1" x14ac:dyDescent="0.25">
      <c r="A1079" s="414" t="s">
        <v>475</v>
      </c>
      <c r="B1079" s="582" t="s">
        <v>476</v>
      </c>
      <c r="C1079" s="540">
        <v>1</v>
      </c>
      <c r="D1079" s="467" t="s">
        <v>14</v>
      </c>
      <c r="E1079" s="599">
        <v>12268.8</v>
      </c>
      <c r="F1079" s="598">
        <f t="shared" si="37"/>
        <v>12268.8</v>
      </c>
    </row>
    <row r="1080" spans="1:6" ht="12.75" customHeight="1" x14ac:dyDescent="0.25">
      <c r="A1080" s="414" t="s">
        <v>477</v>
      </c>
      <c r="B1080" s="582" t="s">
        <v>478</v>
      </c>
      <c r="C1080" s="540">
        <v>1</v>
      </c>
      <c r="D1080" s="467" t="s">
        <v>14</v>
      </c>
      <c r="E1080" s="644">
        <v>32800</v>
      </c>
      <c r="F1080" s="598">
        <f t="shared" si="37"/>
        <v>32800</v>
      </c>
    </row>
    <row r="1081" spans="1:6" ht="12.75" customHeight="1" x14ac:dyDescent="0.25">
      <c r="A1081" s="414" t="s">
        <v>479</v>
      </c>
      <c r="B1081" s="582" t="s">
        <v>480</v>
      </c>
      <c r="C1081" s="540">
        <v>220</v>
      </c>
      <c r="D1081" s="467" t="s">
        <v>25</v>
      </c>
      <c r="E1081" s="644">
        <v>15.25</v>
      </c>
      <c r="F1081" s="598">
        <f t="shared" si="37"/>
        <v>3355</v>
      </c>
    </row>
    <row r="1082" spans="1:6" ht="12.75" customHeight="1" x14ac:dyDescent="0.25">
      <c r="A1082" s="414" t="s">
        <v>481</v>
      </c>
      <c r="B1082" s="582" t="s">
        <v>482</v>
      </c>
      <c r="C1082" s="540">
        <v>8</v>
      </c>
      <c r="D1082" s="467" t="s">
        <v>285</v>
      </c>
      <c r="E1082" s="644">
        <v>305.62</v>
      </c>
      <c r="F1082" s="598">
        <f t="shared" si="37"/>
        <v>2444.96</v>
      </c>
    </row>
    <row r="1083" spans="1:6" ht="13.5" customHeight="1" x14ac:dyDescent="0.25">
      <c r="A1083" s="414" t="s">
        <v>483</v>
      </c>
      <c r="B1083" s="582" t="s">
        <v>484</v>
      </c>
      <c r="C1083" s="540">
        <v>1</v>
      </c>
      <c r="D1083" s="467" t="s">
        <v>14</v>
      </c>
      <c r="E1083" s="644">
        <v>1800</v>
      </c>
      <c r="F1083" s="598">
        <f t="shared" si="37"/>
        <v>1800</v>
      </c>
    </row>
    <row r="1084" spans="1:6" ht="12.75" customHeight="1" x14ac:dyDescent="0.25">
      <c r="A1084" s="414" t="s">
        <v>485</v>
      </c>
      <c r="B1084" s="582" t="s">
        <v>486</v>
      </c>
      <c r="C1084" s="540">
        <v>2</v>
      </c>
      <c r="D1084" s="467" t="s">
        <v>14</v>
      </c>
      <c r="E1084" s="599">
        <v>3649.3500000000004</v>
      </c>
      <c r="F1084" s="598">
        <f t="shared" si="37"/>
        <v>7298.7</v>
      </c>
    </row>
    <row r="1085" spans="1:6" ht="12.75" customHeight="1" x14ac:dyDescent="0.25">
      <c r="A1085" s="414" t="s">
        <v>487</v>
      </c>
      <c r="B1085" s="582" t="s">
        <v>488</v>
      </c>
      <c r="C1085" s="540">
        <v>2</v>
      </c>
      <c r="D1085" s="467" t="s">
        <v>14</v>
      </c>
      <c r="E1085" s="599">
        <v>3195.05</v>
      </c>
      <c r="F1085" s="598">
        <f t="shared" si="37"/>
        <v>6390.1</v>
      </c>
    </row>
    <row r="1086" spans="1:6" ht="78" customHeight="1" x14ac:dyDescent="0.25">
      <c r="A1086" s="670" t="s">
        <v>489</v>
      </c>
      <c r="B1086" s="402" t="s">
        <v>542</v>
      </c>
      <c r="C1086" s="671">
        <v>1</v>
      </c>
      <c r="D1086" s="672" t="s">
        <v>14</v>
      </c>
      <c r="E1086" s="671">
        <v>17307</v>
      </c>
      <c r="F1086" s="673">
        <f t="shared" si="37"/>
        <v>17307</v>
      </c>
    </row>
    <row r="1087" spans="1:6" ht="12.75" customHeight="1" x14ac:dyDescent="0.25">
      <c r="A1087" s="414" t="s">
        <v>491</v>
      </c>
      <c r="B1087" s="26" t="s">
        <v>492</v>
      </c>
      <c r="C1087" s="540">
        <v>3</v>
      </c>
      <c r="D1087" s="467" t="s">
        <v>14</v>
      </c>
      <c r="E1087" s="599">
        <v>650</v>
      </c>
      <c r="F1087" s="598">
        <f t="shared" si="37"/>
        <v>1950</v>
      </c>
    </row>
    <row r="1088" spans="1:6" ht="12.75" customHeight="1" x14ac:dyDescent="0.25">
      <c r="A1088" s="414" t="s">
        <v>493</v>
      </c>
      <c r="B1088" s="26" t="s">
        <v>494</v>
      </c>
      <c r="C1088" s="540">
        <v>196</v>
      </c>
      <c r="D1088" s="467" t="s">
        <v>137</v>
      </c>
      <c r="E1088" s="599">
        <v>18.5</v>
      </c>
      <c r="F1088" s="598">
        <f t="shared" si="37"/>
        <v>3626</v>
      </c>
    </row>
    <row r="1089" spans="1:6" ht="25.5" customHeight="1" x14ac:dyDescent="0.25">
      <c r="A1089" s="414" t="s">
        <v>495</v>
      </c>
      <c r="B1089" s="26" t="s">
        <v>543</v>
      </c>
      <c r="C1089" s="540">
        <v>39.200000000000003</v>
      </c>
      <c r="D1089" s="467" t="s">
        <v>117</v>
      </c>
      <c r="E1089" s="644">
        <v>143.53</v>
      </c>
      <c r="F1089" s="598">
        <f t="shared" si="37"/>
        <v>5626.38</v>
      </c>
    </row>
    <row r="1090" spans="1:6" ht="12.75" customHeight="1" x14ac:dyDescent="0.25">
      <c r="A1090" s="414" t="s">
        <v>497</v>
      </c>
      <c r="B1090" s="26" t="s">
        <v>498</v>
      </c>
      <c r="C1090" s="540">
        <v>196</v>
      </c>
      <c r="D1090" s="467" t="s">
        <v>137</v>
      </c>
      <c r="E1090" s="644">
        <v>108.13</v>
      </c>
      <c r="F1090" s="598">
        <f t="shared" si="37"/>
        <v>21193.48</v>
      </c>
    </row>
    <row r="1091" spans="1:6" ht="40.5" customHeight="1" x14ac:dyDescent="0.25">
      <c r="A1091" s="414" t="s">
        <v>544</v>
      </c>
      <c r="B1091" s="26" t="s">
        <v>500</v>
      </c>
      <c r="C1091" s="540">
        <v>1</v>
      </c>
      <c r="D1091" s="467" t="s">
        <v>14</v>
      </c>
      <c r="E1091" s="644">
        <v>2500</v>
      </c>
      <c r="F1091" s="598">
        <f t="shared" si="37"/>
        <v>2500</v>
      </c>
    </row>
    <row r="1092" spans="1:6" ht="27" customHeight="1" x14ac:dyDescent="0.25">
      <c r="A1092" s="414" t="s">
        <v>499</v>
      </c>
      <c r="B1092" s="26" t="s">
        <v>545</v>
      </c>
      <c r="C1092" s="540">
        <v>3</v>
      </c>
      <c r="D1092" s="467" t="s">
        <v>14</v>
      </c>
      <c r="E1092" s="599">
        <v>905.03</v>
      </c>
      <c r="F1092" s="598">
        <f t="shared" si="37"/>
        <v>2715.09</v>
      </c>
    </row>
    <row r="1093" spans="1:6" ht="39" customHeight="1" x14ac:dyDescent="0.25">
      <c r="A1093" s="414" t="s">
        <v>501</v>
      </c>
      <c r="B1093" s="26" t="s">
        <v>546</v>
      </c>
      <c r="C1093" s="540">
        <v>1</v>
      </c>
      <c r="D1093" s="467" t="s">
        <v>14</v>
      </c>
      <c r="E1093" s="599">
        <v>8500</v>
      </c>
      <c r="F1093" s="598">
        <f t="shared" si="37"/>
        <v>8500</v>
      </c>
    </row>
    <row r="1094" spans="1:6" ht="52.5" customHeight="1" x14ac:dyDescent="0.25">
      <c r="A1094" s="414" t="s">
        <v>547</v>
      </c>
      <c r="B1094" s="529" t="s">
        <v>548</v>
      </c>
      <c r="C1094" s="540">
        <v>1</v>
      </c>
      <c r="D1094" s="467" t="s">
        <v>14</v>
      </c>
      <c r="E1094" s="599">
        <v>4500</v>
      </c>
      <c r="F1094" s="598">
        <f t="shared" si="37"/>
        <v>4500</v>
      </c>
    </row>
    <row r="1095" spans="1:6" ht="25.5" x14ac:dyDescent="0.25">
      <c r="A1095" s="414" t="s">
        <v>549</v>
      </c>
      <c r="B1095" s="647" t="s">
        <v>550</v>
      </c>
      <c r="C1095" s="540">
        <v>1</v>
      </c>
      <c r="D1095" s="467" t="s">
        <v>14</v>
      </c>
      <c r="E1095" s="542">
        <v>222031.25</v>
      </c>
      <c r="F1095" s="598">
        <f t="shared" si="37"/>
        <v>222031.25</v>
      </c>
    </row>
    <row r="1096" spans="1:6" ht="27.75" customHeight="1" x14ac:dyDescent="0.25">
      <c r="A1096" s="414" t="s">
        <v>551</v>
      </c>
      <c r="B1096" s="647" t="s">
        <v>552</v>
      </c>
      <c r="C1096" s="540">
        <v>1</v>
      </c>
      <c r="D1096" s="467" t="s">
        <v>14</v>
      </c>
      <c r="E1096" s="599">
        <v>25000</v>
      </c>
      <c r="F1096" s="598">
        <f t="shared" si="37"/>
        <v>25000</v>
      </c>
    </row>
    <row r="1097" spans="1:6" ht="27" customHeight="1" x14ac:dyDescent="0.25">
      <c r="A1097" s="414" t="s">
        <v>553</v>
      </c>
      <c r="B1097" s="647" t="s">
        <v>80</v>
      </c>
      <c r="C1097" s="540">
        <v>1</v>
      </c>
      <c r="D1097" s="467" t="s">
        <v>14</v>
      </c>
      <c r="E1097" s="542">
        <v>137634</v>
      </c>
      <c r="F1097" s="598">
        <f t="shared" si="37"/>
        <v>137634</v>
      </c>
    </row>
    <row r="1098" spans="1:6" ht="26.25" customHeight="1" x14ac:dyDescent="0.25">
      <c r="A1098" s="414" t="s">
        <v>554</v>
      </c>
      <c r="B1098" s="647" t="s">
        <v>555</v>
      </c>
      <c r="C1098" s="540">
        <v>1</v>
      </c>
      <c r="D1098" s="467" t="s">
        <v>14</v>
      </c>
      <c r="E1098" s="540">
        <v>25000</v>
      </c>
      <c r="F1098" s="259">
        <f t="shared" si="37"/>
        <v>25000</v>
      </c>
    </row>
    <row r="1099" spans="1:6" ht="41.25" customHeight="1" x14ac:dyDescent="0.25">
      <c r="A1099" s="641" t="s">
        <v>556</v>
      </c>
      <c r="B1099" s="529" t="s">
        <v>557</v>
      </c>
      <c r="C1099" s="540">
        <v>1</v>
      </c>
      <c r="D1099" s="547" t="s">
        <v>14</v>
      </c>
      <c r="E1099" s="599">
        <v>2443.8500000000004</v>
      </c>
      <c r="F1099" s="598">
        <f t="shared" si="37"/>
        <v>2443.85</v>
      </c>
    </row>
    <row r="1100" spans="1:6" x14ac:dyDescent="0.25">
      <c r="A1100" s="120"/>
      <c r="B1100" s="121" t="s">
        <v>386</v>
      </c>
      <c r="C1100" s="619"/>
      <c r="D1100" s="618" t="s">
        <v>193</v>
      </c>
      <c r="E1100" s="619"/>
      <c r="F1100" s="620">
        <f>SUM(F1056:F1099)</f>
        <v>806842.45000000007</v>
      </c>
    </row>
    <row r="1101" spans="1:6" ht="8.25" customHeight="1" x14ac:dyDescent="0.25">
      <c r="A1101" s="579"/>
      <c r="B1101" s="429"/>
      <c r="C1101" s="542"/>
      <c r="D1101" s="633"/>
      <c r="E1101" s="621"/>
      <c r="F1101" s="540"/>
    </row>
    <row r="1102" spans="1:6" ht="12.75" customHeight="1" x14ac:dyDescent="0.25">
      <c r="A1102" s="210" t="s">
        <v>558</v>
      </c>
      <c r="B1102" s="211" t="s">
        <v>559</v>
      </c>
      <c r="C1102" s="542"/>
      <c r="D1102" s="633"/>
      <c r="E1102" s="621"/>
      <c r="F1102" s="540"/>
    </row>
    <row r="1103" spans="1:6" ht="12.75" customHeight="1" x14ac:dyDescent="0.25">
      <c r="A1103" s="519">
        <v>1</v>
      </c>
      <c r="B1103" s="429" t="s">
        <v>19</v>
      </c>
      <c r="C1103" s="599"/>
      <c r="D1103" s="629"/>
      <c r="E1103" s="621"/>
      <c r="F1103" s="540"/>
    </row>
    <row r="1104" spans="1:6" ht="12.75" customHeight="1" x14ac:dyDescent="0.25">
      <c r="A1104" s="25">
        <v>1.1000000000000001</v>
      </c>
      <c r="B1104" s="26" t="s">
        <v>451</v>
      </c>
      <c r="C1104" s="644">
        <v>1</v>
      </c>
      <c r="D1104" s="467" t="s">
        <v>14</v>
      </c>
      <c r="E1104" s="599">
        <v>23895</v>
      </c>
      <c r="F1104" s="598">
        <f t="shared" ref="F1104:F1169" si="38">ROUND((C1104*E1104),2)</f>
        <v>23895</v>
      </c>
    </row>
    <row r="1105" spans="1:6" ht="12.75" customHeight="1" x14ac:dyDescent="0.25">
      <c r="A1105" s="25">
        <v>1.2</v>
      </c>
      <c r="B1105" s="26" t="s">
        <v>452</v>
      </c>
      <c r="C1105" s="644">
        <v>1</v>
      </c>
      <c r="D1105" s="467" t="s">
        <v>14</v>
      </c>
      <c r="E1105" s="599">
        <v>27848</v>
      </c>
      <c r="F1105" s="598">
        <f t="shared" si="38"/>
        <v>27848</v>
      </c>
    </row>
    <row r="1106" spans="1:6" ht="12.75" customHeight="1" x14ac:dyDescent="0.25">
      <c r="A1106" s="25">
        <v>1.3</v>
      </c>
      <c r="B1106" s="26" t="s">
        <v>453</v>
      </c>
      <c r="C1106" s="599">
        <v>3</v>
      </c>
      <c r="D1106" s="467" t="s">
        <v>14</v>
      </c>
      <c r="E1106" s="599">
        <v>1770</v>
      </c>
      <c r="F1106" s="598">
        <f t="shared" si="38"/>
        <v>5310</v>
      </c>
    </row>
    <row r="1107" spans="1:6" ht="1.5" customHeight="1" x14ac:dyDescent="0.25">
      <c r="A1107" s="401"/>
      <c r="B1107" s="674"/>
      <c r="C1107" s="675"/>
      <c r="D1107" s="672"/>
      <c r="E1107" s="675"/>
      <c r="F1107" s="676"/>
    </row>
    <row r="1108" spans="1:6" ht="25.5" x14ac:dyDescent="0.25">
      <c r="A1108" s="25">
        <v>1.4</v>
      </c>
      <c r="B1108" s="26" t="s">
        <v>454</v>
      </c>
      <c r="C1108" s="644">
        <v>1</v>
      </c>
      <c r="D1108" s="467" t="s">
        <v>14</v>
      </c>
      <c r="E1108" s="599">
        <v>6136</v>
      </c>
      <c r="F1108" s="598">
        <f t="shared" si="38"/>
        <v>6136</v>
      </c>
    </row>
    <row r="1109" spans="1:6" ht="12.75" customHeight="1" x14ac:dyDescent="0.25">
      <c r="A1109" s="25">
        <v>1.5</v>
      </c>
      <c r="B1109" s="31" t="s">
        <v>22</v>
      </c>
      <c r="C1109" s="644">
        <v>2</v>
      </c>
      <c r="D1109" s="467" t="s">
        <v>14</v>
      </c>
      <c r="E1109" s="644">
        <v>14095.32</v>
      </c>
      <c r="F1109" s="598">
        <f t="shared" si="38"/>
        <v>28190.639999999999</v>
      </c>
    </row>
    <row r="1110" spans="1:6" ht="12.75" customHeight="1" x14ac:dyDescent="0.25">
      <c r="A1110" s="25">
        <v>1.6</v>
      </c>
      <c r="B1110" s="26" t="s">
        <v>23</v>
      </c>
      <c r="C1110" s="644">
        <v>2</v>
      </c>
      <c r="D1110" s="467" t="s">
        <v>14</v>
      </c>
      <c r="E1110" s="644">
        <v>2858.45</v>
      </c>
      <c r="F1110" s="598">
        <f t="shared" si="38"/>
        <v>5716.9</v>
      </c>
    </row>
    <row r="1111" spans="1:6" ht="12.75" customHeight="1" x14ac:dyDescent="0.25">
      <c r="A1111" s="25">
        <v>1.7</v>
      </c>
      <c r="B1111" s="31" t="s">
        <v>24</v>
      </c>
      <c r="C1111" s="644">
        <v>160</v>
      </c>
      <c r="D1111" s="467" t="s">
        <v>25</v>
      </c>
      <c r="E1111" s="644">
        <v>12.39</v>
      </c>
      <c r="F1111" s="598">
        <f t="shared" si="38"/>
        <v>1982.4</v>
      </c>
    </row>
    <row r="1112" spans="1:6" ht="25.5" x14ac:dyDescent="0.25">
      <c r="A1112" s="25">
        <v>1.8</v>
      </c>
      <c r="B1112" s="31" t="s">
        <v>26</v>
      </c>
      <c r="C1112" s="644">
        <v>3</v>
      </c>
      <c r="D1112" s="467" t="s">
        <v>14</v>
      </c>
      <c r="E1112" s="644">
        <v>54280</v>
      </c>
      <c r="F1112" s="598">
        <f t="shared" si="38"/>
        <v>162840</v>
      </c>
    </row>
    <row r="1113" spans="1:6" ht="12.75" customHeight="1" x14ac:dyDescent="0.25">
      <c r="A1113" s="25">
        <v>1.9</v>
      </c>
      <c r="B1113" s="429" t="s">
        <v>27</v>
      </c>
      <c r="C1113" s="644">
        <v>3</v>
      </c>
      <c r="D1113" s="677" t="s">
        <v>14</v>
      </c>
      <c r="E1113" s="644">
        <v>5702.94</v>
      </c>
      <c r="F1113" s="598">
        <f t="shared" si="38"/>
        <v>17108.82</v>
      </c>
    </row>
    <row r="1114" spans="1:6" ht="12.75" customHeight="1" x14ac:dyDescent="0.25">
      <c r="A1114" s="46">
        <v>1.1000000000000001</v>
      </c>
      <c r="B1114" s="647" t="s">
        <v>28</v>
      </c>
      <c r="C1114" s="599">
        <v>3</v>
      </c>
      <c r="D1114" s="678" t="s">
        <v>14</v>
      </c>
      <c r="E1114" s="679">
        <v>1402.9</v>
      </c>
      <c r="F1114" s="598">
        <f t="shared" si="38"/>
        <v>4208.7</v>
      </c>
    </row>
    <row r="1115" spans="1:6" ht="12.75" customHeight="1" x14ac:dyDescent="0.25">
      <c r="A1115" s="46">
        <v>1.1100000000000001</v>
      </c>
      <c r="B1115" s="647" t="s">
        <v>29</v>
      </c>
      <c r="C1115" s="599">
        <v>2</v>
      </c>
      <c r="D1115" s="678" t="s">
        <v>14</v>
      </c>
      <c r="E1115" s="679">
        <v>885</v>
      </c>
      <c r="F1115" s="598">
        <f t="shared" si="38"/>
        <v>1770</v>
      </c>
    </row>
    <row r="1116" spans="1:6" ht="12.75" customHeight="1" x14ac:dyDescent="0.25">
      <c r="A1116" s="46">
        <v>1.1200000000000001</v>
      </c>
      <c r="B1116" s="31" t="s">
        <v>30</v>
      </c>
      <c r="C1116" s="644">
        <v>2</v>
      </c>
      <c r="D1116" s="467" t="s">
        <v>14</v>
      </c>
      <c r="E1116" s="644">
        <v>3271.49</v>
      </c>
      <c r="F1116" s="598">
        <f t="shared" si="38"/>
        <v>6542.98</v>
      </c>
    </row>
    <row r="1117" spans="1:6" ht="12.75" customHeight="1" x14ac:dyDescent="0.25">
      <c r="A1117" s="46">
        <v>1.1299999999999999</v>
      </c>
      <c r="B1117" s="647" t="s">
        <v>96</v>
      </c>
      <c r="C1117" s="644">
        <v>1</v>
      </c>
      <c r="D1117" s="467" t="s">
        <v>14</v>
      </c>
      <c r="E1117" s="644">
        <v>45672.09</v>
      </c>
      <c r="F1117" s="598">
        <f>ROUND((C1117*E1117),2)</f>
        <v>45672.09</v>
      </c>
    </row>
    <row r="1118" spans="1:6" ht="12.75" customHeight="1" x14ac:dyDescent="0.25">
      <c r="A1118" s="46">
        <v>1.1399999999999999</v>
      </c>
      <c r="B1118" s="429" t="s">
        <v>32</v>
      </c>
      <c r="C1118" s="542">
        <v>2</v>
      </c>
      <c r="D1118" s="678" t="s">
        <v>14</v>
      </c>
      <c r="E1118" s="644">
        <v>2500</v>
      </c>
      <c r="F1118" s="598">
        <f t="shared" si="38"/>
        <v>5000</v>
      </c>
    </row>
    <row r="1119" spans="1:6" ht="12.75" customHeight="1" x14ac:dyDescent="0.25">
      <c r="A1119" s="46">
        <v>1.1499999999999999</v>
      </c>
      <c r="B1119" s="429" t="s">
        <v>33</v>
      </c>
      <c r="C1119" s="644">
        <v>2</v>
      </c>
      <c r="D1119" s="677" t="s">
        <v>14</v>
      </c>
      <c r="E1119" s="644">
        <v>1250</v>
      </c>
      <c r="F1119" s="598">
        <f t="shared" si="38"/>
        <v>2500</v>
      </c>
    </row>
    <row r="1120" spans="1:6" ht="12.75" customHeight="1" x14ac:dyDescent="0.25">
      <c r="A1120" s="46">
        <v>1.1599999999999999</v>
      </c>
      <c r="B1120" s="647" t="s">
        <v>34</v>
      </c>
      <c r="C1120" s="599">
        <v>2</v>
      </c>
      <c r="D1120" s="678" t="s">
        <v>14</v>
      </c>
      <c r="E1120" s="680">
        <v>1000</v>
      </c>
      <c r="F1120" s="598">
        <f t="shared" si="38"/>
        <v>2000</v>
      </c>
    </row>
    <row r="1121" spans="1:6" ht="5.25" customHeight="1" x14ac:dyDescent="0.25">
      <c r="A1121" s="408"/>
      <c r="B1121" s="647"/>
      <c r="C1121" s="599"/>
      <c r="D1121" s="541"/>
      <c r="E1121" s="599"/>
      <c r="F1121" s="598"/>
    </row>
    <row r="1122" spans="1:6" ht="12.75" customHeight="1" x14ac:dyDescent="0.25">
      <c r="A1122" s="409">
        <v>2</v>
      </c>
      <c r="B1122" s="669" t="s">
        <v>35</v>
      </c>
      <c r="C1122" s="681"/>
      <c r="D1122" s="632"/>
      <c r="E1122" s="599"/>
      <c r="F1122" s="598"/>
    </row>
    <row r="1123" spans="1:6" ht="12.75" customHeight="1" x14ac:dyDescent="0.25">
      <c r="A1123" s="410">
        <v>2.1</v>
      </c>
      <c r="B1123" s="529" t="s">
        <v>36</v>
      </c>
      <c r="C1123" s="542">
        <v>1</v>
      </c>
      <c r="D1123" s="541" t="s">
        <v>14</v>
      </c>
      <c r="E1123" s="542">
        <v>1565</v>
      </c>
      <c r="F1123" s="598">
        <f t="shared" si="38"/>
        <v>1565</v>
      </c>
    </row>
    <row r="1124" spans="1:6" ht="12.75" customHeight="1" x14ac:dyDescent="0.25">
      <c r="A1124" s="410">
        <v>2.2000000000000002</v>
      </c>
      <c r="B1124" s="529" t="s">
        <v>37</v>
      </c>
      <c r="C1124" s="542">
        <v>1</v>
      </c>
      <c r="D1124" s="541" t="s">
        <v>14</v>
      </c>
      <c r="E1124" s="542">
        <v>580</v>
      </c>
      <c r="F1124" s="598">
        <f t="shared" si="38"/>
        <v>580</v>
      </c>
    </row>
    <row r="1125" spans="1:6" ht="12.75" customHeight="1" x14ac:dyDescent="0.25">
      <c r="A1125" s="410">
        <v>2.2999999999999998</v>
      </c>
      <c r="B1125" s="529" t="s">
        <v>38</v>
      </c>
      <c r="C1125" s="542">
        <v>1</v>
      </c>
      <c r="D1125" s="541" t="s">
        <v>14</v>
      </c>
      <c r="E1125" s="542">
        <v>311</v>
      </c>
      <c r="F1125" s="598">
        <f t="shared" si="38"/>
        <v>311</v>
      </c>
    </row>
    <row r="1126" spans="1:6" ht="12.75" customHeight="1" x14ac:dyDescent="0.25">
      <c r="A1126" s="410">
        <v>2.4</v>
      </c>
      <c r="B1126" s="529" t="s">
        <v>39</v>
      </c>
      <c r="C1126" s="542">
        <v>2</v>
      </c>
      <c r="D1126" s="541" t="s">
        <v>14</v>
      </c>
      <c r="E1126" s="542">
        <v>3640</v>
      </c>
      <c r="F1126" s="598">
        <f t="shared" si="38"/>
        <v>7280</v>
      </c>
    </row>
    <row r="1127" spans="1:6" ht="12.75" customHeight="1" x14ac:dyDescent="0.25">
      <c r="A1127" s="410">
        <v>2.5</v>
      </c>
      <c r="B1127" s="529" t="s">
        <v>40</v>
      </c>
      <c r="C1127" s="542">
        <v>2</v>
      </c>
      <c r="D1127" s="541" t="s">
        <v>14</v>
      </c>
      <c r="E1127" s="542">
        <v>95</v>
      </c>
      <c r="F1127" s="598">
        <f t="shared" si="38"/>
        <v>190</v>
      </c>
    </row>
    <row r="1128" spans="1:6" ht="12.75" customHeight="1" x14ac:dyDescent="0.25">
      <c r="A1128" s="410">
        <v>2.6</v>
      </c>
      <c r="B1128" s="529" t="s">
        <v>41</v>
      </c>
      <c r="C1128" s="542">
        <v>2</v>
      </c>
      <c r="D1128" s="541" t="s">
        <v>14</v>
      </c>
      <c r="E1128" s="542">
        <v>1810</v>
      </c>
      <c r="F1128" s="598">
        <f t="shared" si="38"/>
        <v>3620</v>
      </c>
    </row>
    <row r="1129" spans="1:6" ht="12.75" customHeight="1" x14ac:dyDescent="0.25">
      <c r="A1129" s="410">
        <v>2.7</v>
      </c>
      <c r="B1129" s="529" t="s">
        <v>42</v>
      </c>
      <c r="C1129" s="542">
        <v>2</v>
      </c>
      <c r="D1129" s="541" t="s">
        <v>14</v>
      </c>
      <c r="E1129" s="542">
        <v>847</v>
      </c>
      <c r="F1129" s="598">
        <f t="shared" si="38"/>
        <v>1694</v>
      </c>
    </row>
    <row r="1130" spans="1:6" ht="12.75" customHeight="1" x14ac:dyDescent="0.25">
      <c r="A1130" s="410">
        <v>2.8</v>
      </c>
      <c r="B1130" s="647" t="s">
        <v>43</v>
      </c>
      <c r="C1130" s="542">
        <v>160</v>
      </c>
      <c r="D1130" s="541" t="s">
        <v>25</v>
      </c>
      <c r="E1130" s="542">
        <v>175.94</v>
      </c>
      <c r="F1130" s="598">
        <f t="shared" si="38"/>
        <v>28150.400000000001</v>
      </c>
    </row>
    <row r="1131" spans="1:6" ht="12.75" customHeight="1" x14ac:dyDescent="0.25">
      <c r="A1131" s="410">
        <v>2.9</v>
      </c>
      <c r="B1131" s="647" t="s">
        <v>44</v>
      </c>
      <c r="C1131" s="542">
        <v>220</v>
      </c>
      <c r="D1131" s="541" t="s">
        <v>25</v>
      </c>
      <c r="E1131" s="542">
        <v>112.74</v>
      </c>
      <c r="F1131" s="598">
        <f t="shared" si="38"/>
        <v>24802.799999999999</v>
      </c>
    </row>
    <row r="1132" spans="1:6" ht="12.75" customHeight="1" x14ac:dyDescent="0.25">
      <c r="A1132" s="411">
        <v>2.1</v>
      </c>
      <c r="B1132" s="647" t="s">
        <v>45</v>
      </c>
      <c r="C1132" s="542">
        <v>60</v>
      </c>
      <c r="D1132" s="541" t="s">
        <v>25</v>
      </c>
      <c r="E1132" s="542">
        <v>53.9</v>
      </c>
      <c r="F1132" s="598">
        <f t="shared" si="38"/>
        <v>3234</v>
      </c>
    </row>
    <row r="1133" spans="1:6" ht="12.75" customHeight="1" x14ac:dyDescent="0.25">
      <c r="A1133" s="529">
        <v>2.11</v>
      </c>
      <c r="B1133" s="647" t="s">
        <v>46</v>
      </c>
      <c r="C1133" s="542">
        <v>60</v>
      </c>
      <c r="D1133" s="541" t="s">
        <v>25</v>
      </c>
      <c r="E1133" s="542">
        <v>83.78</v>
      </c>
      <c r="F1133" s="598">
        <f t="shared" si="38"/>
        <v>5026.8</v>
      </c>
    </row>
    <row r="1134" spans="1:6" ht="12.75" customHeight="1" x14ac:dyDescent="0.25">
      <c r="A1134" s="411">
        <v>2.12</v>
      </c>
      <c r="B1134" s="647" t="s">
        <v>47</v>
      </c>
      <c r="C1134" s="542">
        <v>80</v>
      </c>
      <c r="D1134" s="541" t="s">
        <v>25</v>
      </c>
      <c r="E1134" s="542">
        <v>14.21</v>
      </c>
      <c r="F1134" s="598">
        <f t="shared" si="38"/>
        <v>1136.8</v>
      </c>
    </row>
    <row r="1135" spans="1:6" ht="12.75" customHeight="1" x14ac:dyDescent="0.25">
      <c r="A1135" s="529">
        <v>2.13</v>
      </c>
      <c r="B1135" s="647" t="s">
        <v>48</v>
      </c>
      <c r="C1135" s="542">
        <v>80</v>
      </c>
      <c r="D1135" s="541" t="s">
        <v>25</v>
      </c>
      <c r="E1135" s="542">
        <v>8.8000000000000007</v>
      </c>
      <c r="F1135" s="598">
        <f t="shared" si="38"/>
        <v>704</v>
      </c>
    </row>
    <row r="1136" spans="1:6" ht="12.75" customHeight="1" x14ac:dyDescent="0.25">
      <c r="A1136" s="411">
        <v>2.14</v>
      </c>
      <c r="B1136" s="647" t="s">
        <v>49</v>
      </c>
      <c r="C1136" s="542">
        <v>1</v>
      </c>
      <c r="D1136" s="541" t="s">
        <v>14</v>
      </c>
      <c r="E1136" s="542">
        <v>1593</v>
      </c>
      <c r="F1136" s="598">
        <f t="shared" si="38"/>
        <v>1593</v>
      </c>
    </row>
    <row r="1137" spans="1:6" ht="12.75" customHeight="1" x14ac:dyDescent="0.25">
      <c r="A1137" s="529">
        <v>2.15</v>
      </c>
      <c r="B1137" s="647" t="s">
        <v>50</v>
      </c>
      <c r="C1137" s="542">
        <v>1</v>
      </c>
      <c r="D1137" s="541" t="s">
        <v>14</v>
      </c>
      <c r="E1137" s="542">
        <v>475</v>
      </c>
      <c r="F1137" s="598">
        <f t="shared" si="38"/>
        <v>475</v>
      </c>
    </row>
    <row r="1138" spans="1:6" ht="12.75" customHeight="1" x14ac:dyDescent="0.25">
      <c r="A1138" s="411">
        <v>2.16</v>
      </c>
      <c r="B1138" s="647" t="s">
        <v>51</v>
      </c>
      <c r="C1138" s="542">
        <v>1</v>
      </c>
      <c r="D1138" s="541" t="s">
        <v>14</v>
      </c>
      <c r="E1138" s="542">
        <v>16111.97</v>
      </c>
      <c r="F1138" s="598">
        <f t="shared" si="38"/>
        <v>16111.97</v>
      </c>
    </row>
    <row r="1139" spans="1:6" ht="12.75" customHeight="1" x14ac:dyDescent="0.25">
      <c r="A1139" s="529">
        <v>2.17</v>
      </c>
      <c r="B1139" s="529" t="s">
        <v>52</v>
      </c>
      <c r="C1139" s="599">
        <v>4</v>
      </c>
      <c r="D1139" s="547" t="s">
        <v>14</v>
      </c>
      <c r="E1139" s="542">
        <v>5.05</v>
      </c>
      <c r="F1139" s="598">
        <f t="shared" si="38"/>
        <v>20.2</v>
      </c>
    </row>
    <row r="1140" spans="1:6" ht="12.75" customHeight="1" x14ac:dyDescent="0.25">
      <c r="A1140" s="411">
        <v>2.1800000000000002</v>
      </c>
      <c r="B1140" s="647" t="s">
        <v>53</v>
      </c>
      <c r="C1140" s="542">
        <v>60</v>
      </c>
      <c r="D1140" s="541" t="s">
        <v>25</v>
      </c>
      <c r="E1140" s="542">
        <v>250.75</v>
      </c>
      <c r="F1140" s="599">
        <f t="shared" si="38"/>
        <v>15045</v>
      </c>
    </row>
    <row r="1141" spans="1:6" ht="12.75" customHeight="1" x14ac:dyDescent="0.25">
      <c r="A1141" s="529">
        <v>2.19</v>
      </c>
      <c r="B1141" s="647" t="s">
        <v>54</v>
      </c>
      <c r="C1141" s="542">
        <v>1</v>
      </c>
      <c r="D1141" s="541" t="s">
        <v>14</v>
      </c>
      <c r="E1141" s="542">
        <v>212.38</v>
      </c>
      <c r="F1141" s="598">
        <f t="shared" si="38"/>
        <v>212.38</v>
      </c>
    </row>
    <row r="1142" spans="1:6" ht="12.75" customHeight="1" x14ac:dyDescent="0.25">
      <c r="A1142" s="411">
        <v>2.2000000000000002</v>
      </c>
      <c r="B1142" s="647" t="s">
        <v>55</v>
      </c>
      <c r="C1142" s="542">
        <v>1</v>
      </c>
      <c r="D1142" s="541" t="s">
        <v>14</v>
      </c>
      <c r="E1142" s="542">
        <v>436.42</v>
      </c>
      <c r="F1142" s="598">
        <f t="shared" si="38"/>
        <v>436.42</v>
      </c>
    </row>
    <row r="1143" spans="1:6" ht="12.75" customHeight="1" x14ac:dyDescent="0.25">
      <c r="A1143" s="529">
        <v>2.21</v>
      </c>
      <c r="B1143" s="647" t="s">
        <v>97</v>
      </c>
      <c r="C1143" s="542">
        <v>2</v>
      </c>
      <c r="D1143" s="541" t="s">
        <v>14</v>
      </c>
      <c r="E1143" s="542">
        <v>242.63</v>
      </c>
      <c r="F1143" s="598">
        <f t="shared" si="38"/>
        <v>485.26</v>
      </c>
    </row>
    <row r="1144" spans="1:6" ht="12.75" customHeight="1" x14ac:dyDescent="0.25">
      <c r="A1144" s="411">
        <v>2.2200000000000002</v>
      </c>
      <c r="B1144" s="647" t="s">
        <v>98</v>
      </c>
      <c r="C1144" s="542">
        <v>1</v>
      </c>
      <c r="D1144" s="541" t="s">
        <v>14</v>
      </c>
      <c r="E1144" s="542">
        <v>750.31</v>
      </c>
      <c r="F1144" s="598">
        <f t="shared" si="38"/>
        <v>750.31</v>
      </c>
    </row>
    <row r="1145" spans="1:6" ht="12.75" customHeight="1" x14ac:dyDescent="0.25">
      <c r="A1145" s="529">
        <v>2.23</v>
      </c>
      <c r="B1145" s="647" t="s">
        <v>99</v>
      </c>
      <c r="C1145" s="542">
        <v>1</v>
      </c>
      <c r="D1145" s="541" t="s">
        <v>14</v>
      </c>
      <c r="E1145" s="542">
        <v>22684.9</v>
      </c>
      <c r="F1145" s="598">
        <f t="shared" si="38"/>
        <v>22684.9</v>
      </c>
    </row>
    <row r="1146" spans="1:6" ht="6" customHeight="1" x14ac:dyDescent="0.25">
      <c r="A1146" s="529"/>
      <c r="B1146" s="647"/>
      <c r="C1146" s="542"/>
      <c r="D1146" s="541"/>
      <c r="E1146" s="542"/>
      <c r="F1146" s="598"/>
    </row>
    <row r="1147" spans="1:6" ht="12.75" customHeight="1" x14ac:dyDescent="0.25">
      <c r="A1147" s="529">
        <v>2.2400000000000002</v>
      </c>
      <c r="B1147" s="647" t="s">
        <v>455</v>
      </c>
      <c r="C1147" s="542">
        <v>3</v>
      </c>
      <c r="D1147" s="541" t="s">
        <v>14</v>
      </c>
      <c r="E1147" s="599">
        <v>1250</v>
      </c>
      <c r="F1147" s="598">
        <f t="shared" si="38"/>
        <v>3750</v>
      </c>
    </row>
    <row r="1148" spans="1:6" ht="12.75" customHeight="1" x14ac:dyDescent="0.25">
      <c r="A1148" s="529">
        <v>2.25</v>
      </c>
      <c r="B1148" s="647" t="s">
        <v>456</v>
      </c>
      <c r="C1148" s="542">
        <v>5</v>
      </c>
      <c r="D1148" s="541" t="s">
        <v>14</v>
      </c>
      <c r="E1148" s="599">
        <v>120.5</v>
      </c>
      <c r="F1148" s="598">
        <f t="shared" si="38"/>
        <v>602.5</v>
      </c>
    </row>
    <row r="1149" spans="1:6" ht="2.25" customHeight="1" x14ac:dyDescent="0.25">
      <c r="A1149" s="682"/>
      <c r="B1149" s="683"/>
      <c r="C1149" s="684"/>
      <c r="D1149" s="685"/>
      <c r="E1149" s="675"/>
      <c r="F1149" s="676"/>
    </row>
    <row r="1150" spans="1:6" ht="6.75" customHeight="1" x14ac:dyDescent="0.25">
      <c r="A1150" s="410"/>
      <c r="B1150" s="647"/>
      <c r="C1150" s="542"/>
      <c r="D1150" s="541"/>
      <c r="E1150" s="599"/>
      <c r="F1150" s="598"/>
    </row>
    <row r="1151" spans="1:6" x14ac:dyDescent="0.25">
      <c r="A1151" s="409">
        <v>3</v>
      </c>
      <c r="B1151" s="669" t="s">
        <v>59</v>
      </c>
      <c r="C1151" s="681"/>
      <c r="D1151" s="632"/>
      <c r="E1151" s="599"/>
      <c r="F1151" s="598"/>
    </row>
    <row r="1152" spans="1:6" ht="51" x14ac:dyDescent="0.25">
      <c r="A1152" s="435">
        <v>3.1</v>
      </c>
      <c r="B1152" s="529" t="s">
        <v>100</v>
      </c>
      <c r="C1152" s="599">
        <v>1</v>
      </c>
      <c r="D1152" s="547" t="s">
        <v>14</v>
      </c>
      <c r="E1152" s="599">
        <v>2894799.6</v>
      </c>
      <c r="F1152" s="599">
        <f t="shared" si="38"/>
        <v>2894799.6</v>
      </c>
    </row>
    <row r="1153" spans="1:6" x14ac:dyDescent="0.25">
      <c r="A1153" s="429">
        <v>3.2</v>
      </c>
      <c r="B1153" s="647" t="s">
        <v>61</v>
      </c>
      <c r="C1153" s="599">
        <v>1</v>
      </c>
      <c r="D1153" s="547" t="s">
        <v>14</v>
      </c>
      <c r="E1153" s="542">
        <v>110000</v>
      </c>
      <c r="F1153" s="598">
        <f t="shared" si="38"/>
        <v>110000</v>
      </c>
    </row>
    <row r="1154" spans="1:6" x14ac:dyDescent="0.25">
      <c r="A1154" s="429"/>
      <c r="B1154" s="647"/>
      <c r="C1154" s="599"/>
      <c r="D1154" s="547"/>
      <c r="E1154" s="542"/>
      <c r="F1154" s="598"/>
    </row>
    <row r="1155" spans="1:6" x14ac:dyDescent="0.25">
      <c r="A1155" s="529">
        <v>3.3</v>
      </c>
      <c r="B1155" s="669" t="s">
        <v>62</v>
      </c>
      <c r="C1155" s="599"/>
      <c r="D1155" s="547"/>
      <c r="E1155" s="542"/>
      <c r="F1155" s="598"/>
    </row>
    <row r="1156" spans="1:6" ht="25.5" x14ac:dyDescent="0.25">
      <c r="A1156" s="414" t="s">
        <v>63</v>
      </c>
      <c r="B1156" s="647" t="s">
        <v>102</v>
      </c>
      <c r="C1156" s="542">
        <v>2</v>
      </c>
      <c r="D1156" s="541" t="s">
        <v>14</v>
      </c>
      <c r="E1156" s="599">
        <v>7730.32</v>
      </c>
      <c r="F1156" s="598">
        <f t="shared" si="38"/>
        <v>15460.64</v>
      </c>
    </row>
    <row r="1157" spans="1:6" ht="25.5" x14ac:dyDescent="0.25">
      <c r="A1157" s="414" t="s">
        <v>65</v>
      </c>
      <c r="B1157" s="647" t="s">
        <v>103</v>
      </c>
      <c r="C1157" s="542">
        <v>2</v>
      </c>
      <c r="D1157" s="547" t="s">
        <v>14</v>
      </c>
      <c r="E1157" s="599">
        <v>2833.25</v>
      </c>
      <c r="F1157" s="598">
        <f t="shared" si="38"/>
        <v>5666.5</v>
      </c>
    </row>
    <row r="1158" spans="1:6" x14ac:dyDescent="0.25">
      <c r="A1158" s="588" t="s">
        <v>67</v>
      </c>
      <c r="B1158" s="686" t="s">
        <v>104</v>
      </c>
      <c r="C1158" s="488">
        <v>1</v>
      </c>
      <c r="D1158" s="590" t="s">
        <v>14</v>
      </c>
      <c r="E1158" s="687">
        <v>2948.22</v>
      </c>
      <c r="F1158" s="688">
        <f t="shared" si="38"/>
        <v>2948.22</v>
      </c>
    </row>
    <row r="1159" spans="1:6" ht="25.5" x14ac:dyDescent="0.25">
      <c r="A1159" s="414" t="s">
        <v>69</v>
      </c>
      <c r="B1159" s="529" t="s">
        <v>70</v>
      </c>
      <c r="C1159" s="599">
        <v>1</v>
      </c>
      <c r="D1159" s="547" t="s">
        <v>14</v>
      </c>
      <c r="E1159" s="599">
        <v>222031.25</v>
      </c>
      <c r="F1159" s="599">
        <f t="shared" si="38"/>
        <v>222031.25</v>
      </c>
    </row>
    <row r="1160" spans="1:6" ht="25.5" x14ac:dyDescent="0.25">
      <c r="A1160" s="414" t="s">
        <v>71</v>
      </c>
      <c r="B1160" s="647" t="s">
        <v>105</v>
      </c>
      <c r="C1160" s="599">
        <v>1</v>
      </c>
      <c r="D1160" s="541" t="s">
        <v>14</v>
      </c>
      <c r="E1160" s="599">
        <v>5536.7000000000007</v>
      </c>
      <c r="F1160" s="598">
        <f t="shared" si="38"/>
        <v>5536.7</v>
      </c>
    </row>
    <row r="1161" spans="1:6" ht="25.5" x14ac:dyDescent="0.25">
      <c r="A1161" s="414" t="s">
        <v>73</v>
      </c>
      <c r="B1161" s="647" t="s">
        <v>106</v>
      </c>
      <c r="C1161" s="599">
        <v>1</v>
      </c>
      <c r="D1161" s="547" t="s">
        <v>14</v>
      </c>
      <c r="E1161" s="599">
        <v>2249.15</v>
      </c>
      <c r="F1161" s="598">
        <f t="shared" si="38"/>
        <v>2249.15</v>
      </c>
    </row>
    <row r="1162" spans="1:6" ht="39" customHeight="1" x14ac:dyDescent="0.25">
      <c r="A1162" s="414" t="s">
        <v>75</v>
      </c>
      <c r="B1162" s="529" t="s">
        <v>560</v>
      </c>
      <c r="C1162" s="599">
        <v>1</v>
      </c>
      <c r="D1162" s="541" t="s">
        <v>14</v>
      </c>
      <c r="E1162" s="599">
        <v>61171.5</v>
      </c>
      <c r="F1162" s="598">
        <f t="shared" si="38"/>
        <v>61171.5</v>
      </c>
    </row>
    <row r="1163" spans="1:6" ht="39" customHeight="1" x14ac:dyDescent="0.25">
      <c r="A1163" s="414" t="s">
        <v>77</v>
      </c>
      <c r="B1163" s="647" t="s">
        <v>561</v>
      </c>
      <c r="C1163" s="599">
        <v>2</v>
      </c>
      <c r="D1163" s="547" t="s">
        <v>14</v>
      </c>
      <c r="E1163" s="599">
        <v>31978.37</v>
      </c>
      <c r="F1163" s="598">
        <f t="shared" si="38"/>
        <v>63956.74</v>
      </c>
    </row>
    <row r="1164" spans="1:6" ht="25.5" x14ac:dyDescent="0.25">
      <c r="A1164" s="414" t="s">
        <v>79</v>
      </c>
      <c r="B1164" s="529" t="s">
        <v>80</v>
      </c>
      <c r="C1164" s="599">
        <v>1</v>
      </c>
      <c r="D1164" s="547" t="s">
        <v>14</v>
      </c>
      <c r="E1164" s="599">
        <v>137634</v>
      </c>
      <c r="F1164" s="599">
        <f t="shared" si="38"/>
        <v>137634</v>
      </c>
    </row>
    <row r="1165" spans="1:6" ht="13.5" customHeight="1" x14ac:dyDescent="0.25">
      <c r="A1165" s="414" t="s">
        <v>81</v>
      </c>
      <c r="B1165" s="647" t="s">
        <v>82</v>
      </c>
      <c r="C1165" s="689">
        <v>1</v>
      </c>
      <c r="D1165" s="690" t="s">
        <v>14</v>
      </c>
      <c r="E1165" s="542">
        <v>3500</v>
      </c>
      <c r="F1165" s="412">
        <f t="shared" si="38"/>
        <v>3500</v>
      </c>
    </row>
    <row r="1166" spans="1:6" ht="24" customHeight="1" x14ac:dyDescent="0.25">
      <c r="A1166" s="414" t="s">
        <v>83</v>
      </c>
      <c r="B1166" s="647" t="s">
        <v>84</v>
      </c>
      <c r="C1166" s="689">
        <v>1</v>
      </c>
      <c r="D1166" s="691" t="s">
        <v>14</v>
      </c>
      <c r="E1166" s="689">
        <v>13767.98</v>
      </c>
      <c r="F1166" s="412">
        <f t="shared" si="38"/>
        <v>13767.98</v>
      </c>
    </row>
    <row r="1167" spans="1:6" ht="12.75" customHeight="1" x14ac:dyDescent="0.25">
      <c r="A1167" s="414" t="s">
        <v>85</v>
      </c>
      <c r="B1167" s="429" t="s">
        <v>107</v>
      </c>
      <c r="C1167" s="692">
        <v>1</v>
      </c>
      <c r="D1167" s="691" t="s">
        <v>14</v>
      </c>
      <c r="E1167" s="689">
        <v>2443.8500000000004</v>
      </c>
      <c r="F1167" s="412">
        <f t="shared" si="38"/>
        <v>2443.85</v>
      </c>
    </row>
    <row r="1168" spans="1:6" ht="12.75" customHeight="1" x14ac:dyDescent="0.25">
      <c r="A1168" s="414" t="s">
        <v>87</v>
      </c>
      <c r="B1168" s="429" t="s">
        <v>108</v>
      </c>
      <c r="C1168" s="692">
        <v>1</v>
      </c>
      <c r="D1168" s="691" t="s">
        <v>14</v>
      </c>
      <c r="E1168" s="689">
        <v>6487.9</v>
      </c>
      <c r="F1168" s="412">
        <f t="shared" si="38"/>
        <v>6487.9</v>
      </c>
    </row>
    <row r="1169" spans="1:6" ht="12.75" customHeight="1" x14ac:dyDescent="0.25">
      <c r="A1169" s="414" t="s">
        <v>89</v>
      </c>
      <c r="B1169" s="647" t="s">
        <v>90</v>
      </c>
      <c r="C1169" s="689">
        <v>1</v>
      </c>
      <c r="D1169" s="691" t="s">
        <v>14</v>
      </c>
      <c r="E1169" s="542">
        <v>15000</v>
      </c>
      <c r="F1169" s="412">
        <f t="shared" si="38"/>
        <v>15000</v>
      </c>
    </row>
    <row r="1170" spans="1:6" ht="12" customHeight="1" x14ac:dyDescent="0.25">
      <c r="A1170" s="414" t="s">
        <v>91</v>
      </c>
      <c r="B1170" s="647" t="s">
        <v>92</v>
      </c>
      <c r="C1170" s="689">
        <v>1</v>
      </c>
      <c r="D1170" s="690" t="s">
        <v>14</v>
      </c>
      <c r="E1170" s="542">
        <v>4500</v>
      </c>
      <c r="F1170" s="412">
        <f t="shared" ref="F1170:F1193" si="39">ROUND((C1170*E1170),2)</f>
        <v>4500</v>
      </c>
    </row>
    <row r="1171" spans="1:6" ht="63" customHeight="1" x14ac:dyDescent="0.25">
      <c r="A1171" s="414" t="s">
        <v>457</v>
      </c>
      <c r="B1171" s="26" t="s">
        <v>537</v>
      </c>
      <c r="C1171" s="689">
        <v>11.8</v>
      </c>
      <c r="D1171" s="467" t="s">
        <v>117</v>
      </c>
      <c r="E1171" s="689">
        <v>1307.78</v>
      </c>
      <c r="F1171" s="412">
        <f t="shared" si="39"/>
        <v>15431.8</v>
      </c>
    </row>
    <row r="1172" spans="1:6" ht="12.75" customHeight="1" x14ac:dyDescent="0.25">
      <c r="A1172" s="414" t="s">
        <v>459</v>
      </c>
      <c r="B1172" s="26" t="s">
        <v>460</v>
      </c>
      <c r="C1172" s="689">
        <v>15.340000000000002</v>
      </c>
      <c r="D1172" s="467" t="s">
        <v>117</v>
      </c>
      <c r="E1172" s="689">
        <v>134.30000000000001</v>
      </c>
      <c r="F1172" s="412">
        <f t="shared" si="39"/>
        <v>2060.16</v>
      </c>
    </row>
    <row r="1173" spans="1:6" s="119" customFormat="1" ht="25.5" x14ac:dyDescent="0.25">
      <c r="A1173" s="413" t="s">
        <v>461</v>
      </c>
      <c r="B1173" s="548" t="s">
        <v>462</v>
      </c>
      <c r="C1173" s="693">
        <v>14.75</v>
      </c>
      <c r="D1173" s="694" t="s">
        <v>117</v>
      </c>
      <c r="E1173" s="693">
        <v>635.33000000000004</v>
      </c>
      <c r="F1173" s="695">
        <f t="shared" si="39"/>
        <v>9371.1200000000008</v>
      </c>
    </row>
    <row r="1174" spans="1:6" ht="26.25" customHeight="1" x14ac:dyDescent="0.25">
      <c r="A1174" s="414" t="s">
        <v>463</v>
      </c>
      <c r="B1174" s="26" t="s">
        <v>562</v>
      </c>
      <c r="C1174" s="689">
        <v>17.37</v>
      </c>
      <c r="D1174" s="467" t="s">
        <v>144</v>
      </c>
      <c r="E1174" s="644">
        <v>6908.66</v>
      </c>
      <c r="F1174" s="412">
        <f t="shared" si="39"/>
        <v>120003.42</v>
      </c>
    </row>
    <row r="1175" spans="1:6" ht="38.25" x14ac:dyDescent="0.25">
      <c r="A1175" s="414" t="s">
        <v>465</v>
      </c>
      <c r="B1175" s="26" t="s">
        <v>539</v>
      </c>
      <c r="C1175" s="689">
        <v>5.8</v>
      </c>
      <c r="D1175" s="467" t="s">
        <v>144</v>
      </c>
      <c r="E1175" s="644">
        <v>2007.94</v>
      </c>
      <c r="F1175" s="412">
        <f t="shared" si="39"/>
        <v>11646.05</v>
      </c>
    </row>
    <row r="1176" spans="1:6" ht="24.75" customHeight="1" x14ac:dyDescent="0.25">
      <c r="A1176" s="414" t="s">
        <v>467</v>
      </c>
      <c r="B1176" s="26" t="s">
        <v>468</v>
      </c>
      <c r="C1176" s="689">
        <v>1</v>
      </c>
      <c r="D1176" s="467" t="s">
        <v>14</v>
      </c>
      <c r="E1176" s="689">
        <v>17120.599999999999</v>
      </c>
      <c r="F1176" s="412">
        <f t="shared" si="39"/>
        <v>17120.599999999999</v>
      </c>
    </row>
    <row r="1177" spans="1:6" ht="12.75" customHeight="1" x14ac:dyDescent="0.25">
      <c r="A1177" s="414" t="s">
        <v>469</v>
      </c>
      <c r="B1177" s="26" t="s">
        <v>470</v>
      </c>
      <c r="C1177" s="572">
        <v>1</v>
      </c>
      <c r="D1177" s="28" t="s">
        <v>14</v>
      </c>
      <c r="E1177" s="572">
        <v>6473.67</v>
      </c>
      <c r="F1177" s="696">
        <f t="shared" si="39"/>
        <v>6473.67</v>
      </c>
    </row>
    <row r="1178" spans="1:6" ht="12.75" customHeight="1" x14ac:dyDescent="0.25">
      <c r="A1178" s="414" t="s">
        <v>471</v>
      </c>
      <c r="B1178" s="26" t="s">
        <v>540</v>
      </c>
      <c r="C1178" s="572">
        <v>1</v>
      </c>
      <c r="D1178" s="28" t="s">
        <v>14</v>
      </c>
      <c r="E1178" s="572">
        <v>21705.7</v>
      </c>
      <c r="F1178" s="696">
        <f t="shared" si="39"/>
        <v>21705.7</v>
      </c>
    </row>
    <row r="1179" spans="1:6" ht="12.75" customHeight="1" x14ac:dyDescent="0.25">
      <c r="A1179" s="414" t="s">
        <v>473</v>
      </c>
      <c r="B1179" s="26" t="s">
        <v>474</v>
      </c>
      <c r="C1179" s="572">
        <v>2</v>
      </c>
      <c r="D1179" s="28" t="s">
        <v>14</v>
      </c>
      <c r="E1179" s="572">
        <v>6186.89</v>
      </c>
      <c r="F1179" s="696">
        <f t="shared" si="39"/>
        <v>12373.78</v>
      </c>
    </row>
    <row r="1180" spans="1:6" ht="12.75" customHeight="1" x14ac:dyDescent="0.25">
      <c r="A1180" s="414" t="s">
        <v>475</v>
      </c>
      <c r="B1180" s="529" t="s">
        <v>476</v>
      </c>
      <c r="C1180" s="572">
        <v>1</v>
      </c>
      <c r="D1180" s="571" t="s">
        <v>14</v>
      </c>
      <c r="E1180" s="572">
        <v>12268.8</v>
      </c>
      <c r="F1180" s="696">
        <f t="shared" si="39"/>
        <v>12268.8</v>
      </c>
    </row>
    <row r="1181" spans="1:6" ht="12.75" customHeight="1" x14ac:dyDescent="0.25">
      <c r="A1181" s="414" t="s">
        <v>477</v>
      </c>
      <c r="B1181" s="26" t="s">
        <v>478</v>
      </c>
      <c r="C1181" s="572">
        <v>1</v>
      </c>
      <c r="D1181" s="28" t="s">
        <v>14</v>
      </c>
      <c r="E1181" s="27">
        <v>32800</v>
      </c>
      <c r="F1181" s="696">
        <f t="shared" si="39"/>
        <v>32800</v>
      </c>
    </row>
    <row r="1182" spans="1:6" ht="12.75" customHeight="1" x14ac:dyDescent="0.25">
      <c r="A1182" s="414" t="s">
        <v>479</v>
      </c>
      <c r="B1182" s="26" t="s">
        <v>480</v>
      </c>
      <c r="C1182" s="572">
        <v>220</v>
      </c>
      <c r="D1182" s="28" t="s">
        <v>25</v>
      </c>
      <c r="E1182" s="27">
        <v>15.25</v>
      </c>
      <c r="F1182" s="696">
        <f t="shared" si="39"/>
        <v>3355</v>
      </c>
    </row>
    <row r="1183" spans="1:6" ht="12.75" customHeight="1" x14ac:dyDescent="0.25">
      <c r="A1183" s="414" t="s">
        <v>481</v>
      </c>
      <c r="B1183" s="26" t="s">
        <v>482</v>
      </c>
      <c r="C1183" s="572">
        <v>8</v>
      </c>
      <c r="D1183" s="28" t="s">
        <v>285</v>
      </c>
      <c r="E1183" s="27">
        <v>305.62</v>
      </c>
      <c r="F1183" s="696">
        <f t="shared" si="39"/>
        <v>2444.96</v>
      </c>
    </row>
    <row r="1184" spans="1:6" ht="12.75" customHeight="1" x14ac:dyDescent="0.25">
      <c r="A1184" s="414" t="s">
        <v>483</v>
      </c>
      <c r="B1184" s="26" t="s">
        <v>484</v>
      </c>
      <c r="C1184" s="572">
        <v>1</v>
      </c>
      <c r="D1184" s="28" t="s">
        <v>14</v>
      </c>
      <c r="E1184" s="27">
        <v>1800</v>
      </c>
      <c r="F1184" s="696">
        <f t="shared" si="39"/>
        <v>1800</v>
      </c>
    </row>
    <row r="1185" spans="1:6" ht="12.75" customHeight="1" x14ac:dyDescent="0.25">
      <c r="A1185" s="414" t="s">
        <v>485</v>
      </c>
      <c r="B1185" s="26" t="s">
        <v>486</v>
      </c>
      <c r="C1185" s="572">
        <v>2</v>
      </c>
      <c r="D1185" s="28" t="s">
        <v>14</v>
      </c>
      <c r="E1185" s="572">
        <v>3649.3500000000004</v>
      </c>
      <c r="F1185" s="696">
        <f t="shared" si="39"/>
        <v>7298.7</v>
      </c>
    </row>
    <row r="1186" spans="1:6" ht="12.75" customHeight="1" x14ac:dyDescent="0.25">
      <c r="A1186" s="414" t="s">
        <v>487</v>
      </c>
      <c r="B1186" s="26" t="s">
        <v>488</v>
      </c>
      <c r="C1186" s="572">
        <v>2</v>
      </c>
      <c r="D1186" s="28" t="s">
        <v>14</v>
      </c>
      <c r="E1186" s="572">
        <v>3195.05</v>
      </c>
      <c r="F1186" s="696">
        <f t="shared" si="39"/>
        <v>6390.1</v>
      </c>
    </row>
    <row r="1187" spans="1:6" ht="80.25" customHeight="1" x14ac:dyDescent="0.25">
      <c r="A1187" s="414" t="s">
        <v>489</v>
      </c>
      <c r="B1187" s="26" t="s">
        <v>490</v>
      </c>
      <c r="C1187" s="689">
        <v>1</v>
      </c>
      <c r="D1187" s="467" t="s">
        <v>14</v>
      </c>
      <c r="E1187" s="689">
        <v>17307</v>
      </c>
      <c r="F1187" s="412">
        <f t="shared" si="39"/>
        <v>17307</v>
      </c>
    </row>
    <row r="1188" spans="1:6" ht="12.75" customHeight="1" x14ac:dyDescent="0.25">
      <c r="A1188" s="414" t="s">
        <v>491</v>
      </c>
      <c r="B1188" s="26" t="s">
        <v>492</v>
      </c>
      <c r="C1188" s="689">
        <v>3</v>
      </c>
      <c r="D1188" s="467" t="s">
        <v>14</v>
      </c>
      <c r="E1188" s="689">
        <v>650</v>
      </c>
      <c r="F1188" s="412">
        <f t="shared" si="39"/>
        <v>1950</v>
      </c>
    </row>
    <row r="1189" spans="1:6" ht="12.75" customHeight="1" x14ac:dyDescent="0.25">
      <c r="A1189" s="414" t="s">
        <v>493</v>
      </c>
      <c r="B1189" s="26" t="s">
        <v>494</v>
      </c>
      <c r="C1189" s="689">
        <v>196</v>
      </c>
      <c r="D1189" s="467" t="s">
        <v>137</v>
      </c>
      <c r="E1189" s="689">
        <v>18.5</v>
      </c>
      <c r="F1189" s="412">
        <f t="shared" si="39"/>
        <v>3626</v>
      </c>
    </row>
    <row r="1190" spans="1:6" ht="25.5" customHeight="1" x14ac:dyDescent="0.25">
      <c r="A1190" s="414" t="s">
        <v>495</v>
      </c>
      <c r="B1190" s="26" t="s">
        <v>543</v>
      </c>
      <c r="C1190" s="689">
        <v>39.200000000000003</v>
      </c>
      <c r="D1190" s="467" t="s">
        <v>117</v>
      </c>
      <c r="E1190" s="689">
        <v>143.53</v>
      </c>
      <c r="F1190" s="412">
        <f t="shared" si="39"/>
        <v>5626.38</v>
      </c>
    </row>
    <row r="1191" spans="1:6" ht="12.75" customHeight="1" x14ac:dyDescent="0.25">
      <c r="A1191" s="414" t="s">
        <v>497</v>
      </c>
      <c r="B1191" s="26" t="s">
        <v>498</v>
      </c>
      <c r="C1191" s="689">
        <v>196</v>
      </c>
      <c r="D1191" s="467" t="s">
        <v>137</v>
      </c>
      <c r="E1191" s="689">
        <v>108.13</v>
      </c>
      <c r="F1191" s="412">
        <f t="shared" si="39"/>
        <v>21193.48</v>
      </c>
    </row>
    <row r="1192" spans="1:6" ht="37.5" customHeight="1" x14ac:dyDescent="0.25">
      <c r="A1192" s="414" t="s">
        <v>499</v>
      </c>
      <c r="B1192" s="26" t="s">
        <v>563</v>
      </c>
      <c r="C1192" s="689">
        <v>1</v>
      </c>
      <c r="D1192" s="467" t="s">
        <v>14</v>
      </c>
      <c r="E1192" s="689">
        <v>2500</v>
      </c>
      <c r="F1192" s="412">
        <f t="shared" si="39"/>
        <v>2500</v>
      </c>
    </row>
    <row r="1193" spans="1:6" ht="52.5" customHeight="1" x14ac:dyDescent="0.25">
      <c r="A1193" s="414" t="s">
        <v>501</v>
      </c>
      <c r="B1193" s="26" t="s">
        <v>502</v>
      </c>
      <c r="C1193" s="689">
        <v>1</v>
      </c>
      <c r="D1193" s="467" t="s">
        <v>14</v>
      </c>
      <c r="E1193" s="689">
        <v>8500</v>
      </c>
      <c r="F1193" s="412">
        <f t="shared" si="39"/>
        <v>8500</v>
      </c>
    </row>
    <row r="1194" spans="1:6" x14ac:dyDescent="0.25">
      <c r="A1194" s="93"/>
      <c r="B1194" s="94" t="s">
        <v>564</v>
      </c>
      <c r="C1194" s="95"/>
      <c r="D1194" s="96" t="s">
        <v>193</v>
      </c>
      <c r="E1194" s="95"/>
      <c r="F1194" s="697">
        <f>SUM(F1104:F1193)</f>
        <v>4397584.0200000005</v>
      </c>
    </row>
    <row r="1195" spans="1:6" x14ac:dyDescent="0.25">
      <c r="A1195" s="414"/>
      <c r="B1195" s="429"/>
      <c r="C1195" s="428"/>
      <c r="D1195" s="522"/>
      <c r="E1195" s="512"/>
      <c r="F1195" s="516"/>
    </row>
    <row r="1196" spans="1:6" ht="25.5" x14ac:dyDescent="0.25">
      <c r="A1196" s="307" t="s">
        <v>144</v>
      </c>
      <c r="B1196" s="515" t="s">
        <v>565</v>
      </c>
      <c r="C1196" s="554"/>
      <c r="D1196" s="555"/>
      <c r="E1196" s="512"/>
      <c r="F1196" s="516"/>
    </row>
    <row r="1197" spans="1:6" ht="12.75" customHeight="1" x14ac:dyDescent="0.25">
      <c r="A1197" s="137">
        <v>1</v>
      </c>
      <c r="B1197" s="584" t="s">
        <v>112</v>
      </c>
      <c r="C1197" s="554"/>
      <c r="D1197" s="555"/>
      <c r="E1197" s="512"/>
      <c r="F1197" s="516"/>
    </row>
    <row r="1198" spans="1:6" ht="12.75" customHeight="1" x14ac:dyDescent="0.25">
      <c r="A1198" s="126">
        <v>1.1000000000000001</v>
      </c>
      <c r="B1198" s="584" t="s">
        <v>113</v>
      </c>
      <c r="C1198" s="698">
        <v>1</v>
      </c>
      <c r="D1198" s="560" t="s">
        <v>14</v>
      </c>
      <c r="E1198" s="417">
        <v>2500</v>
      </c>
      <c r="F1198" s="699">
        <f t="shared" ref="F1198:F1203" si="40">ROUND((C1198*E1198),2)</f>
        <v>2500</v>
      </c>
    </row>
    <row r="1199" spans="1:6" ht="12.75" customHeight="1" x14ac:dyDescent="0.25">
      <c r="A1199" s="429"/>
      <c r="B1199" s="584"/>
      <c r="C1199" s="698"/>
      <c r="D1199" s="560"/>
      <c r="E1199" s="417"/>
      <c r="F1199" s="699"/>
    </row>
    <row r="1200" spans="1:6" ht="12.75" customHeight="1" x14ac:dyDescent="0.25">
      <c r="A1200" s="561">
        <v>1.2</v>
      </c>
      <c r="B1200" s="584" t="s">
        <v>114</v>
      </c>
      <c r="C1200" s="700"/>
      <c r="D1200" s="530"/>
      <c r="E1200" s="417"/>
      <c r="F1200" s="699"/>
    </row>
    <row r="1201" spans="1:6" ht="12.75" customHeight="1" x14ac:dyDescent="0.25">
      <c r="A1201" s="563" t="s">
        <v>115</v>
      </c>
      <c r="B1201" s="584" t="s">
        <v>116</v>
      </c>
      <c r="C1201" s="698">
        <v>17.579999999999998</v>
      </c>
      <c r="D1201" s="560" t="s">
        <v>117</v>
      </c>
      <c r="E1201" s="476">
        <v>369.6</v>
      </c>
      <c r="F1201" s="699">
        <f t="shared" si="40"/>
        <v>6497.57</v>
      </c>
    </row>
    <row r="1202" spans="1:6" ht="27.75" customHeight="1" x14ac:dyDescent="0.25">
      <c r="A1202" s="701" t="s">
        <v>118</v>
      </c>
      <c r="B1202" s="702" t="s">
        <v>119</v>
      </c>
      <c r="C1202" s="703">
        <v>9.1999999999999993</v>
      </c>
      <c r="D1202" s="704" t="s">
        <v>117</v>
      </c>
      <c r="E1202" s="481">
        <v>170.26</v>
      </c>
      <c r="F1202" s="705">
        <f t="shared" si="40"/>
        <v>1566.39</v>
      </c>
    </row>
    <row r="1203" spans="1:6" ht="12.75" customHeight="1" x14ac:dyDescent="0.25">
      <c r="A1203" s="563" t="s">
        <v>120</v>
      </c>
      <c r="B1203" s="584" t="s">
        <v>121</v>
      </c>
      <c r="C1203" s="698">
        <v>10.06</v>
      </c>
      <c r="D1203" s="560" t="s">
        <v>117</v>
      </c>
      <c r="E1203" s="476">
        <v>134.30000000000001</v>
      </c>
      <c r="F1203" s="699">
        <f t="shared" si="40"/>
        <v>1351.06</v>
      </c>
    </row>
    <row r="1204" spans="1:6" ht="12.75" customHeight="1" x14ac:dyDescent="0.25">
      <c r="A1204" s="563"/>
      <c r="B1204" s="584"/>
      <c r="C1204" s="698"/>
      <c r="D1204" s="560"/>
      <c r="E1204" s="476"/>
      <c r="F1204" s="417"/>
    </row>
    <row r="1205" spans="1:6" ht="12.75" customHeight="1" x14ac:dyDescent="0.25">
      <c r="A1205" s="137">
        <v>2</v>
      </c>
      <c r="B1205" s="706" t="s">
        <v>122</v>
      </c>
      <c r="C1205" s="476"/>
      <c r="D1205" s="533"/>
      <c r="E1205" s="476"/>
      <c r="F1205" s="417"/>
    </row>
    <row r="1206" spans="1:6" ht="12.75" customHeight="1" x14ac:dyDescent="0.25">
      <c r="A1206" s="126">
        <v>2.1</v>
      </c>
      <c r="B1206" s="707" t="s">
        <v>123</v>
      </c>
      <c r="C1206" s="476">
        <v>2.59</v>
      </c>
      <c r="D1206" s="533" t="s">
        <v>117</v>
      </c>
      <c r="E1206" s="476">
        <v>7581.42</v>
      </c>
      <c r="F1206" s="699">
        <f t="shared" ref="F1206:F1263" si="41">ROUND((C1206*E1206),2)</f>
        <v>19635.88</v>
      </c>
    </row>
    <row r="1207" spans="1:6" ht="12.75" customHeight="1" x14ac:dyDescent="0.25">
      <c r="A1207" s="126">
        <v>2.2000000000000002</v>
      </c>
      <c r="B1207" s="707" t="s">
        <v>124</v>
      </c>
      <c r="C1207" s="476">
        <v>1.45</v>
      </c>
      <c r="D1207" s="533" t="s">
        <v>117</v>
      </c>
      <c r="E1207" s="476">
        <v>7887.93</v>
      </c>
      <c r="F1207" s="699">
        <f t="shared" si="41"/>
        <v>11437.5</v>
      </c>
    </row>
    <row r="1208" spans="1:6" ht="12.75" customHeight="1" x14ac:dyDescent="0.25">
      <c r="A1208" s="126">
        <v>2.2999999999999998</v>
      </c>
      <c r="B1208" s="707" t="s">
        <v>125</v>
      </c>
      <c r="C1208" s="476">
        <v>0.62</v>
      </c>
      <c r="D1208" s="533" t="s">
        <v>117</v>
      </c>
      <c r="E1208" s="476">
        <v>21377.02</v>
      </c>
      <c r="F1208" s="699">
        <f t="shared" si="41"/>
        <v>13253.75</v>
      </c>
    </row>
    <row r="1209" spans="1:6" ht="12.75" customHeight="1" x14ac:dyDescent="0.25">
      <c r="A1209" s="126">
        <v>2.4</v>
      </c>
      <c r="B1209" s="707" t="s">
        <v>126</v>
      </c>
      <c r="C1209" s="476">
        <v>0.48</v>
      </c>
      <c r="D1209" s="533" t="s">
        <v>117</v>
      </c>
      <c r="E1209" s="476">
        <v>27190.63</v>
      </c>
      <c r="F1209" s="699">
        <f t="shared" si="41"/>
        <v>13051.5</v>
      </c>
    </row>
    <row r="1210" spans="1:6" ht="12.75" customHeight="1" x14ac:dyDescent="0.25">
      <c r="A1210" s="126">
        <v>2.5</v>
      </c>
      <c r="B1210" s="707" t="s">
        <v>127</v>
      </c>
      <c r="C1210" s="476">
        <v>0.62</v>
      </c>
      <c r="D1210" s="533" t="s">
        <v>117</v>
      </c>
      <c r="E1210" s="476">
        <v>21804.33</v>
      </c>
      <c r="F1210" s="699">
        <f t="shared" si="41"/>
        <v>13518.68</v>
      </c>
    </row>
    <row r="1211" spans="1:6" ht="12.75" customHeight="1" x14ac:dyDescent="0.25">
      <c r="A1211" s="126">
        <v>2.6</v>
      </c>
      <c r="B1211" s="584" t="s">
        <v>128</v>
      </c>
      <c r="C1211" s="572">
        <v>1.8</v>
      </c>
      <c r="D1211" s="571" t="s">
        <v>117</v>
      </c>
      <c r="E1211" s="572">
        <v>21926.61</v>
      </c>
      <c r="F1211" s="699">
        <f t="shared" si="41"/>
        <v>39467.9</v>
      </c>
    </row>
    <row r="1212" spans="1:6" ht="12.75" customHeight="1" x14ac:dyDescent="0.25">
      <c r="A1212" s="126">
        <v>2.7</v>
      </c>
      <c r="B1212" s="707" t="s">
        <v>129</v>
      </c>
      <c r="C1212" s="476">
        <v>0.28000000000000003</v>
      </c>
      <c r="D1212" s="533" t="s">
        <v>117</v>
      </c>
      <c r="E1212" s="476">
        <v>22759.33</v>
      </c>
      <c r="F1212" s="699">
        <f t="shared" si="41"/>
        <v>6372.61</v>
      </c>
    </row>
    <row r="1213" spans="1:6" ht="27" customHeight="1" x14ac:dyDescent="0.25">
      <c r="A1213" s="126">
        <v>2.8</v>
      </c>
      <c r="B1213" s="707" t="s">
        <v>130</v>
      </c>
      <c r="C1213" s="476">
        <v>2.04</v>
      </c>
      <c r="D1213" s="533" t="s">
        <v>117</v>
      </c>
      <c r="E1213" s="476">
        <v>7907.13</v>
      </c>
      <c r="F1213" s="699">
        <f t="shared" si="41"/>
        <v>16130.55</v>
      </c>
    </row>
    <row r="1214" spans="1:6" ht="12.75" customHeight="1" x14ac:dyDescent="0.25">
      <c r="A1214" s="126">
        <v>2.9</v>
      </c>
      <c r="B1214" s="708" t="s">
        <v>131</v>
      </c>
      <c r="C1214" s="476">
        <v>2.0699999999999998</v>
      </c>
      <c r="D1214" s="533" t="s">
        <v>117</v>
      </c>
      <c r="E1214" s="476">
        <v>10438.77</v>
      </c>
      <c r="F1214" s="699">
        <f t="shared" si="41"/>
        <v>21608.25</v>
      </c>
    </row>
    <row r="1215" spans="1:6" ht="12.75" customHeight="1" x14ac:dyDescent="0.25">
      <c r="A1215" s="529">
        <v>2.1</v>
      </c>
      <c r="B1215" s="708" t="s">
        <v>132</v>
      </c>
      <c r="C1215" s="476">
        <v>0.16</v>
      </c>
      <c r="D1215" s="533" t="s">
        <v>117</v>
      </c>
      <c r="E1215" s="476">
        <v>25439.08</v>
      </c>
      <c r="F1215" s="699">
        <f t="shared" si="41"/>
        <v>4070.25</v>
      </c>
    </row>
    <row r="1216" spans="1:6" ht="12.75" customHeight="1" x14ac:dyDescent="0.25">
      <c r="A1216" s="529">
        <v>2.11</v>
      </c>
      <c r="B1216" s="708" t="s">
        <v>133</v>
      </c>
      <c r="C1216" s="476">
        <v>0.69</v>
      </c>
      <c r="D1216" s="533" t="s">
        <v>117</v>
      </c>
      <c r="E1216" s="476">
        <v>8901.23</v>
      </c>
      <c r="F1216" s="699">
        <f t="shared" si="41"/>
        <v>6141.85</v>
      </c>
    </row>
    <row r="1217" spans="1:6" ht="12.75" customHeight="1" x14ac:dyDescent="0.25">
      <c r="A1217" s="529">
        <v>2.12</v>
      </c>
      <c r="B1217" s="708" t="s">
        <v>134</v>
      </c>
      <c r="C1217" s="476">
        <v>1</v>
      </c>
      <c r="D1217" s="533" t="s">
        <v>14</v>
      </c>
      <c r="E1217" s="476">
        <v>6000</v>
      </c>
      <c r="F1217" s="699">
        <f t="shared" si="41"/>
        <v>6000</v>
      </c>
    </row>
    <row r="1218" spans="1:6" ht="12.75" customHeight="1" x14ac:dyDescent="0.25">
      <c r="A1218" s="440"/>
      <c r="B1218" s="566"/>
      <c r="C1218" s="476"/>
      <c r="D1218" s="533"/>
      <c r="E1218" s="476"/>
      <c r="F1218" s="699"/>
    </row>
    <row r="1219" spans="1:6" ht="12.75" customHeight="1" x14ac:dyDescent="0.25">
      <c r="A1219" s="137">
        <v>3</v>
      </c>
      <c r="B1219" s="565" t="s">
        <v>135</v>
      </c>
      <c r="C1219" s="476"/>
      <c r="D1219" s="533"/>
      <c r="E1219" s="476"/>
      <c r="F1219" s="699"/>
    </row>
    <row r="1220" spans="1:6" ht="12.75" customHeight="1" x14ac:dyDescent="0.25">
      <c r="A1220" s="567">
        <v>3.1</v>
      </c>
      <c r="B1220" s="566" t="s">
        <v>136</v>
      </c>
      <c r="C1220" s="476">
        <v>10.52</v>
      </c>
      <c r="D1220" s="533" t="s">
        <v>137</v>
      </c>
      <c r="E1220" s="476">
        <v>955.36</v>
      </c>
      <c r="F1220" s="699">
        <f t="shared" si="41"/>
        <v>10050.39</v>
      </c>
    </row>
    <row r="1221" spans="1:6" ht="12.75" customHeight="1" x14ac:dyDescent="0.25">
      <c r="A1221" s="567">
        <v>3.2</v>
      </c>
      <c r="B1221" s="566" t="s">
        <v>138</v>
      </c>
      <c r="C1221" s="476">
        <v>28.53</v>
      </c>
      <c r="D1221" s="533" t="s">
        <v>137</v>
      </c>
      <c r="E1221" s="476">
        <v>975.87</v>
      </c>
      <c r="F1221" s="699">
        <f t="shared" si="41"/>
        <v>27841.57</v>
      </c>
    </row>
    <row r="1222" spans="1:6" ht="12.75" customHeight="1" x14ac:dyDescent="0.25">
      <c r="A1222" s="429"/>
      <c r="B1222" s="566"/>
      <c r="C1222" s="476"/>
      <c r="D1222" s="533"/>
      <c r="E1222" s="476"/>
      <c r="F1222" s="699"/>
    </row>
    <row r="1223" spans="1:6" ht="12.75" customHeight="1" x14ac:dyDescent="0.25">
      <c r="A1223" s="137">
        <v>4</v>
      </c>
      <c r="B1223" s="565" t="s">
        <v>139</v>
      </c>
      <c r="C1223" s="476"/>
      <c r="D1223" s="533"/>
      <c r="E1223" s="476"/>
      <c r="F1223" s="699"/>
    </row>
    <row r="1224" spans="1:6" ht="12.75" customHeight="1" x14ac:dyDescent="0.25">
      <c r="A1224" s="567">
        <v>4.0999999999999996</v>
      </c>
      <c r="B1224" s="566" t="s">
        <v>140</v>
      </c>
      <c r="C1224" s="476">
        <v>48.68</v>
      </c>
      <c r="D1224" s="533" t="s">
        <v>137</v>
      </c>
      <c r="E1224" s="476">
        <v>256.37</v>
      </c>
      <c r="F1224" s="699">
        <f t="shared" si="41"/>
        <v>12480.09</v>
      </c>
    </row>
    <row r="1225" spans="1:6" ht="12.75" customHeight="1" x14ac:dyDescent="0.25">
      <c r="A1225" s="567">
        <v>4.2</v>
      </c>
      <c r="B1225" s="566" t="s">
        <v>141</v>
      </c>
      <c r="C1225" s="476">
        <v>31.87</v>
      </c>
      <c r="D1225" s="533" t="s">
        <v>137</v>
      </c>
      <c r="E1225" s="476">
        <v>280.62</v>
      </c>
      <c r="F1225" s="699">
        <f t="shared" si="41"/>
        <v>8943.36</v>
      </c>
    </row>
    <row r="1226" spans="1:6" ht="12.75" customHeight="1" x14ac:dyDescent="0.25">
      <c r="A1226" s="567">
        <v>4.3</v>
      </c>
      <c r="B1226" s="566" t="s">
        <v>142</v>
      </c>
      <c r="C1226" s="476">
        <v>15.93</v>
      </c>
      <c r="D1226" s="533" t="s">
        <v>137</v>
      </c>
      <c r="E1226" s="476">
        <v>418.25</v>
      </c>
      <c r="F1226" s="699">
        <f t="shared" si="41"/>
        <v>6662.72</v>
      </c>
    </row>
    <row r="1227" spans="1:6" ht="12.75" customHeight="1" x14ac:dyDescent="0.25">
      <c r="A1227" s="567">
        <v>4.4000000000000004</v>
      </c>
      <c r="B1227" s="566" t="s">
        <v>143</v>
      </c>
      <c r="C1227" s="476">
        <v>137.80000000000001</v>
      </c>
      <c r="D1227" s="533" t="s">
        <v>144</v>
      </c>
      <c r="E1227" s="476">
        <v>59.71</v>
      </c>
      <c r="F1227" s="699">
        <f t="shared" si="41"/>
        <v>8228.0400000000009</v>
      </c>
    </row>
    <row r="1228" spans="1:6" ht="25.5" x14ac:dyDescent="0.25">
      <c r="A1228" s="567">
        <v>4.5</v>
      </c>
      <c r="B1228" s="566" t="s">
        <v>145</v>
      </c>
      <c r="C1228" s="476">
        <v>5.56</v>
      </c>
      <c r="D1228" s="533" t="s">
        <v>137</v>
      </c>
      <c r="E1228" s="476">
        <v>466.85</v>
      </c>
      <c r="F1228" s="699">
        <f t="shared" si="41"/>
        <v>2595.69</v>
      </c>
    </row>
    <row r="1229" spans="1:6" ht="12.75" customHeight="1" x14ac:dyDescent="0.25">
      <c r="A1229" s="567">
        <v>4.5999999999999996</v>
      </c>
      <c r="B1229" s="566" t="s">
        <v>146</v>
      </c>
      <c r="C1229" s="476">
        <v>90.02</v>
      </c>
      <c r="D1229" s="533" t="s">
        <v>137</v>
      </c>
      <c r="E1229" s="476">
        <v>52</v>
      </c>
      <c r="F1229" s="699">
        <f t="shared" si="41"/>
        <v>4681.04</v>
      </c>
    </row>
    <row r="1230" spans="1:6" x14ac:dyDescent="0.25">
      <c r="A1230" s="567">
        <v>4.7</v>
      </c>
      <c r="B1230" s="566" t="s">
        <v>147</v>
      </c>
      <c r="C1230" s="476">
        <v>82.71</v>
      </c>
      <c r="D1230" s="533" t="s">
        <v>137</v>
      </c>
      <c r="E1230" s="476">
        <v>138.5</v>
      </c>
      <c r="F1230" s="699">
        <f t="shared" si="41"/>
        <v>11455.34</v>
      </c>
    </row>
    <row r="1231" spans="1:6" ht="25.5" x14ac:dyDescent="0.25">
      <c r="A1231" s="567">
        <v>4.8</v>
      </c>
      <c r="B1231" s="566" t="s">
        <v>148</v>
      </c>
      <c r="C1231" s="476">
        <v>13.76</v>
      </c>
      <c r="D1231" s="533" t="s">
        <v>137</v>
      </c>
      <c r="E1231" s="476">
        <v>280.76</v>
      </c>
      <c r="F1231" s="699">
        <f t="shared" si="41"/>
        <v>3863.26</v>
      </c>
    </row>
    <row r="1232" spans="1:6" x14ac:dyDescent="0.25">
      <c r="A1232" s="567">
        <v>4.9000000000000004</v>
      </c>
      <c r="B1232" s="566" t="s">
        <v>149</v>
      </c>
      <c r="C1232" s="476">
        <v>14</v>
      </c>
      <c r="D1232" s="533" t="s">
        <v>144</v>
      </c>
      <c r="E1232" s="476">
        <v>95.64</v>
      </c>
      <c r="F1232" s="699">
        <f t="shared" si="41"/>
        <v>1338.96</v>
      </c>
    </row>
    <row r="1233" spans="1:6" x14ac:dyDescent="0.25">
      <c r="A1233" s="709">
        <v>4.0999999999999996</v>
      </c>
      <c r="B1233" s="161" t="s">
        <v>150</v>
      </c>
      <c r="C1233" s="572">
        <v>18.32</v>
      </c>
      <c r="D1233" s="710" t="s">
        <v>137</v>
      </c>
      <c r="E1233" s="711">
        <v>720.29</v>
      </c>
      <c r="F1233" s="699">
        <f t="shared" si="41"/>
        <v>13195.71</v>
      </c>
    </row>
    <row r="1234" spans="1:6" ht="9" customHeight="1" x14ac:dyDescent="0.25">
      <c r="A1234" s="567"/>
      <c r="B1234" s="566"/>
      <c r="C1234" s="476"/>
      <c r="D1234" s="533"/>
      <c r="E1234" s="476"/>
      <c r="F1234" s="699"/>
    </row>
    <row r="1235" spans="1:6" ht="13.5" customHeight="1" x14ac:dyDescent="0.25">
      <c r="A1235" s="137">
        <v>5</v>
      </c>
      <c r="B1235" s="565" t="s">
        <v>151</v>
      </c>
      <c r="C1235" s="476"/>
      <c r="D1235" s="533"/>
      <c r="E1235" s="476"/>
      <c r="F1235" s="699"/>
    </row>
    <row r="1236" spans="1:6" x14ac:dyDescent="0.25">
      <c r="A1236" s="567">
        <v>5.0999999999999996</v>
      </c>
      <c r="B1236" s="566" t="s">
        <v>152</v>
      </c>
      <c r="C1236" s="476">
        <v>12.35</v>
      </c>
      <c r="D1236" s="533" t="s">
        <v>153</v>
      </c>
      <c r="E1236" s="476">
        <v>420.3</v>
      </c>
      <c r="F1236" s="699">
        <f t="shared" si="41"/>
        <v>5190.71</v>
      </c>
    </row>
    <row r="1237" spans="1:6" x14ac:dyDescent="0.25">
      <c r="A1237" s="567">
        <v>5.23</v>
      </c>
      <c r="B1237" s="566" t="s">
        <v>154</v>
      </c>
      <c r="C1237" s="476">
        <v>3.19</v>
      </c>
      <c r="D1237" s="533" t="s">
        <v>137</v>
      </c>
      <c r="E1237" s="476">
        <v>860.15</v>
      </c>
      <c r="F1237" s="699">
        <f t="shared" si="41"/>
        <v>2743.88</v>
      </c>
    </row>
    <row r="1238" spans="1:6" ht="27.75" customHeight="1" x14ac:dyDescent="0.25">
      <c r="A1238" s="567">
        <v>5.36</v>
      </c>
      <c r="B1238" s="566" t="s">
        <v>155</v>
      </c>
      <c r="C1238" s="476">
        <v>27.22</v>
      </c>
      <c r="D1238" s="533" t="s">
        <v>153</v>
      </c>
      <c r="E1238" s="476">
        <v>270.23</v>
      </c>
      <c r="F1238" s="699">
        <f t="shared" si="41"/>
        <v>7355.66</v>
      </c>
    </row>
    <row r="1239" spans="1:6" ht="77.25" customHeight="1" x14ac:dyDescent="0.25">
      <c r="A1239" s="712">
        <v>5.5</v>
      </c>
      <c r="B1239" s="713" t="s">
        <v>531</v>
      </c>
      <c r="C1239" s="714">
        <v>155.66319999999999</v>
      </c>
      <c r="D1239" s="715" t="s">
        <v>153</v>
      </c>
      <c r="E1239" s="714">
        <v>282.33999999999997</v>
      </c>
      <c r="F1239" s="716">
        <f t="shared" si="41"/>
        <v>43949.95</v>
      </c>
    </row>
    <row r="1240" spans="1:6" ht="12.75" customHeight="1" x14ac:dyDescent="0.25">
      <c r="A1240" s="563"/>
      <c r="B1240" s="566"/>
      <c r="C1240" s="476"/>
      <c r="D1240" s="533"/>
      <c r="E1240" s="476"/>
      <c r="F1240" s="699"/>
    </row>
    <row r="1241" spans="1:6" ht="12.75" customHeight="1" x14ac:dyDescent="0.25">
      <c r="A1241" s="137">
        <v>6</v>
      </c>
      <c r="B1241" s="669" t="s">
        <v>157</v>
      </c>
      <c r="C1241" s="476"/>
      <c r="D1241" s="533"/>
      <c r="E1241" s="476"/>
      <c r="F1241" s="699"/>
    </row>
    <row r="1242" spans="1:6" ht="12.75" customHeight="1" x14ac:dyDescent="0.25">
      <c r="A1242" s="567">
        <v>6.1</v>
      </c>
      <c r="B1242" s="566" t="s">
        <v>158</v>
      </c>
      <c r="C1242" s="476">
        <v>1</v>
      </c>
      <c r="D1242" s="533" t="s">
        <v>14</v>
      </c>
      <c r="E1242" s="476">
        <v>3800</v>
      </c>
      <c r="F1242" s="699">
        <f t="shared" si="41"/>
        <v>3800</v>
      </c>
    </row>
    <row r="1243" spans="1:6" ht="12.75" customHeight="1" x14ac:dyDescent="0.25">
      <c r="A1243" s="567">
        <v>6.2</v>
      </c>
      <c r="B1243" s="566" t="s">
        <v>159</v>
      </c>
      <c r="C1243" s="476">
        <v>1</v>
      </c>
      <c r="D1243" s="533" t="s">
        <v>14</v>
      </c>
      <c r="E1243" s="476">
        <v>667.79</v>
      </c>
      <c r="F1243" s="699">
        <f t="shared" si="41"/>
        <v>667.79</v>
      </c>
    </row>
    <row r="1244" spans="1:6" ht="12.75" customHeight="1" x14ac:dyDescent="0.25">
      <c r="A1244" s="567">
        <v>6.3</v>
      </c>
      <c r="B1244" s="566" t="s">
        <v>160</v>
      </c>
      <c r="C1244" s="476">
        <v>1</v>
      </c>
      <c r="D1244" s="533" t="s">
        <v>14</v>
      </c>
      <c r="E1244" s="476">
        <v>774.96</v>
      </c>
      <c r="F1244" s="699">
        <f t="shared" si="41"/>
        <v>774.96</v>
      </c>
    </row>
    <row r="1245" spans="1:6" ht="12.75" customHeight="1" x14ac:dyDescent="0.25">
      <c r="A1245" s="567">
        <v>6.4</v>
      </c>
      <c r="B1245" s="566" t="s">
        <v>161</v>
      </c>
      <c r="C1245" s="476">
        <v>2</v>
      </c>
      <c r="D1245" s="533" t="s">
        <v>14</v>
      </c>
      <c r="E1245" s="711">
        <v>1060.8800000000001</v>
      </c>
      <c r="F1245" s="699">
        <f t="shared" si="41"/>
        <v>2121.7600000000002</v>
      </c>
    </row>
    <row r="1246" spans="1:6" ht="12.75" customHeight="1" x14ac:dyDescent="0.25">
      <c r="A1246" s="567"/>
      <c r="B1246" s="566"/>
      <c r="C1246" s="476"/>
      <c r="D1246" s="533"/>
      <c r="E1246" s="476"/>
      <c r="F1246" s="699"/>
    </row>
    <row r="1247" spans="1:6" ht="12.75" customHeight="1" x14ac:dyDescent="0.25">
      <c r="A1247" s="137">
        <v>7</v>
      </c>
      <c r="B1247" s="565" t="s">
        <v>162</v>
      </c>
      <c r="C1247" s="476"/>
      <c r="D1247" s="533"/>
      <c r="E1247" s="476"/>
      <c r="F1247" s="699"/>
    </row>
    <row r="1248" spans="1:6" ht="12.75" customHeight="1" x14ac:dyDescent="0.25">
      <c r="A1248" s="567">
        <v>7.1</v>
      </c>
      <c r="B1248" s="566" t="s">
        <v>163</v>
      </c>
      <c r="C1248" s="476">
        <v>12</v>
      </c>
      <c r="D1248" s="533" t="s">
        <v>14</v>
      </c>
      <c r="E1248" s="476">
        <v>1201.32</v>
      </c>
      <c r="F1248" s="699">
        <f t="shared" si="41"/>
        <v>14415.84</v>
      </c>
    </row>
    <row r="1249" spans="1:6" ht="12.75" customHeight="1" x14ac:dyDescent="0.25">
      <c r="A1249" s="567">
        <v>7.2</v>
      </c>
      <c r="B1249" s="566" t="s">
        <v>164</v>
      </c>
      <c r="C1249" s="476">
        <v>84.62</v>
      </c>
      <c r="D1249" s="533" t="s">
        <v>566</v>
      </c>
      <c r="E1249" s="476">
        <v>101</v>
      </c>
      <c r="F1249" s="699">
        <f t="shared" si="41"/>
        <v>8546.6200000000008</v>
      </c>
    </row>
    <row r="1250" spans="1:6" ht="12.75" customHeight="1" x14ac:dyDescent="0.25">
      <c r="A1250" s="567">
        <v>7.3</v>
      </c>
      <c r="B1250" s="566" t="s">
        <v>166</v>
      </c>
      <c r="C1250" s="476">
        <v>48.74</v>
      </c>
      <c r="D1250" s="533" t="s">
        <v>566</v>
      </c>
      <c r="E1250" s="476">
        <v>41.3</v>
      </c>
      <c r="F1250" s="699">
        <f t="shared" si="41"/>
        <v>2012.96</v>
      </c>
    </row>
    <row r="1251" spans="1:6" ht="12.75" customHeight="1" x14ac:dyDescent="0.25">
      <c r="A1251" s="567">
        <v>7.4</v>
      </c>
      <c r="B1251" s="566" t="s">
        <v>167</v>
      </c>
      <c r="C1251" s="476">
        <v>76</v>
      </c>
      <c r="D1251" s="533" t="s">
        <v>566</v>
      </c>
      <c r="E1251" s="476">
        <v>41.3</v>
      </c>
      <c r="F1251" s="699">
        <f t="shared" si="41"/>
        <v>3138.8</v>
      </c>
    </row>
    <row r="1252" spans="1:6" ht="12.75" customHeight="1" x14ac:dyDescent="0.25">
      <c r="A1252" s="567">
        <v>7.5</v>
      </c>
      <c r="B1252" s="566" t="s">
        <v>168</v>
      </c>
      <c r="C1252" s="476">
        <v>1</v>
      </c>
      <c r="D1252" s="533" t="s">
        <v>14</v>
      </c>
      <c r="E1252" s="476">
        <v>2960.32</v>
      </c>
      <c r="F1252" s="699">
        <f t="shared" si="41"/>
        <v>2960.32</v>
      </c>
    </row>
    <row r="1253" spans="1:6" ht="12.75" customHeight="1" x14ac:dyDescent="0.25">
      <c r="A1253" s="567">
        <v>7.6</v>
      </c>
      <c r="B1253" s="566" t="s">
        <v>169</v>
      </c>
      <c r="C1253" s="476">
        <v>4</v>
      </c>
      <c r="D1253" s="533" t="s">
        <v>14</v>
      </c>
      <c r="E1253" s="476">
        <v>90.63</v>
      </c>
      <c r="F1253" s="699">
        <f t="shared" si="41"/>
        <v>362.52</v>
      </c>
    </row>
    <row r="1254" spans="1:6" ht="12.75" customHeight="1" x14ac:dyDescent="0.25">
      <c r="A1254" s="567">
        <v>7.7</v>
      </c>
      <c r="B1254" s="566" t="s">
        <v>170</v>
      </c>
      <c r="C1254" s="476">
        <v>1</v>
      </c>
      <c r="D1254" s="533" t="s">
        <v>14</v>
      </c>
      <c r="E1254" s="476">
        <v>1800</v>
      </c>
      <c r="F1254" s="699">
        <f t="shared" si="41"/>
        <v>1800</v>
      </c>
    </row>
    <row r="1255" spans="1:6" ht="12.75" customHeight="1" x14ac:dyDescent="0.25">
      <c r="A1255" s="567">
        <v>7.8</v>
      </c>
      <c r="B1255" s="429" t="s">
        <v>171</v>
      </c>
      <c r="C1255" s="698">
        <v>1</v>
      </c>
      <c r="D1255" s="533" t="s">
        <v>14</v>
      </c>
      <c r="E1255" s="476">
        <v>16000</v>
      </c>
      <c r="F1255" s="699">
        <f t="shared" si="41"/>
        <v>16000</v>
      </c>
    </row>
    <row r="1256" spans="1:6" ht="12.75" customHeight="1" x14ac:dyDescent="0.25">
      <c r="A1256" s="563"/>
      <c r="B1256" s="429"/>
      <c r="C1256" s="698"/>
      <c r="D1256" s="533"/>
      <c r="E1256" s="476"/>
      <c r="F1256" s="699"/>
    </row>
    <row r="1257" spans="1:6" ht="26.25" customHeight="1" x14ac:dyDescent="0.25">
      <c r="A1257" s="717">
        <v>8</v>
      </c>
      <c r="B1257" s="587" t="s">
        <v>172</v>
      </c>
      <c r="C1257" s="572"/>
      <c r="D1257" s="429"/>
      <c r="E1257" s="572"/>
      <c r="F1257" s="699"/>
    </row>
    <row r="1258" spans="1:6" x14ac:dyDescent="0.25">
      <c r="A1258" s="567">
        <v>8.1</v>
      </c>
      <c r="B1258" s="429" t="s">
        <v>173</v>
      </c>
      <c r="C1258" s="476">
        <v>59.81</v>
      </c>
      <c r="D1258" s="522" t="s">
        <v>144</v>
      </c>
      <c r="E1258" s="476">
        <v>4193.12</v>
      </c>
      <c r="F1258" s="699">
        <f t="shared" si="41"/>
        <v>250790.51</v>
      </c>
    </row>
    <row r="1259" spans="1:6" x14ac:dyDescent="0.25">
      <c r="A1259" s="567">
        <v>8.1999999999999993</v>
      </c>
      <c r="B1259" s="429" t="s">
        <v>174</v>
      </c>
      <c r="C1259" s="476">
        <v>5</v>
      </c>
      <c r="D1259" s="522" t="s">
        <v>14</v>
      </c>
      <c r="E1259" s="476">
        <v>6690.23</v>
      </c>
      <c r="F1259" s="699">
        <f t="shared" si="41"/>
        <v>33451.15</v>
      </c>
    </row>
    <row r="1260" spans="1:6" x14ac:dyDescent="0.25">
      <c r="A1260" s="567">
        <v>8.3000000000000007</v>
      </c>
      <c r="B1260" s="429" t="s">
        <v>175</v>
      </c>
      <c r="C1260" s="476">
        <v>14</v>
      </c>
      <c r="D1260" s="522" t="s">
        <v>14</v>
      </c>
      <c r="E1260" s="476">
        <v>487.36</v>
      </c>
      <c r="F1260" s="699">
        <f t="shared" si="41"/>
        <v>6823.04</v>
      </c>
    </row>
    <row r="1261" spans="1:6" x14ac:dyDescent="0.25">
      <c r="A1261" s="567">
        <v>8.4</v>
      </c>
      <c r="B1261" s="429" t="s">
        <v>176</v>
      </c>
      <c r="C1261" s="476">
        <v>2</v>
      </c>
      <c r="D1261" s="522" t="s">
        <v>14</v>
      </c>
      <c r="E1261" s="476">
        <v>25000</v>
      </c>
      <c r="F1261" s="699">
        <f t="shared" si="41"/>
        <v>50000</v>
      </c>
    </row>
    <row r="1262" spans="1:6" ht="12.75" customHeight="1" x14ac:dyDescent="0.25">
      <c r="A1262" s="563"/>
      <c r="B1262" s="429"/>
      <c r="C1262" s="476"/>
      <c r="D1262" s="522"/>
      <c r="E1262" s="476"/>
      <c r="F1262" s="699"/>
    </row>
    <row r="1263" spans="1:6" ht="12.75" customHeight="1" x14ac:dyDescent="0.25">
      <c r="A1263" s="717">
        <v>9</v>
      </c>
      <c r="B1263" s="429" t="s">
        <v>177</v>
      </c>
      <c r="C1263" s="476">
        <v>1</v>
      </c>
      <c r="D1263" s="522" t="s">
        <v>14</v>
      </c>
      <c r="E1263" s="476">
        <v>7000</v>
      </c>
      <c r="F1263" s="699">
        <f t="shared" si="41"/>
        <v>7000</v>
      </c>
    </row>
    <row r="1264" spans="1:6" ht="12.75" customHeight="1" x14ac:dyDescent="0.25">
      <c r="A1264" s="179"/>
      <c r="B1264" s="429"/>
      <c r="C1264" s="572"/>
      <c r="D1264" s="718"/>
      <c r="E1264" s="417"/>
      <c r="F1264" s="417"/>
    </row>
    <row r="1265" spans="1:6" s="125" customFormat="1" x14ac:dyDescent="0.25">
      <c r="A1265" s="120"/>
      <c r="B1265" s="121" t="s">
        <v>567</v>
      </c>
      <c r="C1265" s="122"/>
      <c r="D1265" s="123" t="s">
        <v>193</v>
      </c>
      <c r="E1265" s="122"/>
      <c r="F1265" s="124">
        <f>SUM(F1197:F1264)</f>
        <v>757846.38000000024</v>
      </c>
    </row>
    <row r="1266" spans="1:6" x14ac:dyDescent="0.25">
      <c r="A1266" s="579"/>
      <c r="B1266" s="429"/>
      <c r="C1266" s="560"/>
      <c r="D1266" s="560"/>
      <c r="E1266" s="512"/>
      <c r="F1266" s="516"/>
    </row>
    <row r="1267" spans="1:6" x14ac:dyDescent="0.25">
      <c r="A1267" s="210" t="s">
        <v>568</v>
      </c>
      <c r="B1267" s="211" t="s">
        <v>569</v>
      </c>
      <c r="C1267" s="560"/>
      <c r="D1267" s="560"/>
      <c r="E1267" s="512"/>
      <c r="F1267" s="516"/>
    </row>
    <row r="1268" spans="1:6" x14ac:dyDescent="0.25">
      <c r="A1268" s="409" t="s">
        <v>383</v>
      </c>
      <c r="B1268" s="529" t="s">
        <v>570</v>
      </c>
      <c r="C1268" s="560"/>
      <c r="D1268" s="560"/>
      <c r="E1268" s="512"/>
      <c r="F1268" s="516"/>
    </row>
    <row r="1269" spans="1:6" x14ac:dyDescent="0.25">
      <c r="A1269" s="409">
        <v>1</v>
      </c>
      <c r="B1269" s="529" t="s">
        <v>571</v>
      </c>
      <c r="C1269" s="530"/>
      <c r="D1269" s="531"/>
      <c r="E1269" s="512"/>
      <c r="F1269" s="516"/>
    </row>
    <row r="1270" spans="1:6" ht="25.5" x14ac:dyDescent="0.25">
      <c r="A1270" s="719">
        <v>1.1000000000000001</v>
      </c>
      <c r="B1270" s="529" t="s">
        <v>572</v>
      </c>
      <c r="C1270" s="692">
        <v>660</v>
      </c>
      <c r="D1270" s="720" t="s">
        <v>137</v>
      </c>
      <c r="E1270" s="689">
        <v>55.925599999999996</v>
      </c>
      <c r="F1270" s="412">
        <f t="shared" ref="F1270:F1325" si="42">ROUND((C1270*E1270),2)</f>
        <v>36910.9</v>
      </c>
    </row>
    <row r="1271" spans="1:6" ht="25.5" x14ac:dyDescent="0.25">
      <c r="A1271" s="719">
        <f>A1270+0.1</f>
        <v>1.2000000000000002</v>
      </c>
      <c r="B1271" s="529" t="s">
        <v>573</v>
      </c>
      <c r="C1271" s="692">
        <v>660</v>
      </c>
      <c r="D1271" s="720" t="s">
        <v>137</v>
      </c>
      <c r="E1271" s="689">
        <v>36.847200000000001</v>
      </c>
      <c r="F1271" s="412">
        <f t="shared" si="42"/>
        <v>24319.15</v>
      </c>
    </row>
    <row r="1272" spans="1:6" ht="12.75" customHeight="1" x14ac:dyDescent="0.25">
      <c r="A1272" s="719">
        <v>1.3</v>
      </c>
      <c r="B1272" s="529" t="s">
        <v>574</v>
      </c>
      <c r="C1272" s="692">
        <v>2</v>
      </c>
      <c r="D1272" s="720" t="s">
        <v>420</v>
      </c>
      <c r="E1272" s="689">
        <v>3393.85</v>
      </c>
      <c r="F1272" s="412">
        <f t="shared" si="42"/>
        <v>6787.7</v>
      </c>
    </row>
    <row r="1273" spans="1:6" ht="12.75" customHeight="1" x14ac:dyDescent="0.25">
      <c r="A1273" s="719">
        <f>A1272+0.1</f>
        <v>1.4000000000000001</v>
      </c>
      <c r="B1273" s="529" t="s">
        <v>575</v>
      </c>
      <c r="C1273" s="692">
        <v>33</v>
      </c>
      <c r="D1273" s="720" t="s">
        <v>117</v>
      </c>
      <c r="E1273" s="689">
        <v>134.30000000000001</v>
      </c>
      <c r="F1273" s="412">
        <f t="shared" si="42"/>
        <v>4431.8999999999996</v>
      </c>
    </row>
    <row r="1274" spans="1:6" ht="28.5" customHeight="1" x14ac:dyDescent="0.25">
      <c r="A1274" s="719">
        <f>A1273+0.1</f>
        <v>1.5000000000000002</v>
      </c>
      <c r="B1274" s="529" t="s">
        <v>203</v>
      </c>
      <c r="C1274" s="692">
        <v>123.75</v>
      </c>
      <c r="D1274" s="720" t="s">
        <v>117</v>
      </c>
      <c r="E1274" s="689">
        <v>491.8</v>
      </c>
      <c r="F1274" s="412">
        <f t="shared" si="42"/>
        <v>60860.25</v>
      </c>
    </row>
    <row r="1275" spans="1:6" ht="25.5" x14ac:dyDescent="0.25">
      <c r="A1275" s="719">
        <f>A1274+0.1</f>
        <v>1.6000000000000003</v>
      </c>
      <c r="B1275" s="529" t="s">
        <v>576</v>
      </c>
      <c r="C1275" s="692">
        <v>123.75</v>
      </c>
      <c r="D1275" s="720" t="s">
        <v>117</v>
      </c>
      <c r="E1275" s="689">
        <v>170.26</v>
      </c>
      <c r="F1275" s="412">
        <f t="shared" si="42"/>
        <v>21069.68</v>
      </c>
    </row>
    <row r="1276" spans="1:6" ht="25.5" customHeight="1" x14ac:dyDescent="0.25">
      <c r="A1276" s="719">
        <f>A1275+0.1</f>
        <v>1.7000000000000004</v>
      </c>
      <c r="B1276" s="529" t="s">
        <v>577</v>
      </c>
      <c r="C1276" s="692">
        <v>13.65</v>
      </c>
      <c r="D1276" s="720" t="s">
        <v>117</v>
      </c>
      <c r="E1276" s="689">
        <v>369.6</v>
      </c>
      <c r="F1276" s="412">
        <f t="shared" si="42"/>
        <v>5045.04</v>
      </c>
    </row>
    <row r="1277" spans="1:6" ht="38.25" x14ac:dyDescent="0.25">
      <c r="A1277" s="721">
        <f>A1276+0.1</f>
        <v>1.8000000000000005</v>
      </c>
      <c r="B1277" s="548" t="s">
        <v>578</v>
      </c>
      <c r="C1277" s="722">
        <v>2</v>
      </c>
      <c r="D1277" s="723" t="s">
        <v>420</v>
      </c>
      <c r="E1277" s="714">
        <v>11010.7</v>
      </c>
      <c r="F1277" s="716">
        <f t="shared" si="42"/>
        <v>22021.4</v>
      </c>
    </row>
    <row r="1278" spans="1:6" ht="26.25" customHeight="1" x14ac:dyDescent="0.25">
      <c r="A1278" s="719">
        <v>1.9</v>
      </c>
      <c r="B1278" s="529" t="s">
        <v>579</v>
      </c>
      <c r="C1278" s="692">
        <v>11.58</v>
      </c>
      <c r="D1278" s="720" t="s">
        <v>144</v>
      </c>
      <c r="E1278" s="689">
        <v>3939.4471848013818</v>
      </c>
      <c r="F1278" s="412">
        <f t="shared" si="42"/>
        <v>45618.8</v>
      </c>
    </row>
    <row r="1279" spans="1:6" ht="12.75" customHeight="1" x14ac:dyDescent="0.25">
      <c r="A1279" s="539">
        <v>1.1000000000000001</v>
      </c>
      <c r="B1279" s="254" t="s">
        <v>580</v>
      </c>
      <c r="C1279" s="692">
        <v>17.0625</v>
      </c>
      <c r="D1279" s="720" t="s">
        <v>117</v>
      </c>
      <c r="E1279" s="689">
        <v>170.26</v>
      </c>
      <c r="F1279" s="412">
        <f t="shared" si="42"/>
        <v>2905.06</v>
      </c>
    </row>
    <row r="1280" spans="1:6" ht="25.5" customHeight="1" x14ac:dyDescent="0.25">
      <c r="A1280" s="539">
        <v>1.1100000000000001</v>
      </c>
      <c r="B1280" s="254" t="s">
        <v>581</v>
      </c>
      <c r="C1280" s="692">
        <v>4</v>
      </c>
      <c r="D1280" s="720" t="s">
        <v>285</v>
      </c>
      <c r="E1280" s="689">
        <v>2150</v>
      </c>
      <c r="F1280" s="412">
        <f t="shared" si="42"/>
        <v>8600</v>
      </c>
    </row>
    <row r="1281" spans="1:6" ht="39.75" customHeight="1" x14ac:dyDescent="0.25">
      <c r="A1281" s="719">
        <v>1.1200000000000001</v>
      </c>
      <c r="B1281" s="254" t="s">
        <v>582</v>
      </c>
      <c r="C1281" s="692">
        <v>106</v>
      </c>
      <c r="D1281" s="720" t="s">
        <v>144</v>
      </c>
      <c r="E1281" s="689">
        <v>693.73699999999985</v>
      </c>
      <c r="F1281" s="412">
        <f t="shared" si="42"/>
        <v>73536.12</v>
      </c>
    </row>
    <row r="1282" spans="1:6" ht="38.25" x14ac:dyDescent="0.25">
      <c r="A1282" s="539">
        <v>1.1299999999999999</v>
      </c>
      <c r="B1282" s="254" t="s">
        <v>583</v>
      </c>
      <c r="C1282" s="692">
        <v>1</v>
      </c>
      <c r="D1282" s="720" t="s">
        <v>14</v>
      </c>
      <c r="E1282" s="689">
        <v>9156</v>
      </c>
      <c r="F1282" s="412">
        <f t="shared" si="42"/>
        <v>9156</v>
      </c>
    </row>
    <row r="1283" spans="1:6" ht="25.5" customHeight="1" x14ac:dyDescent="0.25">
      <c r="A1283" s="529">
        <v>1.1499999999999999</v>
      </c>
      <c r="B1283" s="254" t="s">
        <v>584</v>
      </c>
      <c r="C1283" s="692">
        <v>1</v>
      </c>
      <c r="D1283" s="720" t="s">
        <v>14</v>
      </c>
      <c r="E1283" s="689">
        <v>1721</v>
      </c>
      <c r="F1283" s="412">
        <f t="shared" si="42"/>
        <v>1721</v>
      </c>
    </row>
    <row r="1284" spans="1:6" ht="25.5" x14ac:dyDescent="0.25">
      <c r="A1284" s="529">
        <v>1.1599999999999999</v>
      </c>
      <c r="B1284" s="529" t="s">
        <v>585</v>
      </c>
      <c r="C1284" s="689">
        <v>1</v>
      </c>
      <c r="D1284" s="690" t="s">
        <v>14</v>
      </c>
      <c r="E1284" s="689">
        <v>4500</v>
      </c>
      <c r="F1284" s="689">
        <f t="shared" si="42"/>
        <v>4500</v>
      </c>
    </row>
    <row r="1285" spans="1:6" ht="36.75" customHeight="1" x14ac:dyDescent="0.25">
      <c r="A1285" s="529">
        <v>1.17</v>
      </c>
      <c r="B1285" s="254" t="s">
        <v>586</v>
      </c>
      <c r="C1285" s="692">
        <v>1</v>
      </c>
      <c r="D1285" s="720" t="s">
        <v>14</v>
      </c>
      <c r="E1285" s="689">
        <v>3148</v>
      </c>
      <c r="F1285" s="412">
        <f t="shared" si="42"/>
        <v>3148</v>
      </c>
    </row>
    <row r="1286" spans="1:6" x14ac:dyDescent="0.25">
      <c r="A1286" s="529">
        <v>1.18</v>
      </c>
      <c r="B1286" s="254" t="s">
        <v>587</v>
      </c>
      <c r="C1286" s="692">
        <v>108</v>
      </c>
      <c r="D1286" s="720" t="s">
        <v>137</v>
      </c>
      <c r="E1286" s="689">
        <v>138.5</v>
      </c>
      <c r="F1286" s="412">
        <f t="shared" si="42"/>
        <v>14958</v>
      </c>
    </row>
    <row r="1287" spans="1:6" ht="12.75" customHeight="1" x14ac:dyDescent="0.25">
      <c r="A1287" s="529">
        <v>1.19</v>
      </c>
      <c r="B1287" s="529" t="s">
        <v>588</v>
      </c>
      <c r="C1287" s="689">
        <v>330</v>
      </c>
      <c r="D1287" s="690" t="s">
        <v>137</v>
      </c>
      <c r="E1287" s="689">
        <v>108.13</v>
      </c>
      <c r="F1287" s="689">
        <f t="shared" si="42"/>
        <v>35682.9</v>
      </c>
    </row>
    <row r="1288" spans="1:6" ht="63.75" customHeight="1" x14ac:dyDescent="0.25">
      <c r="A1288" s="529">
        <v>1.2</v>
      </c>
      <c r="B1288" s="254" t="s">
        <v>589</v>
      </c>
      <c r="C1288" s="692">
        <v>1</v>
      </c>
      <c r="D1288" s="720" t="s">
        <v>14</v>
      </c>
      <c r="E1288" s="689">
        <v>6500</v>
      </c>
      <c r="F1288" s="412">
        <f t="shared" si="42"/>
        <v>6500</v>
      </c>
    </row>
    <row r="1289" spans="1:6" ht="25.5" x14ac:dyDescent="0.25">
      <c r="A1289" s="529">
        <f>A1288+0.01</f>
        <v>1.21</v>
      </c>
      <c r="B1289" s="529" t="s">
        <v>590</v>
      </c>
      <c r="C1289" s="689">
        <v>4</v>
      </c>
      <c r="D1289" s="690" t="s">
        <v>285</v>
      </c>
      <c r="E1289" s="689">
        <v>2150</v>
      </c>
      <c r="F1289" s="689">
        <f t="shared" si="42"/>
        <v>8600</v>
      </c>
    </row>
    <row r="1290" spans="1:6" ht="25.5" customHeight="1" x14ac:dyDescent="0.25">
      <c r="A1290" s="529">
        <f t="shared" ref="A1290:A1311" si="43">A1289+0.01</f>
        <v>1.22</v>
      </c>
      <c r="B1290" s="529" t="s">
        <v>203</v>
      </c>
      <c r="C1290" s="692">
        <v>15</v>
      </c>
      <c r="D1290" s="720" t="s">
        <v>117</v>
      </c>
      <c r="E1290" s="724">
        <v>491.8</v>
      </c>
      <c r="F1290" s="412">
        <f t="shared" si="42"/>
        <v>7377</v>
      </c>
    </row>
    <row r="1291" spans="1:6" ht="25.5" x14ac:dyDescent="0.25">
      <c r="A1291" s="645">
        <f t="shared" si="43"/>
        <v>1.23</v>
      </c>
      <c r="B1291" s="254" t="s">
        <v>576</v>
      </c>
      <c r="C1291" s="692">
        <v>15</v>
      </c>
      <c r="D1291" s="720" t="s">
        <v>117</v>
      </c>
      <c r="E1291" s="724">
        <v>170.26</v>
      </c>
      <c r="F1291" s="412">
        <f t="shared" si="42"/>
        <v>2553.9</v>
      </c>
    </row>
    <row r="1292" spans="1:6" ht="26.25" customHeight="1" x14ac:dyDescent="0.25">
      <c r="A1292" s="529">
        <f t="shared" si="43"/>
        <v>1.24</v>
      </c>
      <c r="B1292" s="529" t="s">
        <v>591</v>
      </c>
      <c r="C1292" s="689">
        <v>1</v>
      </c>
      <c r="D1292" s="690" t="s">
        <v>14</v>
      </c>
      <c r="E1292" s="689">
        <v>7500</v>
      </c>
      <c r="F1292" s="689">
        <f t="shared" si="42"/>
        <v>7500</v>
      </c>
    </row>
    <row r="1293" spans="1:6" ht="25.5" x14ac:dyDescent="0.25">
      <c r="A1293" s="529">
        <f t="shared" si="43"/>
        <v>1.25</v>
      </c>
      <c r="B1293" s="254" t="s">
        <v>592</v>
      </c>
      <c r="C1293" s="692">
        <v>1</v>
      </c>
      <c r="D1293" s="720" t="s">
        <v>14</v>
      </c>
      <c r="E1293" s="724">
        <v>2250</v>
      </c>
      <c r="F1293" s="412">
        <f t="shared" si="42"/>
        <v>2250</v>
      </c>
    </row>
    <row r="1294" spans="1:6" ht="27.75" customHeight="1" x14ac:dyDescent="0.25">
      <c r="A1294" s="529">
        <f t="shared" si="43"/>
        <v>1.26</v>
      </c>
      <c r="B1294" s="254" t="s">
        <v>593</v>
      </c>
      <c r="C1294" s="692">
        <v>1</v>
      </c>
      <c r="D1294" s="720" t="s">
        <v>14</v>
      </c>
      <c r="E1294" s="724">
        <v>6500</v>
      </c>
      <c r="F1294" s="412">
        <f t="shared" si="42"/>
        <v>6500</v>
      </c>
    </row>
    <row r="1295" spans="1:6" ht="12.75" customHeight="1" x14ac:dyDescent="0.25">
      <c r="A1295" s="548">
        <f t="shared" si="43"/>
        <v>1.27</v>
      </c>
      <c r="B1295" s="315" t="s">
        <v>594</v>
      </c>
      <c r="C1295" s="722">
        <v>8.8000000000000007</v>
      </c>
      <c r="D1295" s="723" t="s">
        <v>517</v>
      </c>
      <c r="E1295" s="714">
        <v>80.5</v>
      </c>
      <c r="F1295" s="716">
        <f t="shared" si="42"/>
        <v>708.4</v>
      </c>
    </row>
    <row r="1296" spans="1:6" ht="25.5" x14ac:dyDescent="0.25">
      <c r="A1296" s="539">
        <f t="shared" si="43"/>
        <v>1.28</v>
      </c>
      <c r="B1296" s="254" t="s">
        <v>595</v>
      </c>
      <c r="C1296" s="692">
        <v>1</v>
      </c>
      <c r="D1296" s="720" t="s">
        <v>14</v>
      </c>
      <c r="E1296" s="724">
        <v>1200</v>
      </c>
      <c r="F1296" s="412">
        <f t="shared" si="42"/>
        <v>1200</v>
      </c>
    </row>
    <row r="1297" spans="1:6" x14ac:dyDescent="0.25">
      <c r="A1297" s="539">
        <f t="shared" si="43"/>
        <v>1.29</v>
      </c>
      <c r="B1297" s="254" t="s">
        <v>596</v>
      </c>
      <c r="C1297" s="692">
        <v>1</v>
      </c>
      <c r="D1297" s="720" t="s">
        <v>14</v>
      </c>
      <c r="E1297" s="689">
        <v>12268.8</v>
      </c>
      <c r="F1297" s="412">
        <f t="shared" si="42"/>
        <v>12268.8</v>
      </c>
    </row>
    <row r="1298" spans="1:6" ht="27" customHeight="1" x14ac:dyDescent="0.25">
      <c r="A1298" s="539">
        <f t="shared" si="43"/>
        <v>1.3</v>
      </c>
      <c r="B1298" s="254" t="s">
        <v>597</v>
      </c>
      <c r="C1298" s="692">
        <v>2</v>
      </c>
      <c r="D1298" s="720" t="s">
        <v>14</v>
      </c>
      <c r="E1298" s="724">
        <v>3850</v>
      </c>
      <c r="F1298" s="412">
        <f t="shared" si="42"/>
        <v>7700</v>
      </c>
    </row>
    <row r="1299" spans="1:6" ht="15" customHeight="1" x14ac:dyDescent="0.25">
      <c r="A1299" s="539">
        <f t="shared" si="43"/>
        <v>1.31</v>
      </c>
      <c r="B1299" s="115" t="s">
        <v>598</v>
      </c>
      <c r="C1299" s="689">
        <v>1</v>
      </c>
      <c r="D1299" s="720" t="s">
        <v>14</v>
      </c>
      <c r="E1299" s="689">
        <v>13626.38</v>
      </c>
      <c r="F1299" s="412">
        <f t="shared" si="42"/>
        <v>13626.38</v>
      </c>
    </row>
    <row r="1300" spans="1:6" ht="25.5" x14ac:dyDescent="0.25">
      <c r="A1300" s="539">
        <f t="shared" si="43"/>
        <v>1.32</v>
      </c>
      <c r="B1300" s="115" t="s">
        <v>599</v>
      </c>
      <c r="C1300" s="689">
        <v>1</v>
      </c>
      <c r="D1300" s="720" t="s">
        <v>14</v>
      </c>
      <c r="E1300" s="689">
        <v>4257.5</v>
      </c>
      <c r="F1300" s="412">
        <f t="shared" si="42"/>
        <v>4257.5</v>
      </c>
    </row>
    <row r="1301" spans="1:6" x14ac:dyDescent="0.25">
      <c r="A1301" s="539">
        <f t="shared" si="43"/>
        <v>1.33</v>
      </c>
      <c r="B1301" s="254" t="s">
        <v>600</v>
      </c>
      <c r="C1301" s="692">
        <v>5</v>
      </c>
      <c r="D1301" s="720" t="s">
        <v>14</v>
      </c>
      <c r="E1301" s="724">
        <v>225.8</v>
      </c>
      <c r="F1301" s="412">
        <f t="shared" si="42"/>
        <v>1129</v>
      </c>
    </row>
    <row r="1302" spans="1:6" ht="41.25" customHeight="1" x14ac:dyDescent="0.25">
      <c r="A1302" s="539">
        <f t="shared" si="43"/>
        <v>1.34</v>
      </c>
      <c r="B1302" s="254" t="s">
        <v>601</v>
      </c>
      <c r="C1302" s="692">
        <v>1</v>
      </c>
      <c r="D1302" s="720" t="s">
        <v>14</v>
      </c>
      <c r="E1302" s="689">
        <v>133055.51999999999</v>
      </c>
      <c r="F1302" s="412">
        <f t="shared" si="42"/>
        <v>133055.51999999999</v>
      </c>
    </row>
    <row r="1303" spans="1:6" ht="51.75" customHeight="1" x14ac:dyDescent="0.25">
      <c r="A1303" s="539">
        <f t="shared" si="43"/>
        <v>1.35</v>
      </c>
      <c r="B1303" s="254" t="s">
        <v>602</v>
      </c>
      <c r="C1303" s="692">
        <v>1</v>
      </c>
      <c r="D1303" s="720" t="s">
        <v>14</v>
      </c>
      <c r="E1303" s="689">
        <v>25750</v>
      </c>
      <c r="F1303" s="689">
        <f t="shared" si="42"/>
        <v>25750</v>
      </c>
    </row>
    <row r="1304" spans="1:6" ht="25.5" x14ac:dyDescent="0.25">
      <c r="A1304" s="539">
        <f t="shared" si="43"/>
        <v>1.36</v>
      </c>
      <c r="B1304" s="254" t="s">
        <v>603</v>
      </c>
      <c r="C1304" s="692">
        <v>3</v>
      </c>
      <c r="D1304" s="720" t="s">
        <v>420</v>
      </c>
      <c r="E1304" s="689">
        <v>11662.18</v>
      </c>
      <c r="F1304" s="689">
        <f t="shared" si="42"/>
        <v>34986.54</v>
      </c>
    </row>
    <row r="1305" spans="1:6" x14ac:dyDescent="0.25">
      <c r="A1305" s="539">
        <f t="shared" si="43"/>
        <v>1.37</v>
      </c>
      <c r="B1305" s="254" t="s">
        <v>604</v>
      </c>
      <c r="C1305" s="692">
        <v>126</v>
      </c>
      <c r="D1305" s="720" t="s">
        <v>605</v>
      </c>
      <c r="E1305" s="689">
        <v>155.5</v>
      </c>
      <c r="F1305" s="412">
        <f t="shared" si="42"/>
        <v>19593</v>
      </c>
    </row>
    <row r="1306" spans="1:6" ht="25.5" x14ac:dyDescent="0.25">
      <c r="A1306" s="539">
        <f t="shared" si="43"/>
        <v>1.3800000000000001</v>
      </c>
      <c r="B1306" s="254" t="s">
        <v>606</v>
      </c>
      <c r="C1306" s="692">
        <v>3</v>
      </c>
      <c r="D1306" s="720" t="s">
        <v>14</v>
      </c>
      <c r="E1306" s="689">
        <v>1300</v>
      </c>
      <c r="F1306" s="412">
        <f t="shared" si="42"/>
        <v>3900</v>
      </c>
    </row>
    <row r="1307" spans="1:6" x14ac:dyDescent="0.25">
      <c r="A1307" s="539">
        <f t="shared" si="43"/>
        <v>1.3900000000000001</v>
      </c>
      <c r="B1307" s="254" t="s">
        <v>607</v>
      </c>
      <c r="C1307" s="692">
        <v>1</v>
      </c>
      <c r="D1307" s="720" t="s">
        <v>14</v>
      </c>
      <c r="E1307" s="689">
        <v>2200</v>
      </c>
      <c r="F1307" s="412">
        <f t="shared" si="42"/>
        <v>2200</v>
      </c>
    </row>
    <row r="1308" spans="1:6" ht="25.5" x14ac:dyDescent="0.25">
      <c r="A1308" s="539">
        <f t="shared" si="43"/>
        <v>1.4000000000000001</v>
      </c>
      <c r="B1308" s="254" t="s">
        <v>608</v>
      </c>
      <c r="C1308" s="692">
        <v>1</v>
      </c>
      <c r="D1308" s="720" t="s">
        <v>14</v>
      </c>
      <c r="E1308" s="689">
        <v>2500</v>
      </c>
      <c r="F1308" s="412">
        <f t="shared" si="42"/>
        <v>2500</v>
      </c>
    </row>
    <row r="1309" spans="1:6" ht="38.25" x14ac:dyDescent="0.25">
      <c r="A1309" s="539">
        <f t="shared" si="43"/>
        <v>1.4100000000000001</v>
      </c>
      <c r="B1309" s="254" t="s">
        <v>609</v>
      </c>
      <c r="C1309" s="692">
        <v>1</v>
      </c>
      <c r="D1309" s="720" t="s">
        <v>14</v>
      </c>
      <c r="E1309" s="689">
        <v>8500</v>
      </c>
      <c r="F1309" s="412">
        <f t="shared" si="42"/>
        <v>8500</v>
      </c>
    </row>
    <row r="1310" spans="1:6" ht="38.25" x14ac:dyDescent="0.25">
      <c r="A1310" s="539">
        <f t="shared" si="43"/>
        <v>1.4200000000000002</v>
      </c>
      <c r="B1310" s="254" t="s">
        <v>610</v>
      </c>
      <c r="C1310" s="692">
        <v>25</v>
      </c>
      <c r="D1310" s="720" t="s">
        <v>25</v>
      </c>
      <c r="E1310" s="689">
        <v>2250</v>
      </c>
      <c r="F1310" s="412">
        <f t="shared" si="42"/>
        <v>56250</v>
      </c>
    </row>
    <row r="1311" spans="1:6" x14ac:dyDescent="0.25">
      <c r="A1311" s="539">
        <f t="shared" si="43"/>
        <v>1.4300000000000002</v>
      </c>
      <c r="B1311" s="254" t="s">
        <v>611</v>
      </c>
      <c r="C1311" s="692">
        <v>1</v>
      </c>
      <c r="D1311" s="720" t="s">
        <v>248</v>
      </c>
      <c r="E1311" s="689">
        <v>25000</v>
      </c>
      <c r="F1311" s="412">
        <f t="shared" si="42"/>
        <v>25000</v>
      </c>
    </row>
    <row r="1312" spans="1:6" x14ac:dyDescent="0.25">
      <c r="A1312" s="719"/>
      <c r="B1312" s="529"/>
      <c r="C1312" s="692"/>
      <c r="D1312" s="720"/>
      <c r="E1312" s="689"/>
      <c r="F1312" s="412"/>
    </row>
    <row r="1313" spans="1:6" x14ac:dyDescent="0.25">
      <c r="A1313" s="725">
        <v>2</v>
      </c>
      <c r="B1313" s="515" t="s">
        <v>612</v>
      </c>
      <c r="C1313" s="692"/>
      <c r="D1313" s="720"/>
      <c r="E1313" s="689"/>
      <c r="F1313" s="689"/>
    </row>
    <row r="1314" spans="1:6" x14ac:dyDescent="0.25">
      <c r="A1314" s="726">
        <v>2.1</v>
      </c>
      <c r="B1314" s="115" t="s">
        <v>22</v>
      </c>
      <c r="C1314" s="689">
        <v>1</v>
      </c>
      <c r="D1314" s="690" t="s">
        <v>14</v>
      </c>
      <c r="E1314" s="689">
        <v>14095.32</v>
      </c>
      <c r="F1314" s="412">
        <f t="shared" si="42"/>
        <v>14095.32</v>
      </c>
    </row>
    <row r="1315" spans="1:6" x14ac:dyDescent="0.25">
      <c r="A1315" s="726">
        <v>2.2000000000000002</v>
      </c>
      <c r="B1315" s="115" t="s">
        <v>613</v>
      </c>
      <c r="C1315" s="689">
        <v>1</v>
      </c>
      <c r="D1315" s="690" t="s">
        <v>14</v>
      </c>
      <c r="E1315" s="689">
        <v>5377</v>
      </c>
      <c r="F1315" s="412">
        <f t="shared" si="42"/>
        <v>5377</v>
      </c>
    </row>
    <row r="1316" spans="1:6" x14ac:dyDescent="0.25">
      <c r="A1316" s="726">
        <v>2.2999999999999998</v>
      </c>
      <c r="B1316" s="115" t="s">
        <v>614</v>
      </c>
      <c r="C1316" s="689">
        <v>180</v>
      </c>
      <c r="D1316" s="690" t="s">
        <v>25</v>
      </c>
      <c r="E1316" s="689">
        <v>233</v>
      </c>
      <c r="F1316" s="412">
        <f t="shared" si="42"/>
        <v>41940</v>
      </c>
    </row>
    <row r="1317" spans="1:6" x14ac:dyDescent="0.25">
      <c r="A1317" s="726">
        <v>2.4</v>
      </c>
      <c r="B1317" s="115" t="s">
        <v>615</v>
      </c>
      <c r="C1317" s="689">
        <v>6</v>
      </c>
      <c r="D1317" s="690" t="s">
        <v>14</v>
      </c>
      <c r="E1317" s="689">
        <v>2959</v>
      </c>
      <c r="F1317" s="412">
        <f t="shared" si="42"/>
        <v>17754</v>
      </c>
    </row>
    <row r="1318" spans="1:6" ht="25.5" x14ac:dyDescent="0.25">
      <c r="A1318" s="726">
        <v>2.5</v>
      </c>
      <c r="B1318" s="115" t="s">
        <v>616</v>
      </c>
      <c r="C1318" s="689">
        <v>3</v>
      </c>
      <c r="D1318" s="690" t="s">
        <v>14</v>
      </c>
      <c r="E1318" s="689">
        <v>70564</v>
      </c>
      <c r="F1318" s="412">
        <f t="shared" si="42"/>
        <v>211692</v>
      </c>
    </row>
    <row r="1319" spans="1:6" ht="25.5" x14ac:dyDescent="0.25">
      <c r="A1319" s="726">
        <v>2.6</v>
      </c>
      <c r="B1319" s="115" t="s">
        <v>617</v>
      </c>
      <c r="C1319" s="689">
        <v>2</v>
      </c>
      <c r="D1319" s="690" t="s">
        <v>14</v>
      </c>
      <c r="E1319" s="689">
        <v>1040.1199999999999</v>
      </c>
      <c r="F1319" s="412">
        <f t="shared" si="42"/>
        <v>2080.2399999999998</v>
      </c>
    </row>
    <row r="1320" spans="1:6" ht="25.5" x14ac:dyDescent="0.25">
      <c r="A1320" s="727">
        <v>2.7</v>
      </c>
      <c r="B1320" s="728" t="s">
        <v>618</v>
      </c>
      <c r="C1320" s="714">
        <v>1</v>
      </c>
      <c r="D1320" s="729" t="s">
        <v>14</v>
      </c>
      <c r="E1320" s="714">
        <v>4246.3500000000004</v>
      </c>
      <c r="F1320" s="716">
        <f t="shared" si="42"/>
        <v>4246.3500000000004</v>
      </c>
    </row>
    <row r="1321" spans="1:6" ht="12.75" customHeight="1" x14ac:dyDescent="0.25">
      <c r="A1321" s="726">
        <v>2.8</v>
      </c>
      <c r="B1321" s="529" t="s">
        <v>27</v>
      </c>
      <c r="C1321" s="689">
        <v>6</v>
      </c>
      <c r="D1321" s="690" t="s">
        <v>14</v>
      </c>
      <c r="E1321" s="689">
        <v>5218.51</v>
      </c>
      <c r="F1321" s="412">
        <f t="shared" si="42"/>
        <v>31311.06</v>
      </c>
    </row>
    <row r="1322" spans="1:6" ht="12.75" customHeight="1" x14ac:dyDescent="0.25">
      <c r="A1322" s="726">
        <v>2.9</v>
      </c>
      <c r="B1322" s="115" t="s">
        <v>619</v>
      </c>
      <c r="C1322" s="689">
        <v>6</v>
      </c>
      <c r="D1322" s="690" t="s">
        <v>14</v>
      </c>
      <c r="E1322" s="689">
        <v>2429.3000000000002</v>
      </c>
      <c r="F1322" s="412">
        <f t="shared" si="42"/>
        <v>14575.8</v>
      </c>
    </row>
    <row r="1323" spans="1:6" ht="12.75" customHeight="1" x14ac:dyDescent="0.25">
      <c r="A1323" s="529">
        <v>2.1</v>
      </c>
      <c r="B1323" s="115" t="s">
        <v>620</v>
      </c>
      <c r="C1323" s="689">
        <v>1</v>
      </c>
      <c r="D1323" s="690" t="s">
        <v>14</v>
      </c>
      <c r="E1323" s="689">
        <v>3381.05</v>
      </c>
      <c r="F1323" s="412">
        <f t="shared" si="42"/>
        <v>3381.05</v>
      </c>
    </row>
    <row r="1324" spans="1:6" ht="25.5" x14ac:dyDescent="0.25">
      <c r="A1324" s="529">
        <v>2.11</v>
      </c>
      <c r="B1324" s="115" t="s">
        <v>621</v>
      </c>
      <c r="C1324" s="689">
        <v>1</v>
      </c>
      <c r="D1324" s="690" t="s">
        <v>14</v>
      </c>
      <c r="E1324" s="689">
        <v>7800</v>
      </c>
      <c r="F1324" s="412">
        <f t="shared" si="42"/>
        <v>7800</v>
      </c>
    </row>
    <row r="1325" spans="1:6" ht="12.75" customHeight="1" x14ac:dyDescent="0.25">
      <c r="A1325" s="529">
        <v>2.12</v>
      </c>
      <c r="B1325" s="115" t="s">
        <v>622</v>
      </c>
      <c r="C1325" s="689">
        <v>1</v>
      </c>
      <c r="D1325" s="690" t="s">
        <v>14</v>
      </c>
      <c r="E1325" s="689">
        <v>80194.100000000006</v>
      </c>
      <c r="F1325" s="689">
        <f t="shared" si="42"/>
        <v>80194.100000000006</v>
      </c>
    </row>
    <row r="1326" spans="1:6" ht="12.75" customHeight="1" x14ac:dyDescent="0.25">
      <c r="A1326" s="725"/>
      <c r="B1326" s="529"/>
      <c r="C1326" s="692"/>
      <c r="D1326" s="720"/>
      <c r="E1326" s="689"/>
      <c r="F1326" s="689"/>
    </row>
    <row r="1327" spans="1:6" ht="12.75" customHeight="1" x14ac:dyDescent="0.25">
      <c r="A1327" s="730">
        <v>3</v>
      </c>
      <c r="B1327" s="515" t="s">
        <v>623</v>
      </c>
      <c r="C1327" s="692"/>
      <c r="D1327" s="720"/>
      <c r="E1327" s="689"/>
      <c r="F1327" s="689"/>
    </row>
    <row r="1328" spans="1:6" ht="12.75" customHeight="1" x14ac:dyDescent="0.25">
      <c r="A1328" s="726">
        <v>3.1</v>
      </c>
      <c r="B1328" s="115" t="s">
        <v>624</v>
      </c>
      <c r="C1328" s="689">
        <v>3</v>
      </c>
      <c r="D1328" s="690" t="s">
        <v>14</v>
      </c>
      <c r="E1328" s="689">
        <v>1565</v>
      </c>
      <c r="F1328" s="412">
        <f t="shared" ref="F1328:F1349" si="44">ROUND((C1328*E1328),2)</f>
        <v>4695</v>
      </c>
    </row>
    <row r="1329" spans="1:6" ht="12.75" customHeight="1" x14ac:dyDescent="0.25">
      <c r="A1329" s="726">
        <v>3.2</v>
      </c>
      <c r="B1329" s="115" t="s">
        <v>625</v>
      </c>
      <c r="C1329" s="689">
        <v>3</v>
      </c>
      <c r="D1329" s="690" t="s">
        <v>14</v>
      </c>
      <c r="E1329" s="689">
        <v>3306.95</v>
      </c>
      <c r="F1329" s="412">
        <f t="shared" si="44"/>
        <v>9920.85</v>
      </c>
    </row>
    <row r="1330" spans="1:6" ht="12.75" customHeight="1" x14ac:dyDescent="0.25">
      <c r="A1330" s="726">
        <v>3.3</v>
      </c>
      <c r="B1330" s="115" t="s">
        <v>43</v>
      </c>
      <c r="C1330" s="689">
        <v>105</v>
      </c>
      <c r="D1330" s="690" t="s">
        <v>25</v>
      </c>
      <c r="E1330" s="689">
        <v>223.08</v>
      </c>
      <c r="F1330" s="412">
        <f t="shared" si="44"/>
        <v>23423.4</v>
      </c>
    </row>
    <row r="1331" spans="1:6" ht="12.75" customHeight="1" x14ac:dyDescent="0.25">
      <c r="A1331" s="726">
        <v>3.4</v>
      </c>
      <c r="B1331" s="115" t="s">
        <v>44</v>
      </c>
      <c r="C1331" s="689">
        <v>35</v>
      </c>
      <c r="D1331" s="690" t="s">
        <v>25</v>
      </c>
      <c r="E1331" s="689">
        <v>159.30000000000001</v>
      </c>
      <c r="F1331" s="412">
        <f t="shared" si="44"/>
        <v>5575.5</v>
      </c>
    </row>
    <row r="1332" spans="1:6" ht="12.75" customHeight="1" x14ac:dyDescent="0.25">
      <c r="A1332" s="726">
        <v>3.5</v>
      </c>
      <c r="B1332" s="115" t="s">
        <v>626</v>
      </c>
      <c r="C1332" s="689">
        <v>60</v>
      </c>
      <c r="D1332" s="690" t="s">
        <v>25</v>
      </c>
      <c r="E1332" s="689">
        <v>24.94</v>
      </c>
      <c r="F1332" s="412">
        <f t="shared" si="44"/>
        <v>1496.4</v>
      </c>
    </row>
    <row r="1333" spans="1:6" ht="12.75" customHeight="1" x14ac:dyDescent="0.25">
      <c r="A1333" s="726">
        <v>3.6</v>
      </c>
      <c r="B1333" s="115" t="s">
        <v>627</v>
      </c>
      <c r="C1333" s="689">
        <v>100</v>
      </c>
      <c r="D1333" s="690" t="s">
        <v>25</v>
      </c>
      <c r="E1333" s="689">
        <v>67.09</v>
      </c>
      <c r="F1333" s="412">
        <f t="shared" si="44"/>
        <v>6709</v>
      </c>
    </row>
    <row r="1334" spans="1:6" ht="12.75" customHeight="1" x14ac:dyDescent="0.25">
      <c r="A1334" s="726">
        <v>3.7</v>
      </c>
      <c r="B1334" s="115" t="s">
        <v>628</v>
      </c>
      <c r="C1334" s="689">
        <v>2</v>
      </c>
      <c r="D1334" s="690" t="s">
        <v>14</v>
      </c>
      <c r="E1334" s="689">
        <v>580</v>
      </c>
      <c r="F1334" s="412">
        <f t="shared" si="44"/>
        <v>1160</v>
      </c>
    </row>
    <row r="1335" spans="1:6" ht="12.75" customHeight="1" x14ac:dyDescent="0.25">
      <c r="A1335" s="726">
        <v>3.8</v>
      </c>
      <c r="B1335" s="115" t="s">
        <v>629</v>
      </c>
      <c r="C1335" s="689">
        <v>6</v>
      </c>
      <c r="D1335" s="690" t="s">
        <v>14</v>
      </c>
      <c r="E1335" s="689">
        <v>136.36000000000001</v>
      </c>
      <c r="F1335" s="412">
        <f t="shared" si="44"/>
        <v>818.16</v>
      </c>
    </row>
    <row r="1336" spans="1:6" ht="12.75" customHeight="1" x14ac:dyDescent="0.25">
      <c r="A1336" s="726">
        <v>3.9</v>
      </c>
      <c r="B1336" s="115" t="s">
        <v>630</v>
      </c>
      <c r="C1336" s="689">
        <v>1</v>
      </c>
      <c r="D1336" s="690" t="s">
        <v>14</v>
      </c>
      <c r="E1336" s="689">
        <v>395</v>
      </c>
      <c r="F1336" s="412">
        <f t="shared" si="44"/>
        <v>395</v>
      </c>
    </row>
    <row r="1337" spans="1:6" ht="12.75" customHeight="1" x14ac:dyDescent="0.25">
      <c r="A1337" s="529">
        <v>3.1</v>
      </c>
      <c r="B1337" s="115" t="s">
        <v>56</v>
      </c>
      <c r="C1337" s="689">
        <v>1</v>
      </c>
      <c r="D1337" s="690" t="s">
        <v>14</v>
      </c>
      <c r="E1337" s="689">
        <v>242.63</v>
      </c>
      <c r="F1337" s="412">
        <f t="shared" si="44"/>
        <v>242.63</v>
      </c>
    </row>
    <row r="1338" spans="1:6" ht="12.75" customHeight="1" x14ac:dyDescent="0.25">
      <c r="A1338" s="529">
        <v>3.11</v>
      </c>
      <c r="B1338" s="115" t="s">
        <v>98</v>
      </c>
      <c r="C1338" s="689">
        <v>1</v>
      </c>
      <c r="D1338" s="690" t="s">
        <v>14</v>
      </c>
      <c r="E1338" s="689">
        <v>750.31</v>
      </c>
      <c r="F1338" s="412">
        <f t="shared" si="44"/>
        <v>750.31</v>
      </c>
    </row>
    <row r="1339" spans="1:6" ht="12.75" customHeight="1" x14ac:dyDescent="0.25">
      <c r="A1339" s="529">
        <v>3.12</v>
      </c>
      <c r="B1339" s="115" t="s">
        <v>631</v>
      </c>
      <c r="C1339" s="689">
        <v>1</v>
      </c>
      <c r="D1339" s="690" t="s">
        <v>14</v>
      </c>
      <c r="E1339" s="689">
        <v>18880</v>
      </c>
      <c r="F1339" s="412">
        <f t="shared" si="44"/>
        <v>18880</v>
      </c>
    </row>
    <row r="1340" spans="1:6" ht="12.75" customHeight="1" x14ac:dyDescent="0.25">
      <c r="A1340" s="529">
        <v>3.13</v>
      </c>
      <c r="B1340" s="115" t="s">
        <v>632</v>
      </c>
      <c r="C1340" s="689">
        <v>2</v>
      </c>
      <c r="D1340" s="690" t="s">
        <v>14</v>
      </c>
      <c r="E1340" s="689">
        <v>2950</v>
      </c>
      <c r="F1340" s="412">
        <f t="shared" si="44"/>
        <v>5900</v>
      </c>
    </row>
    <row r="1341" spans="1:6" ht="12.75" customHeight="1" x14ac:dyDescent="0.25">
      <c r="A1341" s="529">
        <v>3.14</v>
      </c>
      <c r="B1341" s="115" t="s">
        <v>633</v>
      </c>
      <c r="C1341" s="689">
        <v>20</v>
      </c>
      <c r="D1341" s="690" t="s">
        <v>25</v>
      </c>
      <c r="E1341" s="689">
        <v>168.38</v>
      </c>
      <c r="F1341" s="412">
        <f t="shared" si="44"/>
        <v>3367.6</v>
      </c>
    </row>
    <row r="1342" spans="1:6" ht="12.75" customHeight="1" x14ac:dyDescent="0.25">
      <c r="A1342" s="529">
        <v>3.15</v>
      </c>
      <c r="B1342" s="115" t="s">
        <v>634</v>
      </c>
      <c r="C1342" s="689">
        <v>6</v>
      </c>
      <c r="D1342" s="690" t="s">
        <v>14</v>
      </c>
      <c r="E1342" s="689">
        <v>324.97000000000003</v>
      </c>
      <c r="F1342" s="412">
        <f t="shared" si="44"/>
        <v>1949.82</v>
      </c>
    </row>
    <row r="1343" spans="1:6" ht="12.75" customHeight="1" x14ac:dyDescent="0.25">
      <c r="A1343" s="529">
        <v>3.16</v>
      </c>
      <c r="B1343" s="115" t="s">
        <v>635</v>
      </c>
      <c r="C1343" s="689">
        <v>120</v>
      </c>
      <c r="D1343" s="690" t="s">
        <v>25</v>
      </c>
      <c r="E1343" s="689">
        <v>24.2</v>
      </c>
      <c r="F1343" s="412">
        <f t="shared" si="44"/>
        <v>2904</v>
      </c>
    </row>
    <row r="1344" spans="1:6" ht="12.75" customHeight="1" x14ac:dyDescent="0.25">
      <c r="A1344" s="529">
        <v>3.17</v>
      </c>
      <c r="B1344" s="115" t="s">
        <v>636</v>
      </c>
      <c r="C1344" s="689">
        <v>1</v>
      </c>
      <c r="D1344" s="690" t="s">
        <v>14</v>
      </c>
      <c r="E1344" s="689">
        <v>300.54000000000002</v>
      </c>
      <c r="F1344" s="412">
        <f t="shared" si="44"/>
        <v>300.54000000000002</v>
      </c>
    </row>
    <row r="1345" spans="1:6" ht="12.75" customHeight="1" x14ac:dyDescent="0.25">
      <c r="A1345" s="529">
        <v>3.18</v>
      </c>
      <c r="B1345" s="115" t="s">
        <v>637</v>
      </c>
      <c r="C1345" s="689">
        <v>6</v>
      </c>
      <c r="D1345" s="690" t="s">
        <v>14</v>
      </c>
      <c r="E1345" s="689">
        <v>62.36</v>
      </c>
      <c r="F1345" s="412">
        <f t="shared" si="44"/>
        <v>374.16</v>
      </c>
    </row>
    <row r="1346" spans="1:6" ht="12.75" customHeight="1" x14ac:dyDescent="0.25">
      <c r="A1346" s="529">
        <v>3.19</v>
      </c>
      <c r="B1346" s="115" t="s">
        <v>638</v>
      </c>
      <c r="C1346" s="689">
        <v>1</v>
      </c>
      <c r="D1346" s="690" t="s">
        <v>14</v>
      </c>
      <c r="E1346" s="689">
        <v>15140.67</v>
      </c>
      <c r="F1346" s="412">
        <f t="shared" si="44"/>
        <v>15140.67</v>
      </c>
    </row>
    <row r="1347" spans="1:6" ht="12.75" customHeight="1" x14ac:dyDescent="0.25">
      <c r="A1347" s="529">
        <v>3.2</v>
      </c>
      <c r="B1347" s="115" t="s">
        <v>639</v>
      </c>
      <c r="C1347" s="689">
        <v>6</v>
      </c>
      <c r="D1347" s="690" t="s">
        <v>14</v>
      </c>
      <c r="E1347" s="689">
        <v>548</v>
      </c>
      <c r="F1347" s="412">
        <f t="shared" si="44"/>
        <v>3288</v>
      </c>
    </row>
    <row r="1348" spans="1:6" ht="12.75" customHeight="1" x14ac:dyDescent="0.25">
      <c r="A1348" s="529">
        <v>3.21</v>
      </c>
      <c r="B1348" s="115" t="s">
        <v>640</v>
      </c>
      <c r="C1348" s="689">
        <v>18</v>
      </c>
      <c r="D1348" s="690" t="s">
        <v>14</v>
      </c>
      <c r="E1348" s="689">
        <v>85</v>
      </c>
      <c r="F1348" s="412">
        <f t="shared" si="44"/>
        <v>1530</v>
      </c>
    </row>
    <row r="1349" spans="1:6" ht="25.5" x14ac:dyDescent="0.25">
      <c r="A1349" s="529">
        <v>3.22</v>
      </c>
      <c r="B1349" s="115" t="s">
        <v>641</v>
      </c>
      <c r="C1349" s="689">
        <v>1</v>
      </c>
      <c r="D1349" s="690" t="s">
        <v>14</v>
      </c>
      <c r="E1349" s="689">
        <v>35000</v>
      </c>
      <c r="F1349" s="412">
        <f t="shared" si="44"/>
        <v>35000</v>
      </c>
    </row>
    <row r="1350" spans="1:6" ht="8.25" customHeight="1" x14ac:dyDescent="0.25">
      <c r="A1350" s="719"/>
      <c r="B1350" s="647"/>
      <c r="C1350" s="692"/>
      <c r="D1350" s="720"/>
      <c r="E1350" s="692"/>
      <c r="F1350" s="731"/>
    </row>
    <row r="1351" spans="1:6" ht="13.5" customHeight="1" x14ac:dyDescent="0.25">
      <c r="A1351" s="732" t="s">
        <v>525</v>
      </c>
      <c r="B1351" s="211" t="s">
        <v>642</v>
      </c>
      <c r="C1351" s="692"/>
      <c r="D1351" s="720"/>
      <c r="E1351" s="689"/>
      <c r="F1351" s="689"/>
    </row>
    <row r="1352" spans="1:6" ht="9" customHeight="1" x14ac:dyDescent="0.25">
      <c r="A1352" s="719"/>
      <c r="B1352" s="647"/>
      <c r="C1352" s="692"/>
      <c r="D1352" s="720"/>
      <c r="E1352" s="692"/>
      <c r="F1352" s="731"/>
    </row>
    <row r="1353" spans="1:6" x14ac:dyDescent="0.25">
      <c r="A1353" s="409">
        <v>1</v>
      </c>
      <c r="B1353" s="515" t="s">
        <v>643</v>
      </c>
      <c r="C1353" s="689"/>
      <c r="D1353" s="720"/>
      <c r="E1353" s="692"/>
      <c r="F1353" s="731"/>
    </row>
    <row r="1354" spans="1:6" ht="25.5" x14ac:dyDescent="0.25">
      <c r="A1354" s="719">
        <v>1.1000000000000001</v>
      </c>
      <c r="B1354" s="254" t="s">
        <v>644</v>
      </c>
      <c r="C1354" s="689">
        <v>738</v>
      </c>
      <c r="D1354" s="720" t="s">
        <v>137</v>
      </c>
      <c r="E1354" s="692">
        <v>55.93</v>
      </c>
      <c r="F1354" s="689">
        <f>ROUND((C1354*E1354),2)</f>
        <v>41276.339999999997</v>
      </c>
    </row>
    <row r="1355" spans="1:6" ht="25.5" x14ac:dyDescent="0.25">
      <c r="A1355" s="721">
        <v>1.2</v>
      </c>
      <c r="B1355" s="548" t="s">
        <v>573</v>
      </c>
      <c r="C1355" s="714">
        <v>738</v>
      </c>
      <c r="D1355" s="723" t="s">
        <v>137</v>
      </c>
      <c r="E1355" s="722">
        <v>36.840000000000003</v>
      </c>
      <c r="F1355" s="714">
        <f>ROUND((C1355*E1355),2)</f>
        <v>27187.919999999998</v>
      </c>
    </row>
    <row r="1356" spans="1:6" ht="38.25" x14ac:dyDescent="0.25">
      <c r="A1356" s="719">
        <v>1.3</v>
      </c>
      <c r="B1356" s="529" t="s">
        <v>645</v>
      </c>
      <c r="C1356" s="689">
        <v>1</v>
      </c>
      <c r="D1356" s="720" t="s">
        <v>14</v>
      </c>
      <c r="E1356" s="692">
        <v>11770</v>
      </c>
      <c r="F1356" s="689">
        <f>ROUND((C1356*E1356),2)</f>
        <v>11770</v>
      </c>
    </row>
    <row r="1357" spans="1:6" x14ac:dyDescent="0.25">
      <c r="A1357" s="719">
        <v>1.4</v>
      </c>
      <c r="B1357" s="529" t="s">
        <v>574</v>
      </c>
      <c r="C1357" s="689">
        <v>2</v>
      </c>
      <c r="D1357" s="720" t="s">
        <v>420</v>
      </c>
      <c r="E1357" s="692">
        <v>3492.7</v>
      </c>
      <c r="F1357" s="689">
        <f>ROUND((C1357*E1357),2)</f>
        <v>6985.4</v>
      </c>
    </row>
    <row r="1358" spans="1:6" ht="25.5" x14ac:dyDescent="0.25">
      <c r="A1358" s="719">
        <v>1.5</v>
      </c>
      <c r="B1358" s="529" t="s">
        <v>575</v>
      </c>
      <c r="C1358" s="689">
        <v>36.9</v>
      </c>
      <c r="D1358" s="720" t="s">
        <v>117</v>
      </c>
      <c r="E1358" s="692">
        <v>134.30000000000001</v>
      </c>
      <c r="F1358" s="689">
        <f>ROUND((C1358*E1358),2)</f>
        <v>4955.67</v>
      </c>
    </row>
    <row r="1359" spans="1:6" ht="25.5" x14ac:dyDescent="0.25">
      <c r="A1359" s="719">
        <v>1.6</v>
      </c>
      <c r="B1359" s="529" t="s">
        <v>203</v>
      </c>
      <c r="C1359" s="689">
        <v>138.375</v>
      </c>
      <c r="D1359" s="720" t="s">
        <v>117</v>
      </c>
      <c r="E1359" s="724">
        <v>444.6</v>
      </c>
      <c r="F1359" s="689">
        <f t="shared" ref="F1359:F1376" si="45">ROUND((C1359*E1359),2)</f>
        <v>61521.53</v>
      </c>
    </row>
    <row r="1360" spans="1:6" ht="25.5" x14ac:dyDescent="0.25">
      <c r="A1360" s="719">
        <v>1.7</v>
      </c>
      <c r="B1360" s="254" t="s">
        <v>576</v>
      </c>
      <c r="C1360" s="689">
        <v>138.375</v>
      </c>
      <c r="D1360" s="720" t="s">
        <v>117</v>
      </c>
      <c r="E1360" s="724">
        <v>170.26</v>
      </c>
      <c r="F1360" s="689">
        <f t="shared" si="45"/>
        <v>23559.73</v>
      </c>
    </row>
    <row r="1361" spans="1:6" ht="25.5" x14ac:dyDescent="0.25">
      <c r="A1361" s="719">
        <v>1.8</v>
      </c>
      <c r="B1361" s="254" t="s">
        <v>646</v>
      </c>
      <c r="C1361" s="689">
        <v>1</v>
      </c>
      <c r="D1361" s="720" t="s">
        <v>420</v>
      </c>
      <c r="E1361" s="724">
        <v>3650</v>
      </c>
      <c r="F1361" s="689">
        <f t="shared" si="45"/>
        <v>3650</v>
      </c>
    </row>
    <row r="1362" spans="1:6" ht="38.25" x14ac:dyDescent="0.25">
      <c r="A1362" s="719">
        <v>1.9</v>
      </c>
      <c r="B1362" s="254" t="s">
        <v>582</v>
      </c>
      <c r="C1362" s="689">
        <v>110</v>
      </c>
      <c r="D1362" s="720" t="s">
        <v>144</v>
      </c>
      <c r="E1362" s="692">
        <v>693.73699999999985</v>
      </c>
      <c r="F1362" s="689">
        <f t="shared" si="45"/>
        <v>76311.070000000007</v>
      </c>
    </row>
    <row r="1363" spans="1:6" ht="38.25" x14ac:dyDescent="0.25">
      <c r="A1363" s="733">
        <v>1.1000000000000001</v>
      </c>
      <c r="B1363" s="529" t="s">
        <v>647</v>
      </c>
      <c r="C1363" s="689">
        <v>1</v>
      </c>
      <c r="D1363" s="584" t="s">
        <v>14</v>
      </c>
      <c r="E1363" s="689">
        <v>9156</v>
      </c>
      <c r="F1363" s="689">
        <f t="shared" si="45"/>
        <v>9156</v>
      </c>
    </row>
    <row r="1364" spans="1:6" ht="25.5" x14ac:dyDescent="0.25">
      <c r="A1364" s="719">
        <v>1.1100000000000001</v>
      </c>
      <c r="B1364" s="254" t="s">
        <v>584</v>
      </c>
      <c r="C1364" s="689">
        <v>1</v>
      </c>
      <c r="D1364" s="720" t="s">
        <v>14</v>
      </c>
      <c r="E1364" s="692">
        <v>1721</v>
      </c>
      <c r="F1364" s="689">
        <f t="shared" si="45"/>
        <v>1721</v>
      </c>
    </row>
    <row r="1365" spans="1:6" ht="25.5" x14ac:dyDescent="0.25">
      <c r="A1365" s="539">
        <v>1.1200000000000001</v>
      </c>
      <c r="B1365" s="254" t="s">
        <v>585</v>
      </c>
      <c r="C1365" s="689">
        <v>1</v>
      </c>
      <c r="D1365" s="720" t="s">
        <v>14</v>
      </c>
      <c r="E1365" s="692">
        <v>4500</v>
      </c>
      <c r="F1365" s="689">
        <f t="shared" si="45"/>
        <v>4500</v>
      </c>
    </row>
    <row r="1366" spans="1:6" ht="38.25" x14ac:dyDescent="0.25">
      <c r="A1366" s="719">
        <v>1.1299999999999999</v>
      </c>
      <c r="B1366" s="254" t="s">
        <v>586</v>
      </c>
      <c r="C1366" s="689">
        <v>1</v>
      </c>
      <c r="D1366" s="720" t="s">
        <v>14</v>
      </c>
      <c r="E1366" s="692">
        <v>3148</v>
      </c>
      <c r="F1366" s="689">
        <f t="shared" si="45"/>
        <v>3148</v>
      </c>
    </row>
    <row r="1367" spans="1:6" x14ac:dyDescent="0.25">
      <c r="A1367" s="539">
        <v>1.1399999999999999</v>
      </c>
      <c r="B1367" s="254" t="s">
        <v>648</v>
      </c>
      <c r="C1367" s="689">
        <v>108</v>
      </c>
      <c r="D1367" s="720" t="s">
        <v>137</v>
      </c>
      <c r="E1367" s="692">
        <v>138.5</v>
      </c>
      <c r="F1367" s="689">
        <f t="shared" si="45"/>
        <v>14958</v>
      </c>
    </row>
    <row r="1368" spans="1:6" x14ac:dyDescent="0.25">
      <c r="A1368" s="719">
        <v>1.1499999999999999</v>
      </c>
      <c r="B1368" s="254" t="s">
        <v>588</v>
      </c>
      <c r="C1368" s="689">
        <v>369</v>
      </c>
      <c r="D1368" s="720" t="s">
        <v>137</v>
      </c>
      <c r="E1368" s="692">
        <v>108.13</v>
      </c>
      <c r="F1368" s="689">
        <f t="shared" si="45"/>
        <v>39899.97</v>
      </c>
    </row>
    <row r="1369" spans="1:6" ht="65.25" customHeight="1" x14ac:dyDescent="0.25">
      <c r="A1369" s="539">
        <v>1.1599999999999999</v>
      </c>
      <c r="B1369" s="254" t="s">
        <v>589</v>
      </c>
      <c r="C1369" s="689">
        <v>1</v>
      </c>
      <c r="D1369" s="720" t="s">
        <v>14</v>
      </c>
      <c r="E1369" s="692">
        <v>6500</v>
      </c>
      <c r="F1369" s="689">
        <f t="shared" si="45"/>
        <v>6500</v>
      </c>
    </row>
    <row r="1370" spans="1:6" ht="25.5" x14ac:dyDescent="0.25">
      <c r="A1370" s="719">
        <v>1.17</v>
      </c>
      <c r="B1370" s="254" t="s">
        <v>649</v>
      </c>
      <c r="C1370" s="689">
        <v>8</v>
      </c>
      <c r="D1370" s="720" t="s">
        <v>285</v>
      </c>
      <c r="E1370" s="692">
        <v>2150</v>
      </c>
      <c r="F1370" s="689">
        <f t="shared" si="45"/>
        <v>17200</v>
      </c>
    </row>
    <row r="1371" spans="1:6" ht="24.75" customHeight="1" x14ac:dyDescent="0.25">
      <c r="A1371" s="539">
        <v>1.18</v>
      </c>
      <c r="B1371" s="254" t="s">
        <v>592</v>
      </c>
      <c r="C1371" s="689">
        <v>1</v>
      </c>
      <c r="D1371" s="720" t="s">
        <v>14</v>
      </c>
      <c r="E1371" s="724">
        <v>2250</v>
      </c>
      <c r="F1371" s="689">
        <f t="shared" si="45"/>
        <v>2250</v>
      </c>
    </row>
    <row r="1372" spans="1:6" ht="25.5" x14ac:dyDescent="0.25">
      <c r="A1372" s="719">
        <v>1.19</v>
      </c>
      <c r="B1372" s="254" t="s">
        <v>593</v>
      </c>
      <c r="C1372" s="689">
        <v>1</v>
      </c>
      <c r="D1372" s="720" t="s">
        <v>14</v>
      </c>
      <c r="E1372" s="724">
        <v>6500</v>
      </c>
      <c r="F1372" s="689">
        <f t="shared" si="45"/>
        <v>6500</v>
      </c>
    </row>
    <row r="1373" spans="1:6" x14ac:dyDescent="0.25">
      <c r="A1373" s="539">
        <v>1.2</v>
      </c>
      <c r="B1373" s="254" t="s">
        <v>594</v>
      </c>
      <c r="C1373" s="689">
        <v>8.8000000000000007</v>
      </c>
      <c r="D1373" s="720" t="s">
        <v>517</v>
      </c>
      <c r="E1373" s="724">
        <v>80.5</v>
      </c>
      <c r="F1373" s="689">
        <f t="shared" si="45"/>
        <v>708.4</v>
      </c>
    </row>
    <row r="1374" spans="1:6" ht="25.5" x14ac:dyDescent="0.25">
      <c r="A1374" s="719">
        <v>1.21</v>
      </c>
      <c r="B1374" s="254" t="s">
        <v>595</v>
      </c>
      <c r="C1374" s="689">
        <v>1</v>
      </c>
      <c r="D1374" s="720" t="s">
        <v>14</v>
      </c>
      <c r="E1374" s="724">
        <v>1200</v>
      </c>
      <c r="F1374" s="689">
        <f t="shared" si="45"/>
        <v>1200</v>
      </c>
    </row>
    <row r="1375" spans="1:6" x14ac:dyDescent="0.25">
      <c r="A1375" s="734">
        <v>1.22</v>
      </c>
      <c r="B1375" s="315" t="s">
        <v>596</v>
      </c>
      <c r="C1375" s="714">
        <v>1</v>
      </c>
      <c r="D1375" s="723" t="s">
        <v>14</v>
      </c>
      <c r="E1375" s="714">
        <v>12268.8</v>
      </c>
      <c r="F1375" s="714">
        <f t="shared" si="45"/>
        <v>12268.8</v>
      </c>
    </row>
    <row r="1376" spans="1:6" ht="28.5" customHeight="1" x14ac:dyDescent="0.25">
      <c r="A1376" s="719">
        <v>1.23</v>
      </c>
      <c r="B1376" s="254" t="s">
        <v>597</v>
      </c>
      <c r="C1376" s="689">
        <v>2</v>
      </c>
      <c r="D1376" s="720" t="s">
        <v>14</v>
      </c>
      <c r="E1376" s="724">
        <v>3850</v>
      </c>
      <c r="F1376" s="689">
        <f t="shared" si="45"/>
        <v>7700</v>
      </c>
    </row>
    <row r="1377" spans="1:6" ht="13.5" customHeight="1" x14ac:dyDescent="0.25">
      <c r="A1377" s="539">
        <v>1.24</v>
      </c>
      <c r="B1377" s="115" t="s">
        <v>598</v>
      </c>
      <c r="C1377" s="689">
        <v>1</v>
      </c>
      <c r="D1377" s="720" t="s">
        <v>14</v>
      </c>
      <c r="E1377" s="689">
        <v>13626.38</v>
      </c>
      <c r="F1377" s="689">
        <f>ROUND(C1377*E1377,2)</f>
        <v>13626.38</v>
      </c>
    </row>
    <row r="1378" spans="1:6" ht="25.5" x14ac:dyDescent="0.25">
      <c r="A1378" s="719">
        <v>1.25</v>
      </c>
      <c r="B1378" s="115" t="s">
        <v>599</v>
      </c>
      <c r="C1378" s="689">
        <v>1</v>
      </c>
      <c r="D1378" s="720" t="s">
        <v>14</v>
      </c>
      <c r="E1378" s="689">
        <v>4257.5</v>
      </c>
      <c r="F1378" s="689">
        <f>ROUND(C1378*E1378,2)</f>
        <v>4257.5</v>
      </c>
    </row>
    <row r="1379" spans="1:6" x14ac:dyDescent="0.25">
      <c r="A1379" s="539">
        <v>1.26</v>
      </c>
      <c r="B1379" s="254" t="s">
        <v>600</v>
      </c>
      <c r="C1379" s="689">
        <v>5</v>
      </c>
      <c r="D1379" s="720" t="s">
        <v>14</v>
      </c>
      <c r="E1379" s="724">
        <v>225.8</v>
      </c>
      <c r="F1379" s="689">
        <f t="shared" ref="F1379:F1387" si="46">ROUND((C1379*E1379),2)</f>
        <v>1129</v>
      </c>
    </row>
    <row r="1380" spans="1:6" ht="13.5" customHeight="1" x14ac:dyDescent="0.25">
      <c r="A1380" s="719">
        <v>1.27</v>
      </c>
      <c r="B1380" s="254" t="s">
        <v>650</v>
      </c>
      <c r="C1380" s="689">
        <v>1</v>
      </c>
      <c r="D1380" s="720" t="s">
        <v>420</v>
      </c>
      <c r="E1380" s="724">
        <v>1318</v>
      </c>
      <c r="F1380" s="689">
        <f t="shared" si="46"/>
        <v>1318</v>
      </c>
    </row>
    <row r="1381" spans="1:6" ht="38.25" x14ac:dyDescent="0.25">
      <c r="A1381" s="539">
        <v>1.28</v>
      </c>
      <c r="B1381" s="254" t="s">
        <v>651</v>
      </c>
      <c r="C1381" s="689">
        <v>1</v>
      </c>
      <c r="D1381" s="720" t="s">
        <v>420</v>
      </c>
      <c r="E1381" s="724">
        <v>2850</v>
      </c>
      <c r="F1381" s="689">
        <f t="shared" si="46"/>
        <v>2850</v>
      </c>
    </row>
    <row r="1382" spans="1:6" ht="26.25" customHeight="1" x14ac:dyDescent="0.25">
      <c r="A1382" s="529">
        <v>1.29</v>
      </c>
      <c r="B1382" s="529" t="s">
        <v>652</v>
      </c>
      <c r="C1382" s="689">
        <v>1.6800000000000002</v>
      </c>
      <c r="D1382" s="690" t="s">
        <v>137</v>
      </c>
      <c r="E1382" s="689">
        <v>60</v>
      </c>
      <c r="F1382" s="689">
        <f t="shared" si="46"/>
        <v>100.8</v>
      </c>
    </row>
    <row r="1383" spans="1:6" x14ac:dyDescent="0.25">
      <c r="A1383" s="539">
        <v>1.3</v>
      </c>
      <c r="B1383" s="254" t="s">
        <v>653</v>
      </c>
      <c r="C1383" s="692">
        <v>4.4000000000000004</v>
      </c>
      <c r="D1383" s="720" t="s">
        <v>144</v>
      </c>
      <c r="E1383" s="692">
        <v>480.5</v>
      </c>
      <c r="F1383" s="689">
        <f t="shared" si="46"/>
        <v>2114.1999999999998</v>
      </c>
    </row>
    <row r="1384" spans="1:6" ht="102.75" customHeight="1" x14ac:dyDescent="0.25">
      <c r="A1384" s="719">
        <v>1.31</v>
      </c>
      <c r="B1384" s="254" t="s">
        <v>654</v>
      </c>
      <c r="C1384" s="689">
        <v>1</v>
      </c>
      <c r="D1384" s="720" t="s">
        <v>14</v>
      </c>
      <c r="E1384" s="724">
        <v>148298.32</v>
      </c>
      <c r="F1384" s="689">
        <f t="shared" si="46"/>
        <v>148298.32</v>
      </c>
    </row>
    <row r="1385" spans="1:6" ht="51.75" customHeight="1" x14ac:dyDescent="0.25">
      <c r="A1385" s="539">
        <v>1.32</v>
      </c>
      <c r="B1385" s="254" t="s">
        <v>655</v>
      </c>
      <c r="C1385" s="689">
        <v>1</v>
      </c>
      <c r="D1385" s="720" t="s">
        <v>14</v>
      </c>
      <c r="E1385" s="724">
        <v>25750</v>
      </c>
      <c r="F1385" s="689">
        <f t="shared" si="46"/>
        <v>25750</v>
      </c>
    </row>
    <row r="1386" spans="1:6" x14ac:dyDescent="0.25">
      <c r="A1386" s="539">
        <f>A1385+0.01</f>
        <v>1.33</v>
      </c>
      <c r="B1386" s="254" t="s">
        <v>656</v>
      </c>
      <c r="C1386" s="692">
        <v>1</v>
      </c>
      <c r="D1386" s="720" t="s">
        <v>248</v>
      </c>
      <c r="E1386" s="689">
        <v>25000</v>
      </c>
      <c r="F1386" s="689">
        <f t="shared" si="46"/>
        <v>25000</v>
      </c>
    </row>
    <row r="1387" spans="1:6" ht="25.5" x14ac:dyDescent="0.25">
      <c r="A1387" s="539">
        <v>1.34</v>
      </c>
      <c r="B1387" s="254" t="s">
        <v>657</v>
      </c>
      <c r="C1387" s="692">
        <v>1</v>
      </c>
      <c r="D1387" s="720" t="s">
        <v>14</v>
      </c>
      <c r="E1387" s="689">
        <v>3800</v>
      </c>
      <c r="F1387" s="689">
        <f t="shared" si="46"/>
        <v>3800</v>
      </c>
    </row>
    <row r="1388" spans="1:6" ht="8.25" customHeight="1" x14ac:dyDescent="0.25">
      <c r="A1388" s="719"/>
      <c r="B1388" s="254"/>
      <c r="C1388" s="692"/>
      <c r="D1388" s="720"/>
      <c r="E1388" s="692"/>
      <c r="F1388" s="689"/>
    </row>
    <row r="1389" spans="1:6" x14ac:dyDescent="0.25">
      <c r="A1389" s="725">
        <v>2</v>
      </c>
      <c r="B1389" s="515" t="s">
        <v>612</v>
      </c>
      <c r="C1389" s="692"/>
      <c r="D1389" s="720"/>
      <c r="E1389" s="692"/>
      <c r="F1389" s="689"/>
    </row>
    <row r="1390" spans="1:6" ht="12.75" customHeight="1" x14ac:dyDescent="0.25">
      <c r="A1390" s="726">
        <v>2.1</v>
      </c>
      <c r="B1390" s="529" t="s">
        <v>22</v>
      </c>
      <c r="C1390" s="689">
        <v>1</v>
      </c>
      <c r="D1390" s="690" t="s">
        <v>14</v>
      </c>
      <c r="E1390" s="689">
        <v>14095.32</v>
      </c>
      <c r="F1390" s="689">
        <f t="shared" ref="F1390:F1401" si="47">ROUND(C1390*E1390,2)</f>
        <v>14095.32</v>
      </c>
    </row>
    <row r="1391" spans="1:6" ht="12.75" customHeight="1" x14ac:dyDescent="0.25">
      <c r="A1391" s="726">
        <v>2.2000000000000002</v>
      </c>
      <c r="B1391" s="115" t="s">
        <v>613</v>
      </c>
      <c r="C1391" s="689">
        <v>2</v>
      </c>
      <c r="D1391" s="690" t="s">
        <v>14</v>
      </c>
      <c r="E1391" s="689">
        <v>5377</v>
      </c>
      <c r="F1391" s="689">
        <f t="shared" si="47"/>
        <v>10754</v>
      </c>
    </row>
    <row r="1392" spans="1:6" ht="12.75" customHeight="1" x14ac:dyDescent="0.25">
      <c r="A1392" s="726">
        <v>2.2999999999999998</v>
      </c>
      <c r="B1392" s="115" t="s">
        <v>658</v>
      </c>
      <c r="C1392" s="689">
        <v>1000</v>
      </c>
      <c r="D1392" s="690" t="s">
        <v>25</v>
      </c>
      <c r="E1392" s="689">
        <v>19.84</v>
      </c>
      <c r="F1392" s="689">
        <f t="shared" si="47"/>
        <v>19840</v>
      </c>
    </row>
    <row r="1393" spans="1:6" ht="12.75" customHeight="1" x14ac:dyDescent="0.25">
      <c r="A1393" s="726">
        <v>2.2999999999999998</v>
      </c>
      <c r="B1393" s="115" t="s">
        <v>614</v>
      </c>
      <c r="C1393" s="689">
        <v>180</v>
      </c>
      <c r="D1393" s="690" t="s">
        <v>25</v>
      </c>
      <c r="E1393" s="689">
        <v>233</v>
      </c>
      <c r="F1393" s="689">
        <f t="shared" si="47"/>
        <v>41940</v>
      </c>
    </row>
    <row r="1394" spans="1:6" ht="12.75" customHeight="1" x14ac:dyDescent="0.25">
      <c r="A1394" s="726">
        <v>2.4</v>
      </c>
      <c r="B1394" s="115" t="s">
        <v>615</v>
      </c>
      <c r="C1394" s="689">
        <v>6</v>
      </c>
      <c r="D1394" s="690" t="s">
        <v>25</v>
      </c>
      <c r="E1394" s="689">
        <v>2959</v>
      </c>
      <c r="F1394" s="689">
        <f t="shared" si="47"/>
        <v>17754</v>
      </c>
    </row>
    <row r="1395" spans="1:6" ht="25.5" x14ac:dyDescent="0.25">
      <c r="A1395" s="726">
        <v>2.5</v>
      </c>
      <c r="B1395" s="115" t="s">
        <v>616</v>
      </c>
      <c r="C1395" s="689">
        <v>3</v>
      </c>
      <c r="D1395" s="690" t="s">
        <v>14</v>
      </c>
      <c r="E1395" s="689">
        <v>70564</v>
      </c>
      <c r="F1395" s="689">
        <f t="shared" si="47"/>
        <v>211692</v>
      </c>
    </row>
    <row r="1396" spans="1:6" ht="25.5" x14ac:dyDescent="0.25">
      <c r="A1396" s="726">
        <v>2.6</v>
      </c>
      <c r="B1396" s="115" t="s">
        <v>617</v>
      </c>
      <c r="C1396" s="689">
        <v>2</v>
      </c>
      <c r="D1396" s="690" t="s">
        <v>14</v>
      </c>
      <c r="E1396" s="689">
        <v>1040.1199999999999</v>
      </c>
      <c r="F1396" s="689">
        <f t="shared" si="47"/>
        <v>2080.2399999999998</v>
      </c>
    </row>
    <row r="1397" spans="1:6" ht="12" customHeight="1" x14ac:dyDescent="0.25">
      <c r="A1397" s="726">
        <v>2.8</v>
      </c>
      <c r="B1397" s="115" t="s">
        <v>27</v>
      </c>
      <c r="C1397" s="689">
        <v>6</v>
      </c>
      <c r="D1397" s="690" t="s">
        <v>14</v>
      </c>
      <c r="E1397" s="689">
        <v>5218.51</v>
      </c>
      <c r="F1397" s="689">
        <f t="shared" si="47"/>
        <v>31311.06</v>
      </c>
    </row>
    <row r="1398" spans="1:6" ht="12.75" customHeight="1" x14ac:dyDescent="0.25">
      <c r="A1398" s="726">
        <v>2.9</v>
      </c>
      <c r="B1398" s="115" t="s">
        <v>619</v>
      </c>
      <c r="C1398" s="689">
        <v>6</v>
      </c>
      <c r="D1398" s="690" t="s">
        <v>14</v>
      </c>
      <c r="E1398" s="689">
        <v>2429.3000000000002</v>
      </c>
      <c r="F1398" s="689">
        <f t="shared" si="47"/>
        <v>14575.8</v>
      </c>
    </row>
    <row r="1399" spans="1:6" ht="12.75" customHeight="1" x14ac:dyDescent="0.25">
      <c r="A1399" s="529">
        <v>2.1</v>
      </c>
      <c r="B1399" s="115" t="s">
        <v>620</v>
      </c>
      <c r="C1399" s="689">
        <v>1</v>
      </c>
      <c r="D1399" s="690" t="s">
        <v>14</v>
      </c>
      <c r="E1399" s="689">
        <v>3381.05</v>
      </c>
      <c r="F1399" s="689">
        <f t="shared" si="47"/>
        <v>3381.05</v>
      </c>
    </row>
    <row r="1400" spans="1:6" ht="24" customHeight="1" x14ac:dyDescent="0.25">
      <c r="A1400" s="529">
        <v>2.11</v>
      </c>
      <c r="B1400" s="115" t="s">
        <v>621</v>
      </c>
      <c r="C1400" s="689">
        <v>1</v>
      </c>
      <c r="D1400" s="690" t="s">
        <v>14</v>
      </c>
      <c r="E1400" s="689">
        <v>7296.54</v>
      </c>
      <c r="F1400" s="689">
        <f>ROUND(C1400*E1400,2)</f>
        <v>7296.54</v>
      </c>
    </row>
    <row r="1401" spans="1:6" x14ac:dyDescent="0.25">
      <c r="A1401" s="548">
        <v>2.12</v>
      </c>
      <c r="B1401" s="728" t="s">
        <v>659</v>
      </c>
      <c r="C1401" s="714">
        <v>1</v>
      </c>
      <c r="D1401" s="729" t="s">
        <v>14</v>
      </c>
      <c r="E1401" s="714">
        <v>80194.099999999991</v>
      </c>
      <c r="F1401" s="714">
        <f t="shared" si="47"/>
        <v>80194.100000000006</v>
      </c>
    </row>
    <row r="1402" spans="1:6" x14ac:dyDescent="0.25">
      <c r="A1402" s="529"/>
      <c r="B1402" s="115"/>
      <c r="C1402" s="689"/>
      <c r="D1402" s="690"/>
      <c r="E1402" s="689"/>
      <c r="F1402" s="689"/>
    </row>
    <row r="1403" spans="1:6" ht="12.75" customHeight="1" x14ac:dyDescent="0.25">
      <c r="A1403" s="730">
        <v>3</v>
      </c>
      <c r="B1403" s="515" t="s">
        <v>623</v>
      </c>
      <c r="C1403" s="692"/>
      <c r="D1403" s="720"/>
      <c r="E1403" s="692"/>
      <c r="F1403" s="689"/>
    </row>
    <row r="1404" spans="1:6" ht="12.75" customHeight="1" x14ac:dyDescent="0.25">
      <c r="A1404" s="726">
        <v>3.1</v>
      </c>
      <c r="B1404" s="115" t="s">
        <v>624</v>
      </c>
      <c r="C1404" s="689">
        <v>3</v>
      </c>
      <c r="D1404" s="690" t="s">
        <v>14</v>
      </c>
      <c r="E1404" s="689">
        <v>1565</v>
      </c>
      <c r="F1404" s="689">
        <f t="shared" ref="F1404:F1422" si="48">ROUND(C1404*E1404,2)</f>
        <v>4695</v>
      </c>
    </row>
    <row r="1405" spans="1:6" ht="12.75" customHeight="1" x14ac:dyDescent="0.25">
      <c r="A1405" s="726">
        <v>3.2</v>
      </c>
      <c r="B1405" s="115" t="s">
        <v>625</v>
      </c>
      <c r="C1405" s="689">
        <v>3</v>
      </c>
      <c r="D1405" s="690" t="s">
        <v>14</v>
      </c>
      <c r="E1405" s="689">
        <v>3306.95</v>
      </c>
      <c r="F1405" s="689">
        <f t="shared" si="48"/>
        <v>9920.85</v>
      </c>
    </row>
    <row r="1406" spans="1:6" ht="12.75" customHeight="1" x14ac:dyDescent="0.25">
      <c r="A1406" s="726">
        <v>3.3</v>
      </c>
      <c r="B1406" s="115" t="s">
        <v>43</v>
      </c>
      <c r="C1406" s="689">
        <v>105</v>
      </c>
      <c r="D1406" s="690" t="s">
        <v>25</v>
      </c>
      <c r="E1406" s="689">
        <v>223.08</v>
      </c>
      <c r="F1406" s="689">
        <f t="shared" si="48"/>
        <v>23423.4</v>
      </c>
    </row>
    <row r="1407" spans="1:6" ht="12.75" customHeight="1" x14ac:dyDescent="0.25">
      <c r="A1407" s="726">
        <v>3.4</v>
      </c>
      <c r="B1407" s="115" t="s">
        <v>44</v>
      </c>
      <c r="C1407" s="689">
        <v>35</v>
      </c>
      <c r="D1407" s="690" t="s">
        <v>25</v>
      </c>
      <c r="E1407" s="689">
        <v>159.30000000000001</v>
      </c>
      <c r="F1407" s="689">
        <f t="shared" si="48"/>
        <v>5575.5</v>
      </c>
    </row>
    <row r="1408" spans="1:6" ht="12.75" customHeight="1" x14ac:dyDescent="0.25">
      <c r="A1408" s="726">
        <v>3.5</v>
      </c>
      <c r="B1408" s="115" t="s">
        <v>660</v>
      </c>
      <c r="C1408" s="689">
        <v>100</v>
      </c>
      <c r="D1408" s="690" t="s">
        <v>25</v>
      </c>
      <c r="E1408" s="689">
        <v>67.09</v>
      </c>
      <c r="F1408" s="689">
        <f t="shared" si="48"/>
        <v>6709</v>
      </c>
    </row>
    <row r="1409" spans="1:6" ht="12.75" customHeight="1" x14ac:dyDescent="0.25">
      <c r="A1409" s="726">
        <v>3.6</v>
      </c>
      <c r="B1409" s="115" t="s">
        <v>626</v>
      </c>
      <c r="C1409" s="689">
        <v>60</v>
      </c>
      <c r="D1409" s="690" t="s">
        <v>25</v>
      </c>
      <c r="E1409" s="689">
        <v>24.94</v>
      </c>
      <c r="F1409" s="689">
        <f t="shared" si="48"/>
        <v>1496.4</v>
      </c>
    </row>
    <row r="1410" spans="1:6" ht="12.75" customHeight="1" x14ac:dyDescent="0.25">
      <c r="A1410" s="726">
        <v>3.7</v>
      </c>
      <c r="B1410" s="115" t="s">
        <v>629</v>
      </c>
      <c r="C1410" s="689">
        <v>6</v>
      </c>
      <c r="D1410" s="690" t="s">
        <v>14</v>
      </c>
      <c r="E1410" s="689">
        <v>136.36000000000001</v>
      </c>
      <c r="F1410" s="689">
        <f>ROUND(C1410*E1410,2)</f>
        <v>818.16</v>
      </c>
    </row>
    <row r="1411" spans="1:6" ht="12.75" customHeight="1" x14ac:dyDescent="0.25">
      <c r="A1411" s="726">
        <v>3.8</v>
      </c>
      <c r="B1411" s="115" t="s">
        <v>628</v>
      </c>
      <c r="C1411" s="689">
        <v>2</v>
      </c>
      <c r="D1411" s="690" t="s">
        <v>14</v>
      </c>
      <c r="E1411" s="689">
        <v>580</v>
      </c>
      <c r="F1411" s="689">
        <f t="shared" si="48"/>
        <v>1160</v>
      </c>
    </row>
    <row r="1412" spans="1:6" ht="12.75" customHeight="1" x14ac:dyDescent="0.25">
      <c r="A1412" s="726">
        <v>3.9</v>
      </c>
      <c r="B1412" s="115" t="s">
        <v>631</v>
      </c>
      <c r="C1412" s="689">
        <v>1</v>
      </c>
      <c r="D1412" s="690" t="s">
        <v>14</v>
      </c>
      <c r="E1412" s="689">
        <v>18880</v>
      </c>
      <c r="F1412" s="689">
        <f t="shared" si="48"/>
        <v>18880</v>
      </c>
    </row>
    <row r="1413" spans="1:6" ht="12.75" customHeight="1" x14ac:dyDescent="0.25">
      <c r="A1413" s="529">
        <v>3.1</v>
      </c>
      <c r="B1413" s="115" t="s">
        <v>632</v>
      </c>
      <c r="C1413" s="689">
        <v>2</v>
      </c>
      <c r="D1413" s="690" t="s">
        <v>14</v>
      </c>
      <c r="E1413" s="689">
        <v>2950</v>
      </c>
      <c r="F1413" s="689">
        <f t="shared" si="48"/>
        <v>5900</v>
      </c>
    </row>
    <row r="1414" spans="1:6" ht="12.75" customHeight="1" x14ac:dyDescent="0.25">
      <c r="A1414" s="529">
        <v>3.11</v>
      </c>
      <c r="B1414" s="115" t="s">
        <v>661</v>
      </c>
      <c r="C1414" s="689">
        <v>20</v>
      </c>
      <c r="D1414" s="690" t="s">
        <v>25</v>
      </c>
      <c r="E1414" s="689">
        <v>168.38</v>
      </c>
      <c r="F1414" s="689">
        <f t="shared" si="48"/>
        <v>3367.6</v>
      </c>
    </row>
    <row r="1415" spans="1:6" ht="12.75" customHeight="1" x14ac:dyDescent="0.25">
      <c r="A1415" s="529">
        <v>3.12</v>
      </c>
      <c r="B1415" s="115" t="s">
        <v>634</v>
      </c>
      <c r="C1415" s="689">
        <v>6</v>
      </c>
      <c r="D1415" s="690" t="s">
        <v>14</v>
      </c>
      <c r="E1415" s="689">
        <v>324.97000000000003</v>
      </c>
      <c r="F1415" s="689">
        <f t="shared" si="48"/>
        <v>1949.82</v>
      </c>
    </row>
    <row r="1416" spans="1:6" ht="12.75" customHeight="1" x14ac:dyDescent="0.25">
      <c r="A1416" s="529">
        <v>3.13</v>
      </c>
      <c r="B1416" s="115" t="s">
        <v>635</v>
      </c>
      <c r="C1416" s="689">
        <v>120</v>
      </c>
      <c r="D1416" s="690" t="s">
        <v>25</v>
      </c>
      <c r="E1416" s="599">
        <v>24.2</v>
      </c>
      <c r="F1416" s="689">
        <f t="shared" si="48"/>
        <v>2904</v>
      </c>
    </row>
    <row r="1417" spans="1:6" ht="12.75" customHeight="1" x14ac:dyDescent="0.25">
      <c r="A1417" s="529">
        <v>3.14</v>
      </c>
      <c r="B1417" s="115" t="s">
        <v>636</v>
      </c>
      <c r="C1417" s="689">
        <v>1</v>
      </c>
      <c r="D1417" s="690" t="s">
        <v>14</v>
      </c>
      <c r="E1417" s="599">
        <v>300.54000000000002</v>
      </c>
      <c r="F1417" s="689">
        <f t="shared" si="48"/>
        <v>300.54000000000002</v>
      </c>
    </row>
    <row r="1418" spans="1:6" ht="12.75" customHeight="1" x14ac:dyDescent="0.25">
      <c r="A1418" s="529">
        <v>3.15</v>
      </c>
      <c r="B1418" s="115" t="s">
        <v>637</v>
      </c>
      <c r="C1418" s="689">
        <v>6</v>
      </c>
      <c r="D1418" s="690" t="s">
        <v>14</v>
      </c>
      <c r="E1418" s="599">
        <v>62.36</v>
      </c>
      <c r="F1418" s="689">
        <f t="shared" si="48"/>
        <v>374.16</v>
      </c>
    </row>
    <row r="1419" spans="1:6" ht="12.75" customHeight="1" x14ac:dyDescent="0.25">
      <c r="A1419" s="529">
        <v>3.16</v>
      </c>
      <c r="B1419" s="115" t="s">
        <v>638</v>
      </c>
      <c r="C1419" s="689">
        <v>1</v>
      </c>
      <c r="D1419" s="690" t="s">
        <v>25</v>
      </c>
      <c r="E1419" s="599">
        <v>15140.67</v>
      </c>
      <c r="F1419" s="689">
        <f t="shared" si="48"/>
        <v>15140.67</v>
      </c>
    </row>
    <row r="1420" spans="1:6" ht="12.75" customHeight="1" x14ac:dyDescent="0.25">
      <c r="A1420" s="529">
        <v>3.17</v>
      </c>
      <c r="B1420" s="115" t="s">
        <v>639</v>
      </c>
      <c r="C1420" s="689">
        <v>6</v>
      </c>
      <c r="D1420" s="690" t="s">
        <v>14</v>
      </c>
      <c r="E1420" s="599">
        <v>548</v>
      </c>
      <c r="F1420" s="689">
        <f t="shared" si="48"/>
        <v>3288</v>
      </c>
    </row>
    <row r="1421" spans="1:6" ht="12.75" customHeight="1" x14ac:dyDescent="0.25">
      <c r="A1421" s="529">
        <v>3.18</v>
      </c>
      <c r="B1421" s="115" t="s">
        <v>640</v>
      </c>
      <c r="C1421" s="689">
        <v>18</v>
      </c>
      <c r="D1421" s="690" t="s">
        <v>14</v>
      </c>
      <c r="E1421" s="599">
        <v>85</v>
      </c>
      <c r="F1421" s="689">
        <f t="shared" si="48"/>
        <v>1530</v>
      </c>
    </row>
    <row r="1422" spans="1:6" ht="25.5" customHeight="1" x14ac:dyDescent="0.25">
      <c r="A1422" s="529">
        <v>3.19</v>
      </c>
      <c r="B1422" s="115" t="s">
        <v>662</v>
      </c>
      <c r="C1422" s="689">
        <v>1</v>
      </c>
      <c r="D1422" s="690" t="s">
        <v>14</v>
      </c>
      <c r="E1422" s="689">
        <v>35000</v>
      </c>
      <c r="F1422" s="689">
        <f t="shared" si="48"/>
        <v>35000</v>
      </c>
    </row>
    <row r="1423" spans="1:6" s="125" customFormat="1" ht="12.75" customHeight="1" x14ac:dyDescent="0.25">
      <c r="A1423" s="120"/>
      <c r="B1423" s="121" t="s">
        <v>663</v>
      </c>
      <c r="C1423" s="506"/>
      <c r="D1423" s="490"/>
      <c r="E1423" s="122"/>
      <c r="F1423" s="124">
        <f>SUM(F1270:F1422)</f>
        <v>2563965.14</v>
      </c>
    </row>
    <row r="1424" spans="1:6" ht="8.25" customHeight="1" x14ac:dyDescent="0.25">
      <c r="A1424" s="307"/>
      <c r="B1424" s="299"/>
      <c r="C1424" s="289"/>
      <c r="D1424" s="299"/>
      <c r="E1424" s="289"/>
      <c r="F1424" s="428"/>
    </row>
    <row r="1425" spans="1:6" s="125" customFormat="1" ht="12.75" customHeight="1" x14ac:dyDescent="0.25">
      <c r="A1425" s="120"/>
      <c r="B1425" s="121" t="s">
        <v>664</v>
      </c>
      <c r="C1425" s="506"/>
      <c r="D1425" s="490"/>
      <c r="E1425" s="506"/>
      <c r="F1425" s="124">
        <f>F1423+F1265+F1194+F1100+F1053+F1041+F982+F976</f>
        <v>9430915.2799999993</v>
      </c>
    </row>
    <row r="1426" spans="1:6" ht="6.75" customHeight="1" x14ac:dyDescent="0.25">
      <c r="A1426" s="307"/>
      <c r="B1426" s="299"/>
      <c r="C1426" s="289"/>
      <c r="D1426" s="299"/>
      <c r="E1426" s="289"/>
      <c r="F1426" s="428"/>
    </row>
    <row r="1427" spans="1:6" s="125" customFormat="1" ht="12.75" customHeight="1" x14ac:dyDescent="0.25">
      <c r="A1427" s="120"/>
      <c r="B1427" s="121" t="s">
        <v>665</v>
      </c>
      <c r="C1427" s="506"/>
      <c r="D1427" s="490"/>
      <c r="E1427" s="506"/>
      <c r="F1427" s="124">
        <f>F1425+F936+F919</f>
        <v>4091234.13</v>
      </c>
    </row>
    <row r="1428" spans="1:6" ht="6.75" customHeight="1" x14ac:dyDescent="0.25">
      <c r="A1428" s="307"/>
      <c r="B1428" s="299"/>
      <c r="C1428" s="289"/>
      <c r="D1428" s="299"/>
      <c r="E1428" s="289"/>
      <c r="F1428" s="428"/>
    </row>
    <row r="1429" spans="1:6" s="125" customFormat="1" ht="12.75" customHeight="1" x14ac:dyDescent="0.25">
      <c r="A1429" s="120"/>
      <c r="B1429" s="121" t="s">
        <v>273</v>
      </c>
      <c r="C1429" s="735"/>
      <c r="D1429" s="736"/>
      <c r="E1429" s="737"/>
      <c r="F1429" s="124">
        <f>F1427+F733</f>
        <v>31797865.319999997</v>
      </c>
    </row>
    <row r="1430" spans="1:6" ht="5.25" customHeight="1" x14ac:dyDescent="0.25">
      <c r="A1430" s="307"/>
      <c r="B1430" s="308"/>
      <c r="C1430" s="289"/>
      <c r="D1430" s="299"/>
      <c r="E1430" s="338"/>
      <c r="F1430" s="130"/>
    </row>
    <row r="1431" spans="1:6" ht="12.75" customHeight="1" x14ac:dyDescent="0.25">
      <c r="A1431" s="307"/>
      <c r="B1431" s="738" t="s">
        <v>666</v>
      </c>
      <c r="C1431" s="289"/>
      <c r="D1431" s="299"/>
      <c r="E1431" s="338"/>
      <c r="F1431" s="130"/>
    </row>
    <row r="1432" spans="1:6" ht="7.5" customHeight="1" x14ac:dyDescent="0.25">
      <c r="A1432" s="307"/>
      <c r="B1432" s="738"/>
      <c r="C1432" s="289"/>
      <c r="D1432" s="299"/>
      <c r="E1432" s="338"/>
      <c r="F1432" s="130"/>
    </row>
    <row r="1433" spans="1:6" ht="12.75" customHeight="1" x14ac:dyDescent="0.25">
      <c r="A1433" s="307"/>
      <c r="B1433" s="308" t="s">
        <v>667</v>
      </c>
      <c r="C1433" s="289"/>
      <c r="D1433" s="299"/>
      <c r="E1433" s="338"/>
      <c r="F1433" s="130"/>
    </row>
    <row r="1434" spans="1:6" ht="6.75" customHeight="1" x14ac:dyDescent="0.25">
      <c r="A1434" s="307"/>
      <c r="B1434" s="308"/>
      <c r="C1434" s="289"/>
      <c r="D1434" s="299"/>
      <c r="E1434" s="338"/>
      <c r="F1434" s="130"/>
    </row>
    <row r="1435" spans="1:6" ht="13.5" customHeight="1" x14ac:dyDescent="0.25">
      <c r="A1435" s="20" t="s">
        <v>17</v>
      </c>
      <c r="B1435" s="21" t="s">
        <v>18</v>
      </c>
      <c r="C1435" s="22"/>
      <c r="D1435" s="23"/>
      <c r="E1435" s="22"/>
      <c r="F1435" s="22"/>
    </row>
    <row r="1436" spans="1:6" x14ac:dyDescent="0.25">
      <c r="A1436" s="24">
        <v>1</v>
      </c>
      <c r="B1436" s="21" t="s">
        <v>19</v>
      </c>
      <c r="C1436" s="22"/>
      <c r="D1436" s="23"/>
      <c r="E1436" s="22"/>
      <c r="F1436" s="22"/>
    </row>
    <row r="1437" spans="1:6" ht="25.5" customHeight="1" x14ac:dyDescent="0.25">
      <c r="A1437" s="25">
        <v>1.6</v>
      </c>
      <c r="B1437" s="31" t="s">
        <v>26</v>
      </c>
      <c r="C1437" s="27">
        <v>-3</v>
      </c>
      <c r="D1437" s="28" t="s">
        <v>14</v>
      </c>
      <c r="E1437" s="107">
        <v>54280</v>
      </c>
      <c r="F1437" s="29">
        <f>ROUND((C1437*E1437),2)</f>
        <v>-162840</v>
      </c>
    </row>
    <row r="1438" spans="1:6" ht="12.75" customHeight="1" x14ac:dyDescent="0.25">
      <c r="A1438" s="25"/>
      <c r="B1438" s="31"/>
      <c r="C1438" s="27"/>
      <c r="D1438" s="28"/>
      <c r="E1438" s="107"/>
      <c r="F1438" s="29"/>
    </row>
    <row r="1439" spans="1:6" x14ac:dyDescent="0.25">
      <c r="A1439" s="56">
        <v>3</v>
      </c>
      <c r="B1439" s="57" t="s">
        <v>59</v>
      </c>
      <c r="C1439" s="58"/>
      <c r="D1439" s="59"/>
      <c r="E1439" s="58"/>
      <c r="F1439" s="29"/>
    </row>
    <row r="1440" spans="1:6" ht="53.25" customHeight="1" x14ac:dyDescent="0.25">
      <c r="A1440" s="61">
        <v>3.1</v>
      </c>
      <c r="B1440" s="115" t="s">
        <v>668</v>
      </c>
      <c r="C1440" s="54">
        <v>-1</v>
      </c>
      <c r="D1440" s="53" t="s">
        <v>14</v>
      </c>
      <c r="E1440" s="54">
        <v>2798901</v>
      </c>
      <c r="F1440" s="29">
        <f>ROUND((C1440*E1440),2)</f>
        <v>-2798901</v>
      </c>
    </row>
    <row r="1441" spans="1:6" ht="12.75" customHeight="1" x14ac:dyDescent="0.25">
      <c r="A1441" s="63"/>
      <c r="B1441" s="42"/>
      <c r="C1441" s="80"/>
      <c r="D1441" s="81"/>
      <c r="E1441" s="80"/>
      <c r="F1441" s="29"/>
    </row>
    <row r="1442" spans="1:6" x14ac:dyDescent="0.25">
      <c r="A1442" s="82">
        <v>3.3</v>
      </c>
      <c r="B1442" s="57" t="s">
        <v>62</v>
      </c>
      <c r="C1442" s="80"/>
      <c r="D1442" s="81"/>
      <c r="E1442" s="80"/>
      <c r="F1442" s="29"/>
    </row>
    <row r="1443" spans="1:6" ht="25.5" customHeight="1" x14ac:dyDescent="0.25">
      <c r="A1443" s="83" t="s">
        <v>69</v>
      </c>
      <c r="B1443" s="42" t="s">
        <v>70</v>
      </c>
      <c r="C1443" s="80">
        <v>-1</v>
      </c>
      <c r="D1443" s="81" t="s">
        <v>14</v>
      </c>
      <c r="E1443" s="80">
        <v>59888.63</v>
      </c>
      <c r="F1443" s="29">
        <f>ROUND((C1443*E1443),2)</f>
        <v>-59888.63</v>
      </c>
    </row>
    <row r="1444" spans="1:6" x14ac:dyDescent="0.25">
      <c r="A1444" s="739"/>
      <c r="B1444" s="740" t="s">
        <v>669</v>
      </c>
      <c r="C1444" s="741"/>
      <c r="D1444" s="742"/>
      <c r="E1444" s="741"/>
      <c r="F1444" s="743">
        <f>SUM(F1437:F1443)</f>
        <v>-3021629.63</v>
      </c>
    </row>
    <row r="1445" spans="1:6" ht="9" customHeight="1" x14ac:dyDescent="0.25">
      <c r="A1445" s="744"/>
      <c r="B1445" s="42"/>
      <c r="C1445" s="80"/>
      <c r="D1445" s="81"/>
      <c r="E1445" s="80"/>
      <c r="F1445" s="29"/>
    </row>
    <row r="1446" spans="1:6" ht="25.5" x14ac:dyDescent="0.25">
      <c r="A1446" s="745" t="s">
        <v>110</v>
      </c>
      <c r="B1446" s="57" t="s">
        <v>670</v>
      </c>
      <c r="C1446" s="80"/>
      <c r="D1446" s="81"/>
      <c r="E1446" s="80"/>
      <c r="F1446" s="29"/>
    </row>
    <row r="1447" spans="1:6" ht="8.25" customHeight="1" x14ac:dyDescent="0.25">
      <c r="A1447" s="307"/>
      <c r="B1447" s="308"/>
      <c r="C1447" s="289"/>
      <c r="D1447" s="299"/>
      <c r="E1447" s="338"/>
      <c r="F1447" s="130"/>
    </row>
    <row r="1448" spans="1:6" ht="13.5" customHeight="1" x14ac:dyDescent="0.25">
      <c r="A1448" s="155">
        <v>5</v>
      </c>
      <c r="B1448" s="156" t="s">
        <v>151</v>
      </c>
      <c r="C1448" s="48"/>
      <c r="D1448" s="53"/>
      <c r="E1448" s="48"/>
      <c r="F1448" s="48"/>
    </row>
    <row r="1449" spans="1:6" ht="38.25" x14ac:dyDescent="0.25">
      <c r="A1449" s="152">
        <v>5.49</v>
      </c>
      <c r="B1449" s="158" t="s">
        <v>156</v>
      </c>
      <c r="C1449" s="48">
        <v>-1</v>
      </c>
      <c r="D1449" s="53" t="s">
        <v>14</v>
      </c>
      <c r="E1449" s="48">
        <v>49007.4</v>
      </c>
      <c r="F1449" s="48">
        <f>ROUND((C1449*E1449),2)</f>
        <v>-49007.4</v>
      </c>
    </row>
    <row r="1450" spans="1:6" x14ac:dyDescent="0.25">
      <c r="A1450" s="746"/>
      <c r="B1450" s="747" t="s">
        <v>671</v>
      </c>
      <c r="C1450" s="748"/>
      <c r="D1450" s="749"/>
      <c r="E1450" s="748"/>
      <c r="F1450" s="750">
        <f>+F1449</f>
        <v>-49007.4</v>
      </c>
    </row>
    <row r="1451" spans="1:6" ht="12.75" customHeight="1" x14ac:dyDescent="0.25">
      <c r="A1451" s="152"/>
      <c r="B1451" s="158"/>
      <c r="C1451" s="48"/>
      <c r="D1451" s="53"/>
      <c r="E1451" s="48"/>
      <c r="F1451" s="48"/>
    </row>
    <row r="1452" spans="1:6" ht="12.75" customHeight="1" x14ac:dyDescent="0.25">
      <c r="A1452" s="120"/>
      <c r="B1452" s="94" t="s">
        <v>672</v>
      </c>
      <c r="C1452" s="751"/>
      <c r="D1452" s="752"/>
      <c r="E1452" s="753"/>
      <c r="F1452" s="697">
        <f>+F1444+F1450</f>
        <v>-3070637.03</v>
      </c>
    </row>
    <row r="1453" spans="1:6" ht="12.75" customHeight="1" x14ac:dyDescent="0.25">
      <c r="A1453" s="307"/>
      <c r="B1453" s="308"/>
      <c r="C1453" s="289"/>
      <c r="D1453" s="53"/>
      <c r="E1453" s="338"/>
      <c r="F1453" s="130"/>
    </row>
    <row r="1454" spans="1:6" ht="12.75" customHeight="1" x14ac:dyDescent="0.25">
      <c r="A1454" s="307"/>
      <c r="B1454" s="738" t="s">
        <v>673</v>
      </c>
      <c r="C1454" s="289"/>
      <c r="D1454" s="53"/>
      <c r="E1454" s="338"/>
      <c r="F1454" s="130"/>
    </row>
    <row r="1455" spans="1:6" ht="12.75" customHeight="1" x14ac:dyDescent="0.25">
      <c r="A1455" s="307"/>
      <c r="B1455" s="308"/>
      <c r="C1455" s="289"/>
      <c r="D1455" s="299"/>
      <c r="E1455" s="48"/>
      <c r="F1455" s="48"/>
    </row>
    <row r="1456" spans="1:6" ht="28.5" customHeight="1" x14ac:dyDescent="0.25">
      <c r="A1456" s="20" t="s">
        <v>17</v>
      </c>
      <c r="B1456" s="21" t="s">
        <v>674</v>
      </c>
      <c r="C1456" s="289"/>
      <c r="D1456" s="299"/>
      <c r="E1456" s="48"/>
      <c r="F1456" s="48"/>
    </row>
    <row r="1457" spans="1:6" ht="12.75" customHeight="1" x14ac:dyDescent="0.25">
      <c r="A1457" s="24">
        <v>1</v>
      </c>
      <c r="B1457" s="21" t="s">
        <v>19</v>
      </c>
      <c r="C1457" s="289"/>
      <c r="D1457" s="299"/>
      <c r="E1457" s="48"/>
      <c r="F1457" s="48"/>
    </row>
    <row r="1458" spans="1:6" ht="25.5" x14ac:dyDescent="0.25">
      <c r="A1458" s="754">
        <v>1.19</v>
      </c>
      <c r="B1458" s="39" t="s">
        <v>675</v>
      </c>
      <c r="C1458" s="48">
        <v>1</v>
      </c>
      <c r="D1458" s="53" t="s">
        <v>14</v>
      </c>
      <c r="E1458" s="48">
        <v>3000</v>
      </c>
      <c r="F1458" s="48">
        <f t="shared" ref="F1458:F1523" si="49">ROUND((C1458*E1458),2)</f>
        <v>3000</v>
      </c>
    </row>
    <row r="1459" spans="1:6" ht="12.75" customHeight="1" x14ac:dyDescent="0.25">
      <c r="A1459" s="754">
        <v>1.2</v>
      </c>
      <c r="B1459" s="39" t="s">
        <v>676</v>
      </c>
      <c r="C1459" s="48">
        <v>1</v>
      </c>
      <c r="D1459" s="53" t="s">
        <v>14</v>
      </c>
      <c r="E1459" s="48">
        <v>38292.300000000003</v>
      </c>
      <c r="F1459" s="48">
        <f t="shared" si="49"/>
        <v>38292.300000000003</v>
      </c>
    </row>
    <row r="1460" spans="1:6" ht="12.75" customHeight="1" x14ac:dyDescent="0.25">
      <c r="A1460" s="754">
        <v>1.21</v>
      </c>
      <c r="B1460" s="39" t="s">
        <v>33</v>
      </c>
      <c r="C1460" s="48">
        <v>1</v>
      </c>
      <c r="D1460" s="53" t="s">
        <v>14</v>
      </c>
      <c r="E1460" s="48">
        <v>1630</v>
      </c>
      <c r="F1460" s="48">
        <f t="shared" si="49"/>
        <v>1630</v>
      </c>
    </row>
    <row r="1461" spans="1:6" ht="25.5" x14ac:dyDescent="0.25">
      <c r="A1461" s="754">
        <v>1.22</v>
      </c>
      <c r="B1461" s="39" t="s">
        <v>677</v>
      </c>
      <c r="C1461" s="48">
        <v>1</v>
      </c>
      <c r="D1461" s="53" t="s">
        <v>14</v>
      </c>
      <c r="E1461" s="48">
        <v>12630.16</v>
      </c>
      <c r="F1461" s="48">
        <f t="shared" si="49"/>
        <v>12630.16</v>
      </c>
    </row>
    <row r="1462" spans="1:6" ht="25.5" x14ac:dyDescent="0.25">
      <c r="A1462" s="754">
        <v>1.23</v>
      </c>
      <c r="B1462" s="39" t="s">
        <v>678</v>
      </c>
      <c r="C1462" s="48">
        <v>1</v>
      </c>
      <c r="D1462" s="53" t="s">
        <v>14</v>
      </c>
      <c r="E1462" s="48">
        <v>2800</v>
      </c>
      <c r="F1462" s="48">
        <f t="shared" si="49"/>
        <v>2800</v>
      </c>
    </row>
    <row r="1463" spans="1:6" ht="25.5" x14ac:dyDescent="0.25">
      <c r="A1463" s="754">
        <v>1.24</v>
      </c>
      <c r="B1463" s="39" t="s">
        <v>679</v>
      </c>
      <c r="C1463" s="48">
        <v>1</v>
      </c>
      <c r="D1463" s="53" t="s">
        <v>14</v>
      </c>
      <c r="E1463" s="48">
        <v>8462.85</v>
      </c>
      <c r="F1463" s="48">
        <f t="shared" si="49"/>
        <v>8462.85</v>
      </c>
    </row>
    <row r="1464" spans="1:6" ht="27" customHeight="1" x14ac:dyDescent="0.25">
      <c r="A1464" s="754">
        <v>1.25</v>
      </c>
      <c r="B1464" s="31" t="s">
        <v>680</v>
      </c>
      <c r="C1464" s="48">
        <v>3</v>
      </c>
      <c r="D1464" s="53" t="s">
        <v>14</v>
      </c>
      <c r="E1464" s="48">
        <v>79500</v>
      </c>
      <c r="F1464" s="48">
        <f t="shared" si="49"/>
        <v>238500</v>
      </c>
    </row>
    <row r="1465" spans="1:6" x14ac:dyDescent="0.25">
      <c r="A1465" s="754">
        <v>1.26</v>
      </c>
      <c r="B1465" s="39" t="s">
        <v>681</v>
      </c>
      <c r="C1465" s="48">
        <v>1</v>
      </c>
      <c r="D1465" s="53" t="s">
        <v>14</v>
      </c>
      <c r="E1465" s="48">
        <v>6000</v>
      </c>
      <c r="F1465" s="48">
        <f t="shared" si="49"/>
        <v>6000</v>
      </c>
    </row>
    <row r="1466" spans="1:6" x14ac:dyDescent="0.25">
      <c r="A1466" s="754">
        <v>1.27</v>
      </c>
      <c r="B1466" s="39" t="s">
        <v>171</v>
      </c>
      <c r="C1466" s="48">
        <v>1</v>
      </c>
      <c r="D1466" s="53" t="s">
        <v>14</v>
      </c>
      <c r="E1466" s="48">
        <v>34000</v>
      </c>
      <c r="F1466" s="48">
        <f t="shared" si="49"/>
        <v>34000</v>
      </c>
    </row>
    <row r="1467" spans="1:6" ht="12.75" customHeight="1" x14ac:dyDescent="0.25">
      <c r="A1467" s="754">
        <v>1.28</v>
      </c>
      <c r="B1467" s="39" t="s">
        <v>682</v>
      </c>
      <c r="C1467" s="48">
        <v>1</v>
      </c>
      <c r="D1467" s="53" t="s">
        <v>14</v>
      </c>
      <c r="E1467" s="48">
        <v>2800</v>
      </c>
      <c r="F1467" s="48">
        <f t="shared" si="49"/>
        <v>2800</v>
      </c>
    </row>
    <row r="1468" spans="1:6" ht="7.5" customHeight="1" x14ac:dyDescent="0.25">
      <c r="A1468" s="20"/>
      <c r="B1468" s="39"/>
      <c r="C1468" s="48"/>
      <c r="D1468" s="53"/>
      <c r="E1468" s="48"/>
      <c r="F1468" s="48"/>
    </row>
    <row r="1469" spans="1:6" ht="12.75" customHeight="1" x14ac:dyDescent="0.25">
      <c r="A1469" s="307">
        <v>3</v>
      </c>
      <c r="B1469" s="308" t="s">
        <v>59</v>
      </c>
      <c r="C1469" s="289"/>
      <c r="D1469" s="53"/>
      <c r="E1469" s="338"/>
      <c r="F1469" s="48"/>
    </row>
    <row r="1470" spans="1:6" ht="39.75" customHeight="1" x14ac:dyDescent="0.25">
      <c r="A1470" s="755" t="s">
        <v>683</v>
      </c>
      <c r="B1470" s="756" t="s">
        <v>684</v>
      </c>
      <c r="C1470" s="757">
        <v>1</v>
      </c>
      <c r="D1470" s="758" t="s">
        <v>14</v>
      </c>
      <c r="E1470" s="759">
        <v>1700000</v>
      </c>
      <c r="F1470" s="759">
        <f t="shared" si="49"/>
        <v>1700000</v>
      </c>
    </row>
    <row r="1471" spans="1:6" ht="14.25" customHeight="1" x14ac:dyDescent="0.25">
      <c r="A1471" s="760"/>
      <c r="B1471" s="761" t="s">
        <v>685</v>
      </c>
      <c r="C1471" s="751"/>
      <c r="D1471" s="752"/>
      <c r="E1471" s="762"/>
      <c r="F1471" s="763">
        <f>SUM(F1458:F1470)</f>
        <v>2048115.31</v>
      </c>
    </row>
    <row r="1472" spans="1:6" ht="7.5" customHeight="1" x14ac:dyDescent="0.25">
      <c r="A1472" s="20"/>
      <c r="B1472" s="39"/>
      <c r="C1472" s="48"/>
      <c r="D1472" s="53"/>
      <c r="E1472" s="48"/>
      <c r="F1472" s="48"/>
    </row>
    <row r="1473" spans="1:6" ht="25.5" x14ac:dyDescent="0.25">
      <c r="A1473" s="131" t="s">
        <v>110</v>
      </c>
      <c r="B1473" s="132" t="s">
        <v>111</v>
      </c>
      <c r="C1473" s="133"/>
      <c r="D1473" s="764"/>
      <c r="E1473" s="48"/>
      <c r="F1473" s="48"/>
    </row>
    <row r="1474" spans="1:6" ht="6" customHeight="1" x14ac:dyDescent="0.25">
      <c r="A1474" s="131"/>
      <c r="B1474" s="132"/>
      <c r="C1474" s="133"/>
      <c r="D1474" s="764"/>
      <c r="E1474" s="48"/>
      <c r="F1474" s="48"/>
    </row>
    <row r="1475" spans="1:6" ht="13.5" customHeight="1" x14ac:dyDescent="0.25">
      <c r="A1475" s="155">
        <v>5</v>
      </c>
      <c r="B1475" s="156" t="s">
        <v>151</v>
      </c>
      <c r="C1475" s="48"/>
      <c r="D1475" s="68"/>
      <c r="E1475" s="48"/>
      <c r="F1475" s="48"/>
    </row>
    <row r="1476" spans="1:6" ht="25.5" x14ac:dyDescent="0.25">
      <c r="A1476" s="152">
        <v>5.5</v>
      </c>
      <c r="B1476" s="158" t="s">
        <v>686</v>
      </c>
      <c r="C1476" s="48">
        <v>107</v>
      </c>
      <c r="D1476" s="53" t="s">
        <v>153</v>
      </c>
      <c r="E1476" s="48">
        <v>482</v>
      </c>
      <c r="F1476" s="48">
        <f t="shared" si="49"/>
        <v>51574</v>
      </c>
    </row>
    <row r="1477" spans="1:6" s="125" customFormat="1" x14ac:dyDescent="0.25">
      <c r="A1477" s="765"/>
      <c r="B1477" s="766" t="s">
        <v>671</v>
      </c>
      <c r="C1477" s="767"/>
      <c r="D1477" s="768"/>
      <c r="E1477" s="769"/>
      <c r="F1477" s="770">
        <f>+F1476</f>
        <v>51574</v>
      </c>
    </row>
    <row r="1478" spans="1:6" x14ac:dyDescent="0.25">
      <c r="A1478" s="771"/>
      <c r="B1478" s="772"/>
      <c r="C1478" s="773"/>
      <c r="D1478" s="774"/>
      <c r="E1478" s="775"/>
      <c r="F1478" s="776"/>
    </row>
    <row r="1479" spans="1:6" ht="27" customHeight="1" x14ac:dyDescent="0.25">
      <c r="A1479" s="210" t="s">
        <v>194</v>
      </c>
      <c r="B1479" s="211" t="s">
        <v>195</v>
      </c>
      <c r="C1479" s="289"/>
      <c r="D1479" s="777"/>
      <c r="E1479" s="338"/>
      <c r="F1479" s="48"/>
    </row>
    <row r="1480" spans="1:6" x14ac:dyDescent="0.25">
      <c r="A1480" s="210"/>
      <c r="B1480" s="211"/>
      <c r="C1480" s="289"/>
      <c r="D1480" s="777"/>
      <c r="E1480" s="338"/>
      <c r="F1480" s="48"/>
    </row>
    <row r="1481" spans="1:6" x14ac:dyDescent="0.25">
      <c r="A1481" s="778">
        <v>11</v>
      </c>
      <c r="B1481" s="779" t="s">
        <v>687</v>
      </c>
      <c r="C1481" s="289"/>
      <c r="D1481" s="777"/>
      <c r="E1481" s="338"/>
      <c r="F1481" s="48"/>
    </row>
    <row r="1482" spans="1:6" ht="30" customHeight="1" x14ac:dyDescent="0.25">
      <c r="A1482" s="126">
        <v>11.1</v>
      </c>
      <c r="B1482" s="485" t="s">
        <v>688</v>
      </c>
      <c r="C1482" s="48">
        <v>1</v>
      </c>
      <c r="D1482" s="777" t="s">
        <v>14</v>
      </c>
      <c r="E1482" s="48">
        <v>1800</v>
      </c>
      <c r="F1482" s="48">
        <f t="shared" si="49"/>
        <v>1800</v>
      </c>
    </row>
    <row r="1483" spans="1:6" ht="29.25" customHeight="1" x14ac:dyDescent="0.25">
      <c r="A1483" s="126">
        <v>11.2</v>
      </c>
      <c r="B1483" s="485" t="s">
        <v>689</v>
      </c>
      <c r="C1483" s="48">
        <v>4</v>
      </c>
      <c r="D1483" s="777" t="s">
        <v>690</v>
      </c>
      <c r="E1483" s="338">
        <v>1065.33</v>
      </c>
      <c r="F1483" s="48">
        <f t="shared" si="49"/>
        <v>4261.32</v>
      </c>
    </row>
    <row r="1484" spans="1:6" ht="40.5" customHeight="1" x14ac:dyDescent="0.25">
      <c r="A1484" s="126">
        <v>11.3</v>
      </c>
      <c r="B1484" s="485" t="s">
        <v>691</v>
      </c>
      <c r="C1484" s="48">
        <v>1</v>
      </c>
      <c r="D1484" s="777" t="s">
        <v>14</v>
      </c>
      <c r="E1484" s="338">
        <v>11754.21</v>
      </c>
      <c r="F1484" s="48">
        <f t="shared" si="49"/>
        <v>11754.21</v>
      </c>
    </row>
    <row r="1485" spans="1:6" ht="40.5" customHeight="1" x14ac:dyDescent="0.25">
      <c r="A1485" s="126">
        <v>11.4</v>
      </c>
      <c r="B1485" s="485" t="s">
        <v>692</v>
      </c>
      <c r="C1485" s="48">
        <v>1</v>
      </c>
      <c r="D1485" s="53" t="s">
        <v>14</v>
      </c>
      <c r="E1485" s="48">
        <v>8643.65</v>
      </c>
      <c r="F1485" s="48">
        <f t="shared" si="49"/>
        <v>8643.65</v>
      </c>
    </row>
    <row r="1486" spans="1:6" ht="40.5" customHeight="1" x14ac:dyDescent="0.25">
      <c r="A1486" s="126">
        <v>11.5</v>
      </c>
      <c r="B1486" s="485" t="s">
        <v>693</v>
      </c>
      <c r="C1486" s="48">
        <v>254</v>
      </c>
      <c r="D1486" s="777" t="s">
        <v>137</v>
      </c>
      <c r="E1486" s="338">
        <v>651.66</v>
      </c>
      <c r="F1486" s="48">
        <f t="shared" si="49"/>
        <v>165521.64000000001</v>
      </c>
    </row>
    <row r="1487" spans="1:6" ht="52.5" customHeight="1" x14ac:dyDescent="0.25">
      <c r="A1487" s="126">
        <v>11.6</v>
      </c>
      <c r="B1487" s="485" t="s">
        <v>694</v>
      </c>
      <c r="C1487" s="48">
        <v>1</v>
      </c>
      <c r="D1487" s="777" t="s">
        <v>14</v>
      </c>
      <c r="E1487" s="338">
        <v>5000</v>
      </c>
      <c r="F1487" s="48">
        <f t="shared" si="49"/>
        <v>5000</v>
      </c>
    </row>
    <row r="1488" spans="1:6" ht="26.25" customHeight="1" x14ac:dyDescent="0.25">
      <c r="A1488" s="126">
        <v>11.7</v>
      </c>
      <c r="B1488" s="485" t="s">
        <v>695</v>
      </c>
      <c r="C1488" s="48">
        <v>17.100000000000001</v>
      </c>
      <c r="D1488" s="777" t="s">
        <v>137</v>
      </c>
      <c r="E1488" s="338">
        <v>156.69999999999999</v>
      </c>
      <c r="F1488" s="48">
        <f t="shared" si="49"/>
        <v>2679.57</v>
      </c>
    </row>
    <row r="1489" spans="1:6" ht="40.5" customHeight="1" x14ac:dyDescent="0.25">
      <c r="A1489" s="126">
        <v>11.8</v>
      </c>
      <c r="B1489" s="780" t="s">
        <v>696</v>
      </c>
      <c r="C1489" s="173">
        <v>600</v>
      </c>
      <c r="D1489" s="781" t="s">
        <v>137</v>
      </c>
      <c r="E1489" s="782">
        <v>97.57</v>
      </c>
      <c r="F1489" s="173">
        <f t="shared" si="49"/>
        <v>58542</v>
      </c>
    </row>
    <row r="1490" spans="1:6" ht="12.75" customHeight="1" x14ac:dyDescent="0.25">
      <c r="A1490" s="307"/>
      <c r="B1490" s="308"/>
      <c r="C1490" s="289"/>
      <c r="D1490" s="777"/>
      <c r="E1490" s="338"/>
      <c r="F1490" s="48"/>
    </row>
    <row r="1491" spans="1:6" ht="12.75" customHeight="1" x14ac:dyDescent="0.25">
      <c r="A1491" s="137">
        <v>12</v>
      </c>
      <c r="B1491" s="308" t="s">
        <v>697</v>
      </c>
      <c r="C1491" s="289"/>
      <c r="D1491" s="777"/>
      <c r="E1491" s="338"/>
      <c r="F1491" s="48"/>
    </row>
    <row r="1492" spans="1:6" ht="12.75" customHeight="1" x14ac:dyDescent="0.25">
      <c r="A1492" s="429"/>
      <c r="B1492" s="429"/>
      <c r="C1492" s="698"/>
      <c r="D1492" s="783"/>
      <c r="E1492" s="417"/>
      <c r="F1492" s="48"/>
    </row>
    <row r="1493" spans="1:6" ht="12.75" customHeight="1" x14ac:dyDescent="0.25">
      <c r="A1493" s="561">
        <v>12.1</v>
      </c>
      <c r="B1493" s="339" t="s">
        <v>114</v>
      </c>
      <c r="C1493" s="700"/>
      <c r="D1493" s="784"/>
      <c r="E1493" s="417"/>
      <c r="F1493" s="48"/>
    </row>
    <row r="1494" spans="1:6" ht="12.75" customHeight="1" x14ac:dyDescent="0.25">
      <c r="A1494" s="563" t="s">
        <v>698</v>
      </c>
      <c r="B1494" s="429" t="s">
        <v>699</v>
      </c>
      <c r="C1494" s="698">
        <v>3.38</v>
      </c>
      <c r="D1494" s="783" t="s">
        <v>117</v>
      </c>
      <c r="E1494" s="476">
        <v>739.35</v>
      </c>
      <c r="F1494" s="48">
        <f t="shared" si="49"/>
        <v>2499</v>
      </c>
    </row>
    <row r="1495" spans="1:6" ht="12.75" customHeight="1" x14ac:dyDescent="0.25">
      <c r="A1495" s="563" t="s">
        <v>700</v>
      </c>
      <c r="B1495" s="429" t="s">
        <v>701</v>
      </c>
      <c r="C1495" s="698">
        <v>2.78</v>
      </c>
      <c r="D1495" s="783" t="s">
        <v>117</v>
      </c>
      <c r="E1495" s="476">
        <v>170.26</v>
      </c>
      <c r="F1495" s="48">
        <f t="shared" si="49"/>
        <v>473.32</v>
      </c>
    </row>
    <row r="1496" spans="1:6" ht="12.75" customHeight="1" x14ac:dyDescent="0.25">
      <c r="A1496" s="563" t="s">
        <v>702</v>
      </c>
      <c r="B1496" s="429" t="s">
        <v>121</v>
      </c>
      <c r="C1496" s="698">
        <v>0.75</v>
      </c>
      <c r="D1496" s="783" t="s">
        <v>117</v>
      </c>
      <c r="E1496" s="476">
        <v>134.30000000000001</v>
      </c>
      <c r="F1496" s="48">
        <f t="shared" si="49"/>
        <v>100.73</v>
      </c>
    </row>
    <row r="1497" spans="1:6" ht="12.75" customHeight="1" x14ac:dyDescent="0.25">
      <c r="A1497" s="563"/>
      <c r="B1497" s="429"/>
      <c r="C1497" s="698"/>
      <c r="D1497" s="783"/>
      <c r="E1497" s="476"/>
      <c r="F1497" s="48"/>
    </row>
    <row r="1498" spans="1:6" ht="12.75" customHeight="1" x14ac:dyDescent="0.25">
      <c r="A1498" s="563" t="s">
        <v>703</v>
      </c>
      <c r="B1498" s="429" t="s">
        <v>704</v>
      </c>
      <c r="C1498" s="698">
        <v>0.45</v>
      </c>
      <c r="D1498" s="783" t="s">
        <v>117</v>
      </c>
      <c r="E1498" s="476">
        <v>7577.68</v>
      </c>
      <c r="F1498" s="48">
        <f t="shared" si="49"/>
        <v>3409.96</v>
      </c>
    </row>
    <row r="1499" spans="1:6" ht="12.75" customHeight="1" x14ac:dyDescent="0.25">
      <c r="A1499" s="563"/>
      <c r="B1499" s="429"/>
      <c r="C1499" s="698"/>
      <c r="D1499" s="560"/>
      <c r="E1499" s="476"/>
      <c r="F1499" s="48"/>
    </row>
    <row r="1500" spans="1:6" ht="12.75" customHeight="1" x14ac:dyDescent="0.25">
      <c r="A1500" s="563" t="s">
        <v>705</v>
      </c>
      <c r="B1500" s="339" t="s">
        <v>706</v>
      </c>
      <c r="C1500" s="698"/>
      <c r="D1500" s="560"/>
      <c r="E1500" s="476"/>
      <c r="F1500" s="48"/>
    </row>
    <row r="1501" spans="1:6" s="175" customFormat="1" ht="26.25" customHeight="1" x14ac:dyDescent="0.25">
      <c r="A1501" s="785" t="s">
        <v>707</v>
      </c>
      <c r="B1501" s="587" t="s">
        <v>708</v>
      </c>
      <c r="C1501" s="361">
        <v>1</v>
      </c>
      <c r="D1501" s="720" t="s">
        <v>101</v>
      </c>
      <c r="E1501" s="692">
        <v>2550.64</v>
      </c>
      <c r="F1501" s="173">
        <f t="shared" si="49"/>
        <v>2550.64</v>
      </c>
    </row>
    <row r="1502" spans="1:6" ht="12.75" customHeight="1" x14ac:dyDescent="0.25">
      <c r="A1502" s="563" t="s">
        <v>709</v>
      </c>
      <c r="B1502" s="587" t="s">
        <v>710</v>
      </c>
      <c r="C1502" s="349">
        <v>1</v>
      </c>
      <c r="D1502" s="633" t="s">
        <v>101</v>
      </c>
      <c r="E1502" s="542">
        <v>2810.5</v>
      </c>
      <c r="F1502" s="786">
        <f t="shared" si="49"/>
        <v>2810.5</v>
      </c>
    </row>
    <row r="1503" spans="1:6" x14ac:dyDescent="0.25">
      <c r="A1503" s="563"/>
      <c r="B1503" s="429"/>
      <c r="C1503" s="698"/>
      <c r="D1503" s="560"/>
      <c r="E1503" s="476"/>
      <c r="F1503" s="48"/>
    </row>
    <row r="1504" spans="1:6" ht="12.75" customHeight="1" x14ac:dyDescent="0.25">
      <c r="A1504" s="137">
        <v>2</v>
      </c>
      <c r="B1504" s="565" t="s">
        <v>711</v>
      </c>
      <c r="C1504" s="476"/>
      <c r="D1504" s="533"/>
      <c r="E1504" s="476"/>
      <c r="F1504" s="48"/>
    </row>
    <row r="1505" spans="1:6" ht="25.5" x14ac:dyDescent="0.25">
      <c r="A1505" s="139">
        <v>2.1</v>
      </c>
      <c r="B1505" s="787" t="s">
        <v>712</v>
      </c>
      <c r="C1505" s="788">
        <v>39</v>
      </c>
      <c r="D1505" s="789" t="s">
        <v>117</v>
      </c>
      <c r="E1505" s="788">
        <v>10251.32</v>
      </c>
      <c r="F1505" s="143">
        <f t="shared" si="49"/>
        <v>399801.48</v>
      </c>
    </row>
    <row r="1506" spans="1:6" ht="12.75" customHeight="1" x14ac:dyDescent="0.25">
      <c r="A1506" s="126"/>
      <c r="B1506" s="647"/>
      <c r="C1506" s="790"/>
      <c r="D1506" s="791"/>
      <c r="E1506" s="790"/>
      <c r="F1506" s="169"/>
    </row>
    <row r="1507" spans="1:6" ht="12.75" customHeight="1" x14ac:dyDescent="0.25">
      <c r="A1507" s="792" t="s">
        <v>383</v>
      </c>
      <c r="B1507" s="308" t="s">
        <v>713</v>
      </c>
      <c r="C1507" s="338"/>
      <c r="D1507" s="793"/>
      <c r="E1507" s="338"/>
      <c r="F1507" s="48"/>
    </row>
    <row r="1508" spans="1:6" ht="24" customHeight="1" x14ac:dyDescent="0.25">
      <c r="A1508" s="137">
        <v>1</v>
      </c>
      <c r="B1508" s="308" t="s">
        <v>714</v>
      </c>
      <c r="C1508" s="338"/>
      <c r="D1508" s="793"/>
      <c r="E1508" s="338"/>
      <c r="F1508" s="48"/>
    </row>
    <row r="1509" spans="1:6" ht="26.25" customHeight="1" x14ac:dyDescent="0.25">
      <c r="A1509" s="126">
        <v>1.1000000000000001</v>
      </c>
      <c r="B1509" s="780" t="s">
        <v>715</v>
      </c>
      <c r="C1509" s="794">
        <v>4</v>
      </c>
      <c r="D1509" s="795" t="s">
        <v>285</v>
      </c>
      <c r="E1509" s="782">
        <v>3549.04</v>
      </c>
      <c r="F1509" s="173">
        <f t="shared" si="49"/>
        <v>14196.16</v>
      </c>
    </row>
    <row r="1510" spans="1:6" ht="25.5" customHeight="1" x14ac:dyDescent="0.25">
      <c r="A1510" s="126">
        <v>1.3</v>
      </c>
      <c r="B1510" s="780" t="s">
        <v>716</v>
      </c>
      <c r="C1510" s="794">
        <v>8</v>
      </c>
      <c r="D1510" s="795" t="s">
        <v>285</v>
      </c>
      <c r="E1510" s="782">
        <v>2913.1</v>
      </c>
      <c r="F1510" s="173">
        <f t="shared" si="49"/>
        <v>23304.799999999999</v>
      </c>
    </row>
    <row r="1511" spans="1:6" ht="12.75" customHeight="1" x14ac:dyDescent="0.25">
      <c r="A1511" s="796">
        <v>1.4</v>
      </c>
      <c r="B1511" s="780" t="s">
        <v>717</v>
      </c>
      <c r="C1511" s="794">
        <v>1</v>
      </c>
      <c r="D1511" s="795" t="s">
        <v>420</v>
      </c>
      <c r="E1511" s="692">
        <v>659</v>
      </c>
      <c r="F1511" s="173">
        <f t="shared" si="49"/>
        <v>659</v>
      </c>
    </row>
    <row r="1512" spans="1:6" ht="36.75" customHeight="1" x14ac:dyDescent="0.25">
      <c r="A1512" s="126">
        <v>1.5</v>
      </c>
      <c r="B1512" s="780" t="s">
        <v>718</v>
      </c>
      <c r="C1512" s="797">
        <v>4</v>
      </c>
      <c r="D1512" s="53" t="s">
        <v>14</v>
      </c>
      <c r="E1512" s="798">
        <v>2066.7399999999998</v>
      </c>
      <c r="F1512" s="48">
        <f t="shared" si="49"/>
        <v>8266.9599999999991</v>
      </c>
    </row>
    <row r="1513" spans="1:6" ht="25.5" customHeight="1" x14ac:dyDescent="0.25">
      <c r="A1513" s="126">
        <v>1.6</v>
      </c>
      <c r="B1513" s="780" t="s">
        <v>719</v>
      </c>
      <c r="C1513" s="798">
        <v>1</v>
      </c>
      <c r="D1513" s="53" t="s">
        <v>14</v>
      </c>
      <c r="E1513" s="48">
        <v>2750</v>
      </c>
      <c r="F1513" s="48">
        <f t="shared" si="49"/>
        <v>2750</v>
      </c>
    </row>
    <row r="1514" spans="1:6" s="799" customFormat="1" ht="25.5" customHeight="1" x14ac:dyDescent="0.25">
      <c r="A1514" s="126">
        <v>1.7</v>
      </c>
      <c r="B1514" s="780" t="s">
        <v>720</v>
      </c>
      <c r="C1514" s="798">
        <v>1</v>
      </c>
      <c r="D1514" s="53" t="s">
        <v>14</v>
      </c>
      <c r="E1514" s="48">
        <v>6000</v>
      </c>
      <c r="F1514" s="48">
        <f t="shared" si="49"/>
        <v>6000</v>
      </c>
    </row>
    <row r="1515" spans="1:6" ht="13.5" customHeight="1" x14ac:dyDescent="0.25">
      <c r="A1515" s="800">
        <v>1.8</v>
      </c>
      <c r="B1515" s="780" t="s">
        <v>721</v>
      </c>
      <c r="C1515" s="782">
        <v>8</v>
      </c>
      <c r="D1515" s="795" t="s">
        <v>285</v>
      </c>
      <c r="E1515" s="782">
        <v>387.63</v>
      </c>
      <c r="F1515" s="48">
        <f t="shared" si="49"/>
        <v>3101.04</v>
      </c>
    </row>
    <row r="1516" spans="1:6" ht="25.5" customHeight="1" x14ac:dyDescent="0.25">
      <c r="A1516" s="126">
        <v>1.9</v>
      </c>
      <c r="B1516" s="780" t="s">
        <v>722</v>
      </c>
      <c r="C1516" s="798">
        <v>6</v>
      </c>
      <c r="D1516" s="801" t="s">
        <v>144</v>
      </c>
      <c r="E1516" s="798">
        <v>11005.18</v>
      </c>
      <c r="F1516" s="48">
        <f t="shared" si="49"/>
        <v>66031.08</v>
      </c>
    </row>
    <row r="1517" spans="1:6" ht="30.75" customHeight="1" x14ac:dyDescent="0.25">
      <c r="A1517" s="802">
        <v>1.1000000000000001</v>
      </c>
      <c r="B1517" s="780" t="s">
        <v>723</v>
      </c>
      <c r="C1517" s="798">
        <v>6</v>
      </c>
      <c r="D1517" s="801" t="s">
        <v>144</v>
      </c>
      <c r="E1517" s="798">
        <v>670.41</v>
      </c>
      <c r="F1517" s="48">
        <f t="shared" si="49"/>
        <v>4022.46</v>
      </c>
    </row>
    <row r="1518" spans="1:6" s="804" customFormat="1" ht="24" customHeight="1" x14ac:dyDescent="0.25">
      <c r="A1518" s="802">
        <v>1.1100000000000001</v>
      </c>
      <c r="B1518" s="780" t="s">
        <v>724</v>
      </c>
      <c r="C1518" s="803">
        <v>1</v>
      </c>
      <c r="D1518" s="53" t="s">
        <v>14</v>
      </c>
      <c r="E1518" s="803">
        <v>500</v>
      </c>
      <c r="F1518" s="48">
        <f t="shared" si="49"/>
        <v>500</v>
      </c>
    </row>
    <row r="1519" spans="1:6" ht="24" customHeight="1" x14ac:dyDescent="0.25">
      <c r="A1519" s="802">
        <v>1.1200000000000001</v>
      </c>
      <c r="B1519" s="780" t="s">
        <v>725</v>
      </c>
      <c r="C1519" s="798">
        <v>2</v>
      </c>
      <c r="D1519" s="793" t="s">
        <v>285</v>
      </c>
      <c r="E1519" s="798">
        <v>2913.1</v>
      </c>
      <c r="F1519" s="48">
        <f t="shared" si="49"/>
        <v>5826.2</v>
      </c>
    </row>
    <row r="1520" spans="1:6" ht="24" customHeight="1" x14ac:dyDescent="0.25">
      <c r="A1520" s="802">
        <v>1.1299999999999999</v>
      </c>
      <c r="B1520" s="780" t="s">
        <v>726</v>
      </c>
      <c r="C1520" s="798">
        <v>2</v>
      </c>
      <c r="D1520" s="53" t="s">
        <v>14</v>
      </c>
      <c r="E1520" s="48">
        <v>15487.5</v>
      </c>
      <c r="F1520" s="48">
        <f t="shared" si="49"/>
        <v>30975</v>
      </c>
    </row>
    <row r="1521" spans="1:6" ht="12.75" customHeight="1" x14ac:dyDescent="0.25">
      <c r="A1521" s="802">
        <v>1.1399999999999999</v>
      </c>
      <c r="B1521" s="805" t="s">
        <v>727</v>
      </c>
      <c r="C1521" s="782">
        <v>1</v>
      </c>
      <c r="D1521" s="68" t="s">
        <v>14</v>
      </c>
      <c r="E1521" s="782">
        <v>4602.01</v>
      </c>
      <c r="F1521" s="48">
        <f t="shared" si="49"/>
        <v>4602.01</v>
      </c>
    </row>
    <row r="1522" spans="1:6" ht="12.75" customHeight="1" x14ac:dyDescent="0.25">
      <c r="A1522" s="802">
        <v>1.1499999999999999</v>
      </c>
      <c r="B1522" s="805" t="s">
        <v>728</v>
      </c>
      <c r="C1522" s="782">
        <v>2</v>
      </c>
      <c r="D1522" s="68" t="s">
        <v>14</v>
      </c>
      <c r="E1522" s="782">
        <v>5192</v>
      </c>
      <c r="F1522" s="48">
        <f t="shared" si="49"/>
        <v>10384</v>
      </c>
    </row>
    <row r="1523" spans="1:6" ht="12.75" customHeight="1" x14ac:dyDescent="0.25">
      <c r="A1523" s="802">
        <v>1.1599999999999999</v>
      </c>
      <c r="B1523" s="805" t="s">
        <v>729</v>
      </c>
      <c r="C1523" s="782">
        <v>1</v>
      </c>
      <c r="D1523" s="68" t="s">
        <v>14</v>
      </c>
      <c r="E1523" s="782">
        <v>5428</v>
      </c>
      <c r="F1523" s="48">
        <f t="shared" si="49"/>
        <v>5428</v>
      </c>
    </row>
    <row r="1524" spans="1:6" ht="26.25" customHeight="1" x14ac:dyDescent="0.25">
      <c r="A1524" s="802">
        <v>1.17</v>
      </c>
      <c r="B1524" s="780" t="s">
        <v>730</v>
      </c>
      <c r="C1524" s="798">
        <v>1</v>
      </c>
      <c r="D1524" s="53" t="s">
        <v>14</v>
      </c>
      <c r="E1524" s="798">
        <v>40474</v>
      </c>
      <c r="F1524" s="48">
        <f t="shared" ref="F1524:F1588" si="50">ROUND((C1524*E1524),2)</f>
        <v>40474</v>
      </c>
    </row>
    <row r="1525" spans="1:6" ht="26.25" customHeight="1" x14ac:dyDescent="0.25">
      <c r="A1525" s="802">
        <v>1.18</v>
      </c>
      <c r="B1525" s="780" t="s">
        <v>731</v>
      </c>
      <c r="C1525" s="782">
        <v>12</v>
      </c>
      <c r="D1525" s="691" t="s">
        <v>117</v>
      </c>
      <c r="E1525" s="782">
        <v>635.33000000000004</v>
      </c>
      <c r="F1525" s="48">
        <f t="shared" si="50"/>
        <v>7623.96</v>
      </c>
    </row>
    <row r="1526" spans="1:6" ht="26.25" customHeight="1" x14ac:dyDescent="0.25">
      <c r="A1526" s="802">
        <v>1.19</v>
      </c>
      <c r="B1526" s="780" t="s">
        <v>732</v>
      </c>
      <c r="C1526" s="782">
        <v>1</v>
      </c>
      <c r="D1526" s="68" t="s">
        <v>14</v>
      </c>
      <c r="E1526" s="782">
        <v>52093.22</v>
      </c>
      <c r="F1526" s="48">
        <f t="shared" si="50"/>
        <v>52093.22</v>
      </c>
    </row>
    <row r="1527" spans="1:6" ht="12.75" customHeight="1" x14ac:dyDescent="0.25">
      <c r="A1527" s="802">
        <v>1.2</v>
      </c>
      <c r="B1527" s="806" t="s">
        <v>733</v>
      </c>
      <c r="C1527" s="798">
        <v>1</v>
      </c>
      <c r="D1527" s="807" t="s">
        <v>14</v>
      </c>
      <c r="E1527" s="798">
        <v>46924.66</v>
      </c>
      <c r="F1527" s="48">
        <f t="shared" si="50"/>
        <v>46924.66</v>
      </c>
    </row>
    <row r="1528" spans="1:6" ht="12.75" customHeight="1" x14ac:dyDescent="0.25">
      <c r="A1528" s="802">
        <v>1.21</v>
      </c>
      <c r="B1528" s="780" t="s">
        <v>734</v>
      </c>
      <c r="C1528" s="782">
        <v>1</v>
      </c>
      <c r="D1528" s="68" t="s">
        <v>14</v>
      </c>
      <c r="E1528" s="48">
        <v>2100.4</v>
      </c>
      <c r="F1528" s="48">
        <f t="shared" si="50"/>
        <v>2100.4</v>
      </c>
    </row>
    <row r="1529" spans="1:6" ht="24.75" customHeight="1" x14ac:dyDescent="0.25">
      <c r="A1529" s="808">
        <v>1.22</v>
      </c>
      <c r="B1529" s="780" t="s">
        <v>735</v>
      </c>
      <c r="C1529" s="798">
        <v>1</v>
      </c>
      <c r="D1529" s="53" t="s">
        <v>14</v>
      </c>
      <c r="E1529" s="798">
        <v>6098.96</v>
      </c>
      <c r="F1529" s="48">
        <f t="shared" si="50"/>
        <v>6098.96</v>
      </c>
    </row>
    <row r="1530" spans="1:6" ht="25.5" customHeight="1" x14ac:dyDescent="0.25">
      <c r="A1530" s="802">
        <v>1.23</v>
      </c>
      <c r="B1530" s="780" t="s">
        <v>736</v>
      </c>
      <c r="C1530" s="798">
        <v>1</v>
      </c>
      <c r="D1530" s="53" t="s">
        <v>14</v>
      </c>
      <c r="E1530" s="798">
        <v>11401.3</v>
      </c>
      <c r="F1530" s="48">
        <f t="shared" si="50"/>
        <v>11401.3</v>
      </c>
    </row>
    <row r="1531" spans="1:6" ht="15" customHeight="1" x14ac:dyDescent="0.25">
      <c r="A1531" s="802">
        <v>1.24</v>
      </c>
      <c r="B1531" s="780" t="s">
        <v>171</v>
      </c>
      <c r="C1531" s="782">
        <v>1</v>
      </c>
      <c r="D1531" s="68" t="s">
        <v>14</v>
      </c>
      <c r="E1531" s="782">
        <v>20000</v>
      </c>
      <c r="F1531" s="48">
        <f t="shared" si="50"/>
        <v>20000</v>
      </c>
    </row>
    <row r="1532" spans="1:6" ht="15" customHeight="1" x14ac:dyDescent="0.25">
      <c r="A1532" s="809"/>
      <c r="B1532" s="810" t="s">
        <v>737</v>
      </c>
      <c r="C1532" s="811"/>
      <c r="D1532" s="812"/>
      <c r="E1532" s="811"/>
      <c r="F1532" s="770">
        <f>SUM(F1482:F1531)</f>
        <v>1042611.23</v>
      </c>
    </row>
    <row r="1533" spans="1:6" ht="15" customHeight="1" x14ac:dyDescent="0.25">
      <c r="A1533" s="802"/>
      <c r="B1533" s="780"/>
      <c r="C1533" s="782"/>
      <c r="D1533" s="68"/>
      <c r="E1533" s="782"/>
      <c r="F1533" s="48"/>
    </row>
    <row r="1534" spans="1:6" ht="40.5" customHeight="1" x14ac:dyDescent="0.25">
      <c r="A1534" s="792" t="s">
        <v>738</v>
      </c>
      <c r="B1534" s="308" t="s">
        <v>739</v>
      </c>
      <c r="C1534" s="338"/>
      <c r="D1534" s="299"/>
      <c r="E1534" s="338"/>
      <c r="F1534" s="48"/>
    </row>
    <row r="1535" spans="1:6" x14ac:dyDescent="0.25">
      <c r="A1535" s="137">
        <v>1</v>
      </c>
      <c r="B1535" s="308" t="s">
        <v>112</v>
      </c>
      <c r="C1535" s="338"/>
      <c r="D1535" s="299"/>
      <c r="E1535" s="338"/>
      <c r="F1535" s="48"/>
    </row>
    <row r="1536" spans="1:6" x14ac:dyDescent="0.25">
      <c r="A1536" s="126">
        <v>1.1000000000000001</v>
      </c>
      <c r="B1536" s="485" t="s">
        <v>181</v>
      </c>
      <c r="C1536" s="782">
        <v>1</v>
      </c>
      <c r="D1536" s="68" t="s">
        <v>14</v>
      </c>
      <c r="E1536" s="338">
        <v>500</v>
      </c>
      <c r="F1536" s="48">
        <f t="shared" si="50"/>
        <v>500</v>
      </c>
    </row>
    <row r="1537" spans="1:6" ht="11.25" customHeight="1" x14ac:dyDescent="0.25">
      <c r="A1537" s="126"/>
      <c r="B1537" s="485"/>
      <c r="C1537" s="782"/>
      <c r="D1537" s="68"/>
      <c r="E1537" s="338"/>
      <c r="F1537" s="48"/>
    </row>
    <row r="1538" spans="1:6" ht="15" customHeight="1" x14ac:dyDescent="0.25">
      <c r="A1538" s="126">
        <v>1.2</v>
      </c>
      <c r="B1538" s="308" t="s">
        <v>740</v>
      </c>
      <c r="C1538" s="782"/>
      <c r="D1538" s="68"/>
      <c r="E1538" s="338"/>
      <c r="F1538" s="48"/>
    </row>
    <row r="1539" spans="1:6" ht="12.75" customHeight="1" x14ac:dyDescent="0.25">
      <c r="A1539" s="126" t="s">
        <v>741</v>
      </c>
      <c r="B1539" s="485" t="s">
        <v>742</v>
      </c>
      <c r="C1539" s="782">
        <v>1</v>
      </c>
      <c r="D1539" s="68" t="s">
        <v>14</v>
      </c>
      <c r="E1539" s="338">
        <v>5000</v>
      </c>
      <c r="F1539" s="48">
        <f t="shared" si="50"/>
        <v>5000</v>
      </c>
    </row>
    <row r="1540" spans="1:6" ht="37.5" customHeight="1" x14ac:dyDescent="0.25">
      <c r="A1540" s="126" t="s">
        <v>743</v>
      </c>
      <c r="B1540" s="485" t="s">
        <v>744</v>
      </c>
      <c r="C1540" s="798">
        <v>1</v>
      </c>
      <c r="D1540" s="53" t="s">
        <v>14</v>
      </c>
      <c r="E1540" s="798">
        <v>12000</v>
      </c>
      <c r="F1540" s="48">
        <f t="shared" si="50"/>
        <v>12000</v>
      </c>
    </row>
    <row r="1541" spans="1:6" ht="12.6" customHeight="1" x14ac:dyDescent="0.25">
      <c r="A1541" s="126" t="s">
        <v>745</v>
      </c>
      <c r="B1541" s="485" t="s">
        <v>746</v>
      </c>
      <c r="C1541" s="782">
        <v>1</v>
      </c>
      <c r="D1541" s="68" t="s">
        <v>14</v>
      </c>
      <c r="E1541" s="338">
        <v>1000</v>
      </c>
      <c r="F1541" s="48">
        <f t="shared" si="50"/>
        <v>1000</v>
      </c>
    </row>
    <row r="1542" spans="1:6" ht="12.6" customHeight="1" x14ac:dyDescent="0.25">
      <c r="A1542" s="126" t="s">
        <v>747</v>
      </c>
      <c r="B1542" s="485" t="s">
        <v>748</v>
      </c>
      <c r="C1542" s="782">
        <v>1</v>
      </c>
      <c r="D1542" s="68" t="s">
        <v>14</v>
      </c>
      <c r="E1542" s="338">
        <v>5000</v>
      </c>
      <c r="F1542" s="48">
        <f t="shared" si="50"/>
        <v>5000</v>
      </c>
    </row>
    <row r="1543" spans="1:6" s="799" customFormat="1" ht="38.25" customHeight="1" x14ac:dyDescent="0.25">
      <c r="A1543" s="126" t="s">
        <v>749</v>
      </c>
      <c r="B1543" s="485" t="s">
        <v>750</v>
      </c>
      <c r="C1543" s="798">
        <v>1</v>
      </c>
      <c r="D1543" s="807" t="s">
        <v>14</v>
      </c>
      <c r="E1543" s="798">
        <v>8500</v>
      </c>
      <c r="F1543" s="48">
        <f t="shared" si="50"/>
        <v>8500</v>
      </c>
    </row>
    <row r="1544" spans="1:6" x14ac:dyDescent="0.25">
      <c r="A1544" s="307">
        <v>1.3</v>
      </c>
      <c r="B1544" s="308" t="s">
        <v>751</v>
      </c>
      <c r="C1544" s="338"/>
      <c r="D1544" s="438"/>
      <c r="E1544" s="338"/>
      <c r="F1544" s="48"/>
    </row>
    <row r="1545" spans="1:6" s="799" customFormat="1" ht="75.75" customHeight="1" x14ac:dyDescent="0.25">
      <c r="A1545" s="126">
        <v>13.1</v>
      </c>
      <c r="B1545" s="485" t="s">
        <v>752</v>
      </c>
      <c r="C1545" s="782">
        <v>1</v>
      </c>
      <c r="D1545" s="813" t="s">
        <v>14</v>
      </c>
      <c r="E1545" s="782">
        <v>10000</v>
      </c>
      <c r="F1545" s="173">
        <f t="shared" si="50"/>
        <v>10000</v>
      </c>
    </row>
    <row r="1546" spans="1:6" x14ac:dyDescent="0.25">
      <c r="A1546" s="307"/>
      <c r="B1546" s="485"/>
      <c r="C1546" s="782"/>
      <c r="D1546" s="795"/>
      <c r="E1546" s="338"/>
      <c r="F1546" s="48"/>
    </row>
    <row r="1547" spans="1:6" x14ac:dyDescent="0.25">
      <c r="A1547" s="307">
        <v>1.4</v>
      </c>
      <c r="B1547" s="308" t="s">
        <v>753</v>
      </c>
      <c r="C1547" s="338"/>
      <c r="D1547" s="795"/>
      <c r="E1547" s="338"/>
      <c r="F1547" s="48"/>
    </row>
    <row r="1548" spans="1:6" x14ac:dyDescent="0.25">
      <c r="A1548" s="307" t="s">
        <v>754</v>
      </c>
      <c r="B1548" s="308" t="s">
        <v>755</v>
      </c>
      <c r="C1548" s="782">
        <v>1</v>
      </c>
      <c r="D1548" s="793" t="s">
        <v>14</v>
      </c>
      <c r="E1548" s="338">
        <v>2000</v>
      </c>
      <c r="F1548" s="48">
        <f t="shared" si="50"/>
        <v>2000</v>
      </c>
    </row>
    <row r="1549" spans="1:6" x14ac:dyDescent="0.25">
      <c r="A1549" s="307">
        <v>1.5</v>
      </c>
      <c r="B1549" s="308" t="s">
        <v>756</v>
      </c>
      <c r="C1549" s="782"/>
      <c r="D1549" s="793"/>
      <c r="E1549" s="338"/>
      <c r="F1549" s="48"/>
    </row>
    <row r="1550" spans="1:6" ht="26.25" x14ac:dyDescent="0.25">
      <c r="A1550" s="126" t="s">
        <v>757</v>
      </c>
      <c r="B1550" s="805" t="s">
        <v>758</v>
      </c>
      <c r="C1550" s="814">
        <v>4.9800000000000004</v>
      </c>
      <c r="D1550" s="793" t="s">
        <v>117</v>
      </c>
      <c r="E1550" s="814">
        <v>739.35</v>
      </c>
      <c r="F1550" s="48">
        <f t="shared" si="50"/>
        <v>3681.96</v>
      </c>
    </row>
    <row r="1551" spans="1:6" ht="26.25" customHeight="1" x14ac:dyDescent="0.25">
      <c r="A1551" s="126" t="s">
        <v>759</v>
      </c>
      <c r="B1551" s="485" t="s">
        <v>760</v>
      </c>
      <c r="C1551" s="814">
        <v>3.38</v>
      </c>
      <c r="D1551" s="793" t="s">
        <v>117</v>
      </c>
      <c r="E1551" s="814">
        <v>635.33000000000004</v>
      </c>
      <c r="F1551" s="48">
        <f t="shared" si="50"/>
        <v>2147.42</v>
      </c>
    </row>
    <row r="1552" spans="1:6" s="175" customFormat="1" ht="27.75" customHeight="1" x14ac:dyDescent="0.25">
      <c r="A1552" s="800" t="s">
        <v>761</v>
      </c>
      <c r="B1552" s="587" t="s">
        <v>762</v>
      </c>
      <c r="C1552" s="815">
        <v>7.23</v>
      </c>
      <c r="D1552" s="795" t="s">
        <v>117</v>
      </c>
      <c r="E1552" s="815">
        <v>90</v>
      </c>
      <c r="F1552" s="173">
        <f t="shared" si="50"/>
        <v>650.70000000000005</v>
      </c>
    </row>
    <row r="1553" spans="1:6" ht="12" customHeight="1" x14ac:dyDescent="0.25">
      <c r="A1553" s="126"/>
      <c r="B1553" s="440"/>
      <c r="C1553" s="814"/>
      <c r="D1553" s="793"/>
      <c r="E1553" s="814"/>
      <c r="F1553" s="48"/>
    </row>
    <row r="1554" spans="1:6" ht="12" customHeight="1" x14ac:dyDescent="0.25">
      <c r="A1554" s="126">
        <v>1.6</v>
      </c>
      <c r="B1554" s="485" t="s">
        <v>763</v>
      </c>
      <c r="C1554" s="48">
        <v>3</v>
      </c>
      <c r="D1554" s="53" t="s">
        <v>14</v>
      </c>
      <c r="E1554" s="48">
        <v>500</v>
      </c>
      <c r="F1554" s="48">
        <f t="shared" si="50"/>
        <v>1500</v>
      </c>
    </row>
    <row r="1555" spans="1:6" ht="12" customHeight="1" x14ac:dyDescent="0.25">
      <c r="A1555" s="307"/>
      <c r="B1555" s="485"/>
      <c r="C1555" s="338"/>
      <c r="D1555" s="438"/>
      <c r="E1555" s="338"/>
      <c r="F1555" s="48"/>
    </row>
    <row r="1556" spans="1:6" ht="25.5" x14ac:dyDescent="0.25">
      <c r="A1556" s="307">
        <v>1.7</v>
      </c>
      <c r="B1556" s="308" t="s">
        <v>764</v>
      </c>
      <c r="C1556" s="338"/>
      <c r="D1556" s="438"/>
      <c r="E1556" s="338"/>
      <c r="F1556" s="48"/>
    </row>
    <row r="1557" spans="1:6" s="821" customFormat="1" ht="25.5" customHeight="1" x14ac:dyDescent="0.2">
      <c r="A1557" s="816" t="s">
        <v>765</v>
      </c>
      <c r="B1557" s="817" t="s">
        <v>766</v>
      </c>
      <c r="C1557" s="818">
        <v>1</v>
      </c>
      <c r="D1557" s="819" t="s">
        <v>420</v>
      </c>
      <c r="E1557" s="820">
        <v>1643</v>
      </c>
      <c r="F1557" s="48">
        <f t="shared" si="50"/>
        <v>1643</v>
      </c>
    </row>
    <row r="1558" spans="1:6" s="821" customFormat="1" ht="25.5" customHeight="1" x14ac:dyDescent="0.25">
      <c r="A1558" s="816" t="s">
        <v>767</v>
      </c>
      <c r="B1558" s="822" t="s">
        <v>768</v>
      </c>
      <c r="C1558" s="349">
        <v>1</v>
      </c>
      <c r="D1558" s="633" t="s">
        <v>201</v>
      </c>
      <c r="E1558" s="542">
        <v>500</v>
      </c>
      <c r="F1558" s="173">
        <f t="shared" si="50"/>
        <v>500</v>
      </c>
    </row>
    <row r="1559" spans="1:6" ht="12.75" customHeight="1" x14ac:dyDescent="0.25">
      <c r="A1559" s="823"/>
      <c r="B1559" s="536"/>
      <c r="C1559" s="703"/>
      <c r="D1559" s="824"/>
      <c r="E1559" s="825"/>
      <c r="F1559" s="143"/>
    </row>
    <row r="1560" spans="1:6" ht="12.75" customHeight="1" x14ac:dyDescent="0.25">
      <c r="A1560" s="137">
        <v>2</v>
      </c>
      <c r="B1560" s="565" t="s">
        <v>122</v>
      </c>
      <c r="C1560" s="476"/>
      <c r="D1560" s="801"/>
      <c r="E1560" s="476"/>
      <c r="F1560" s="48"/>
    </row>
    <row r="1561" spans="1:6" ht="12.75" customHeight="1" x14ac:dyDescent="0.25">
      <c r="A1561" s="126">
        <v>2.1</v>
      </c>
      <c r="B1561" s="708" t="s">
        <v>769</v>
      </c>
      <c r="C1561" s="476">
        <v>1.4</v>
      </c>
      <c r="D1561" s="801" t="s">
        <v>117</v>
      </c>
      <c r="E1561" s="476">
        <v>13803.07</v>
      </c>
      <c r="F1561" s="48">
        <f t="shared" si="50"/>
        <v>19324.3</v>
      </c>
    </row>
    <row r="1562" spans="1:6" ht="12.75" customHeight="1" x14ac:dyDescent="0.25">
      <c r="A1562" s="126">
        <v>2.2000000000000002</v>
      </c>
      <c r="B1562" s="708" t="s">
        <v>770</v>
      </c>
      <c r="C1562" s="476">
        <v>0.88</v>
      </c>
      <c r="D1562" s="801" t="s">
        <v>117</v>
      </c>
      <c r="E1562" s="476">
        <v>9183.34</v>
      </c>
      <c r="F1562" s="48">
        <f t="shared" si="50"/>
        <v>8081.34</v>
      </c>
    </row>
    <row r="1563" spans="1:6" ht="12.75" customHeight="1" x14ac:dyDescent="0.25">
      <c r="A1563" s="126">
        <v>2.2999999999999998</v>
      </c>
      <c r="B1563" s="708" t="s">
        <v>771</v>
      </c>
      <c r="C1563" s="476">
        <v>0.41</v>
      </c>
      <c r="D1563" s="801" t="s">
        <v>117</v>
      </c>
      <c r="E1563" s="476">
        <v>38338.1</v>
      </c>
      <c r="F1563" s="48">
        <f t="shared" si="50"/>
        <v>15718.62</v>
      </c>
    </row>
    <row r="1564" spans="1:6" ht="12.75" customHeight="1" x14ac:dyDescent="0.25">
      <c r="A1564" s="126">
        <v>2.4</v>
      </c>
      <c r="B1564" s="638" t="s">
        <v>772</v>
      </c>
      <c r="C1564" s="572">
        <v>0.61</v>
      </c>
      <c r="D1564" s="571" t="s">
        <v>117</v>
      </c>
      <c r="E1564" s="572">
        <v>36341.53</v>
      </c>
      <c r="F1564" s="48">
        <f t="shared" si="50"/>
        <v>22168.33</v>
      </c>
    </row>
    <row r="1565" spans="1:6" ht="12.75" customHeight="1" x14ac:dyDescent="0.25">
      <c r="A1565" s="126">
        <v>2.5</v>
      </c>
      <c r="B1565" s="708" t="s">
        <v>773</v>
      </c>
      <c r="C1565" s="476">
        <v>0.46</v>
      </c>
      <c r="D1565" s="801" t="s">
        <v>117</v>
      </c>
      <c r="E1565" s="476">
        <v>10878.91</v>
      </c>
      <c r="F1565" s="48">
        <f t="shared" si="50"/>
        <v>5004.3</v>
      </c>
    </row>
    <row r="1566" spans="1:6" ht="27" customHeight="1" x14ac:dyDescent="0.25">
      <c r="A1566" s="126">
        <v>2.6</v>
      </c>
      <c r="B1566" s="708" t="s">
        <v>774</v>
      </c>
      <c r="C1566" s="486">
        <v>0.48</v>
      </c>
      <c r="D1566" s="801" t="s">
        <v>117</v>
      </c>
      <c r="E1566" s="486">
        <v>14762.16</v>
      </c>
      <c r="F1566" s="48">
        <f t="shared" si="50"/>
        <v>7085.84</v>
      </c>
    </row>
    <row r="1567" spans="1:6" ht="12.75" customHeight="1" x14ac:dyDescent="0.25">
      <c r="A1567" s="307"/>
      <c r="B1567" s="566"/>
      <c r="C1567" s="476"/>
      <c r="D1567" s="801"/>
      <c r="E1567" s="476"/>
      <c r="F1567" s="48"/>
    </row>
    <row r="1568" spans="1:6" ht="12.75" customHeight="1" x14ac:dyDescent="0.25">
      <c r="A1568" s="137">
        <v>3</v>
      </c>
      <c r="B1568" s="565" t="s">
        <v>135</v>
      </c>
      <c r="C1568" s="476"/>
      <c r="D1568" s="801"/>
      <c r="E1568" s="476"/>
      <c r="F1568" s="48"/>
    </row>
    <row r="1569" spans="1:6" ht="12.75" customHeight="1" x14ac:dyDescent="0.25">
      <c r="A1569" s="126">
        <v>3.1</v>
      </c>
      <c r="B1569" s="566" t="s">
        <v>775</v>
      </c>
      <c r="C1569" s="476">
        <v>5.59</v>
      </c>
      <c r="D1569" s="801" t="s">
        <v>137</v>
      </c>
      <c r="E1569" s="476">
        <v>1297.47</v>
      </c>
      <c r="F1569" s="48">
        <f t="shared" si="50"/>
        <v>7252.86</v>
      </c>
    </row>
    <row r="1570" spans="1:6" ht="12.75" customHeight="1" x14ac:dyDescent="0.25">
      <c r="A1570" s="126">
        <v>3.2</v>
      </c>
      <c r="B1570" s="566" t="s">
        <v>776</v>
      </c>
      <c r="C1570" s="476">
        <v>15</v>
      </c>
      <c r="D1570" s="801" t="s">
        <v>137</v>
      </c>
      <c r="E1570" s="476">
        <v>975.87</v>
      </c>
      <c r="F1570" s="48">
        <f t="shared" si="50"/>
        <v>14638.05</v>
      </c>
    </row>
    <row r="1571" spans="1:6" ht="12.75" customHeight="1" x14ac:dyDescent="0.25">
      <c r="A1571" s="307"/>
      <c r="B1571" s="566"/>
      <c r="C1571" s="476"/>
      <c r="D1571" s="801"/>
      <c r="E1571" s="476"/>
      <c r="F1571" s="48"/>
    </row>
    <row r="1572" spans="1:6" ht="12.75" customHeight="1" x14ac:dyDescent="0.25">
      <c r="A1572" s="137">
        <v>4</v>
      </c>
      <c r="B1572" s="565" t="s">
        <v>139</v>
      </c>
      <c r="C1572" s="476"/>
      <c r="D1572" s="801"/>
      <c r="E1572" s="476"/>
      <c r="F1572" s="48"/>
    </row>
    <row r="1573" spans="1:6" ht="12.75" customHeight="1" x14ac:dyDescent="0.25">
      <c r="A1573" s="126">
        <v>4.0999999999999996</v>
      </c>
      <c r="B1573" s="566" t="s">
        <v>777</v>
      </c>
      <c r="C1573" s="476">
        <v>1</v>
      </c>
      <c r="D1573" s="801" t="s">
        <v>101</v>
      </c>
      <c r="E1573" s="476">
        <v>300</v>
      </c>
      <c r="F1573" s="48">
        <f t="shared" si="50"/>
        <v>300</v>
      </c>
    </row>
    <row r="1574" spans="1:6" ht="12.75" customHeight="1" x14ac:dyDescent="0.25">
      <c r="A1574" s="126">
        <v>4.2</v>
      </c>
      <c r="B1574" s="566" t="s">
        <v>140</v>
      </c>
      <c r="C1574" s="476">
        <v>19.22</v>
      </c>
      <c r="D1574" s="801" t="s">
        <v>137</v>
      </c>
      <c r="E1574" s="476">
        <v>256.37</v>
      </c>
      <c r="F1574" s="48">
        <f t="shared" si="50"/>
        <v>4927.43</v>
      </c>
    </row>
    <row r="1575" spans="1:6" ht="12.75" customHeight="1" x14ac:dyDescent="0.25">
      <c r="A1575" s="126">
        <v>4.3</v>
      </c>
      <c r="B1575" s="566" t="s">
        <v>141</v>
      </c>
      <c r="C1575" s="476">
        <v>15.24</v>
      </c>
      <c r="D1575" s="801" t="s">
        <v>137</v>
      </c>
      <c r="E1575" s="476">
        <v>280.62</v>
      </c>
      <c r="F1575" s="48">
        <f t="shared" si="50"/>
        <v>4276.6499999999996</v>
      </c>
    </row>
    <row r="1576" spans="1:6" ht="12.75" customHeight="1" x14ac:dyDescent="0.25">
      <c r="A1576" s="126">
        <v>4.4000000000000004</v>
      </c>
      <c r="B1576" s="566" t="s">
        <v>142</v>
      </c>
      <c r="C1576" s="476">
        <v>3.07</v>
      </c>
      <c r="D1576" s="801" t="s">
        <v>137</v>
      </c>
      <c r="E1576" s="476">
        <v>418.25</v>
      </c>
      <c r="F1576" s="48">
        <f t="shared" si="50"/>
        <v>1284.03</v>
      </c>
    </row>
    <row r="1577" spans="1:6" ht="12.75" customHeight="1" x14ac:dyDescent="0.25">
      <c r="A1577" s="126">
        <v>4.5</v>
      </c>
      <c r="B1577" s="566" t="s">
        <v>143</v>
      </c>
      <c r="C1577" s="476">
        <v>23</v>
      </c>
      <c r="D1577" s="801" t="s">
        <v>144</v>
      </c>
      <c r="E1577" s="476">
        <v>59.71</v>
      </c>
      <c r="F1577" s="48">
        <f t="shared" si="50"/>
        <v>1373.33</v>
      </c>
    </row>
    <row r="1578" spans="1:6" ht="12.75" customHeight="1" x14ac:dyDescent="0.25">
      <c r="A1578" s="126">
        <v>4.5999999999999996</v>
      </c>
      <c r="B1578" s="566" t="s">
        <v>146</v>
      </c>
      <c r="C1578" s="476">
        <v>34.46</v>
      </c>
      <c r="D1578" s="801" t="s">
        <v>137</v>
      </c>
      <c r="E1578" s="476">
        <v>52</v>
      </c>
      <c r="F1578" s="48">
        <f t="shared" si="50"/>
        <v>1791.92</v>
      </c>
    </row>
    <row r="1579" spans="1:6" ht="25.5" x14ac:dyDescent="0.25">
      <c r="A1579" s="126">
        <v>4.7</v>
      </c>
      <c r="B1579" s="566" t="s">
        <v>778</v>
      </c>
      <c r="C1579" s="486">
        <v>182.41</v>
      </c>
      <c r="D1579" s="801" t="s">
        <v>137</v>
      </c>
      <c r="E1579" s="486">
        <v>138.5</v>
      </c>
      <c r="F1579" s="48">
        <f t="shared" si="50"/>
        <v>25263.79</v>
      </c>
    </row>
    <row r="1580" spans="1:6" ht="25.5" x14ac:dyDescent="0.25">
      <c r="A1580" s="126">
        <v>4.8</v>
      </c>
      <c r="B1580" s="566" t="s">
        <v>148</v>
      </c>
      <c r="C1580" s="486">
        <v>7.6</v>
      </c>
      <c r="D1580" s="801" t="s">
        <v>137</v>
      </c>
      <c r="E1580" s="486">
        <v>280.76</v>
      </c>
      <c r="F1580" s="48">
        <f t="shared" si="50"/>
        <v>2133.7800000000002</v>
      </c>
    </row>
    <row r="1581" spans="1:6" ht="12.75" customHeight="1" x14ac:dyDescent="0.25">
      <c r="A1581" s="126">
        <v>4.9000000000000004</v>
      </c>
      <c r="B1581" s="566" t="s">
        <v>149</v>
      </c>
      <c r="C1581" s="476">
        <v>9.26</v>
      </c>
      <c r="D1581" s="801" t="s">
        <v>144</v>
      </c>
      <c r="E1581" s="476">
        <v>95.64</v>
      </c>
      <c r="F1581" s="48">
        <f t="shared" si="50"/>
        <v>885.63</v>
      </c>
    </row>
    <row r="1582" spans="1:6" x14ac:dyDescent="0.25">
      <c r="A1582" s="802">
        <v>4.0999999999999996</v>
      </c>
      <c r="B1582" s="161" t="s">
        <v>779</v>
      </c>
      <c r="C1582" s="572">
        <v>32.75</v>
      </c>
      <c r="D1582" s="163" t="s">
        <v>137</v>
      </c>
      <c r="E1582" s="826">
        <v>720.29</v>
      </c>
      <c r="F1582" s="48">
        <f t="shared" si="50"/>
        <v>23589.5</v>
      </c>
    </row>
    <row r="1583" spans="1:6" ht="12.75" customHeight="1" x14ac:dyDescent="0.25">
      <c r="A1583" s="307"/>
      <c r="B1583" s="566"/>
      <c r="C1583" s="476"/>
      <c r="D1583" s="801"/>
      <c r="E1583" s="476"/>
      <c r="F1583" s="48"/>
    </row>
    <row r="1584" spans="1:6" ht="12.75" customHeight="1" x14ac:dyDescent="0.25">
      <c r="A1584" s="137">
        <v>5</v>
      </c>
      <c r="B1584" s="565" t="s">
        <v>780</v>
      </c>
      <c r="C1584" s="476"/>
      <c r="D1584" s="801"/>
      <c r="E1584" s="476"/>
      <c r="F1584" s="48"/>
    </row>
    <row r="1585" spans="1:6" ht="27" customHeight="1" x14ac:dyDescent="0.25">
      <c r="A1585" s="126">
        <v>5.0999999999999996</v>
      </c>
      <c r="B1585" s="566" t="s">
        <v>781</v>
      </c>
      <c r="C1585" s="486">
        <v>103.3</v>
      </c>
      <c r="D1585" s="801" t="s">
        <v>153</v>
      </c>
      <c r="E1585" s="486">
        <v>270.23</v>
      </c>
      <c r="F1585" s="48">
        <f t="shared" si="50"/>
        <v>27914.76</v>
      </c>
    </row>
    <row r="1586" spans="1:6" ht="39.75" customHeight="1" x14ac:dyDescent="0.25">
      <c r="A1586" s="126">
        <v>5.2</v>
      </c>
      <c r="B1586" s="566" t="s">
        <v>782</v>
      </c>
      <c r="C1586" s="486">
        <v>1</v>
      </c>
      <c r="D1586" s="801" t="s">
        <v>101</v>
      </c>
      <c r="E1586" s="486">
        <v>2000</v>
      </c>
      <c r="F1586" s="48">
        <f t="shared" si="50"/>
        <v>2000</v>
      </c>
    </row>
    <row r="1587" spans="1:6" ht="12.75" customHeight="1" x14ac:dyDescent="0.25">
      <c r="A1587" s="307"/>
      <c r="B1587" s="308"/>
      <c r="C1587" s="338"/>
      <c r="D1587" s="438"/>
      <c r="E1587" s="338"/>
      <c r="F1587" s="48"/>
    </row>
    <row r="1588" spans="1:6" ht="12.75" customHeight="1" x14ac:dyDescent="0.25">
      <c r="A1588" s="717">
        <v>6</v>
      </c>
      <c r="B1588" s="566" t="s">
        <v>162</v>
      </c>
      <c r="C1588" s="476">
        <v>241</v>
      </c>
      <c r="D1588" s="533" t="s">
        <v>153</v>
      </c>
      <c r="E1588" s="476">
        <v>268.45999999999998</v>
      </c>
      <c r="F1588" s="48">
        <f t="shared" si="50"/>
        <v>64698.86</v>
      </c>
    </row>
    <row r="1589" spans="1:6" ht="12.75" customHeight="1" x14ac:dyDescent="0.25">
      <c r="A1589" s="307"/>
      <c r="B1589" s="429"/>
      <c r="C1589" s="698"/>
      <c r="D1589" s="801"/>
      <c r="E1589" s="476"/>
      <c r="F1589" s="48"/>
    </row>
    <row r="1590" spans="1:6" ht="14.25" customHeight="1" x14ac:dyDescent="0.25">
      <c r="A1590" s="827">
        <v>7</v>
      </c>
      <c r="B1590" s="828" t="s">
        <v>173</v>
      </c>
      <c r="C1590" s="698"/>
      <c r="D1590" s="801"/>
      <c r="E1590" s="476"/>
      <c r="F1590" s="48"/>
    </row>
    <row r="1591" spans="1:6" ht="66.75" customHeight="1" x14ac:dyDescent="0.25">
      <c r="A1591" s="126">
        <v>7.1</v>
      </c>
      <c r="B1591" s="440" t="s">
        <v>783</v>
      </c>
      <c r="C1591" s="829">
        <v>36</v>
      </c>
      <c r="D1591" s="571" t="s">
        <v>144</v>
      </c>
      <c r="E1591" s="572">
        <v>1425.01</v>
      </c>
      <c r="F1591" s="48">
        <f t="shared" ref="F1591:F1605" si="51">ROUND((C1591*E1591),2)</f>
        <v>51300.36</v>
      </c>
    </row>
    <row r="1592" spans="1:6" ht="15" customHeight="1" x14ac:dyDescent="0.25">
      <c r="A1592" s="800">
        <v>7.2</v>
      </c>
      <c r="B1592" s="822" t="s">
        <v>784</v>
      </c>
      <c r="C1592" s="692">
        <v>2</v>
      </c>
      <c r="D1592" s="690" t="s">
        <v>14</v>
      </c>
      <c r="E1592" s="692">
        <v>2500</v>
      </c>
      <c r="F1592" s="173">
        <f t="shared" si="51"/>
        <v>5000</v>
      </c>
    </row>
    <row r="1593" spans="1:6" s="821" customFormat="1" ht="25.5" customHeight="1" x14ac:dyDescent="0.2">
      <c r="A1593" s="830">
        <v>8</v>
      </c>
      <c r="B1593" s="831" t="s">
        <v>785</v>
      </c>
      <c r="C1593" s="832">
        <v>120</v>
      </c>
      <c r="D1593" s="833" t="s">
        <v>137</v>
      </c>
      <c r="E1593" s="832">
        <v>108.13</v>
      </c>
      <c r="F1593" s="143">
        <f t="shared" si="51"/>
        <v>12975.6</v>
      </c>
    </row>
    <row r="1594" spans="1:6" ht="27" customHeight="1" x14ac:dyDescent="0.25">
      <c r="A1594" s="137">
        <v>9</v>
      </c>
      <c r="B1594" s="515" t="s">
        <v>786</v>
      </c>
      <c r="C1594" s="486"/>
      <c r="D1594" s="571"/>
      <c r="E1594" s="486"/>
      <c r="F1594" s="48"/>
    </row>
    <row r="1595" spans="1:6" ht="15.75" customHeight="1" x14ac:dyDescent="0.25">
      <c r="A1595" s="796">
        <v>9.1</v>
      </c>
      <c r="B1595" s="638" t="s">
        <v>787</v>
      </c>
      <c r="C1595" s="486">
        <v>1</v>
      </c>
      <c r="D1595" s="571" t="s">
        <v>14</v>
      </c>
      <c r="E1595" s="486">
        <v>68500</v>
      </c>
      <c r="F1595" s="48">
        <f t="shared" si="51"/>
        <v>68500</v>
      </c>
    </row>
    <row r="1596" spans="1:6" ht="40.5" customHeight="1" x14ac:dyDescent="0.25">
      <c r="A1596" s="126">
        <v>9.1999999999999993</v>
      </c>
      <c r="B1596" s="529" t="s">
        <v>560</v>
      </c>
      <c r="C1596" s="692">
        <v>1</v>
      </c>
      <c r="D1596" s="690" t="s">
        <v>14</v>
      </c>
      <c r="E1596" s="692">
        <v>66610.12</v>
      </c>
      <c r="F1596" s="173">
        <f t="shared" si="51"/>
        <v>66610.12</v>
      </c>
    </row>
    <row r="1597" spans="1:6" ht="38.25" x14ac:dyDescent="0.25">
      <c r="A1597" s="126">
        <v>9.3000000000000007</v>
      </c>
      <c r="B1597" s="529" t="s">
        <v>788</v>
      </c>
      <c r="C1597" s="486">
        <v>1</v>
      </c>
      <c r="D1597" s="571" t="s">
        <v>14</v>
      </c>
      <c r="E1597" s="486">
        <v>59287.5</v>
      </c>
      <c r="F1597" s="48">
        <f t="shared" si="51"/>
        <v>59287.5</v>
      </c>
    </row>
    <row r="1598" spans="1:6" ht="26.25" x14ac:dyDescent="0.25">
      <c r="A1598" s="126">
        <v>9.4</v>
      </c>
      <c r="B1598" s="440" t="s">
        <v>789</v>
      </c>
      <c r="C1598" s="486">
        <v>1</v>
      </c>
      <c r="D1598" s="571" t="s">
        <v>14</v>
      </c>
      <c r="E1598" s="486">
        <v>5947.2</v>
      </c>
      <c r="F1598" s="48">
        <f t="shared" si="51"/>
        <v>5947.2</v>
      </c>
    </row>
    <row r="1599" spans="1:6" ht="26.25" x14ac:dyDescent="0.25">
      <c r="A1599" s="126">
        <v>9.5</v>
      </c>
      <c r="B1599" s="440" t="s">
        <v>790</v>
      </c>
      <c r="C1599" s="486">
        <v>1</v>
      </c>
      <c r="D1599" s="571" t="s">
        <v>14</v>
      </c>
      <c r="E1599" s="486">
        <v>4088.7</v>
      </c>
      <c r="F1599" s="48">
        <f t="shared" si="51"/>
        <v>4088.7</v>
      </c>
    </row>
    <row r="1600" spans="1:6" x14ac:dyDescent="0.25">
      <c r="A1600" s="126">
        <v>9.6</v>
      </c>
      <c r="B1600" s="429" t="s">
        <v>791</v>
      </c>
      <c r="C1600" s="476">
        <v>4</v>
      </c>
      <c r="D1600" s="571" t="s">
        <v>14</v>
      </c>
      <c r="E1600" s="476">
        <v>225.8</v>
      </c>
      <c r="F1600" s="48">
        <f t="shared" si="51"/>
        <v>903.2</v>
      </c>
    </row>
    <row r="1601" spans="1:6" ht="26.25" x14ac:dyDescent="0.25">
      <c r="A1601" s="126">
        <v>9.6999999999999993</v>
      </c>
      <c r="B1601" s="440" t="s">
        <v>792</v>
      </c>
      <c r="C1601" s="486">
        <v>3</v>
      </c>
      <c r="D1601" s="571" t="s">
        <v>117</v>
      </c>
      <c r="E1601" s="486">
        <v>2504.37</v>
      </c>
      <c r="F1601" s="48">
        <f t="shared" si="51"/>
        <v>7513.11</v>
      </c>
    </row>
    <row r="1602" spans="1:6" ht="13.5" customHeight="1" x14ac:dyDescent="0.25">
      <c r="A1602" s="126">
        <v>9.8000000000000007</v>
      </c>
      <c r="B1602" s="429" t="s">
        <v>793</v>
      </c>
      <c r="C1602" s="476">
        <v>1</v>
      </c>
      <c r="D1602" s="571" t="s">
        <v>14</v>
      </c>
      <c r="E1602" s="476">
        <v>2500</v>
      </c>
      <c r="F1602" s="48">
        <f t="shared" si="51"/>
        <v>2500</v>
      </c>
    </row>
    <row r="1603" spans="1:6" ht="13.5" customHeight="1" x14ac:dyDescent="0.25">
      <c r="A1603" s="126">
        <v>9.9</v>
      </c>
      <c r="B1603" s="429" t="s">
        <v>171</v>
      </c>
      <c r="C1603" s="476">
        <v>1</v>
      </c>
      <c r="D1603" s="571" t="s">
        <v>14</v>
      </c>
      <c r="E1603" s="476">
        <v>18700</v>
      </c>
      <c r="F1603" s="48">
        <f t="shared" si="51"/>
        <v>18700</v>
      </c>
    </row>
    <row r="1604" spans="1:6" ht="13.5" customHeight="1" x14ac:dyDescent="0.25">
      <c r="A1604" s="307"/>
      <c r="B1604" s="429"/>
      <c r="C1604" s="476"/>
      <c r="D1604" s="571"/>
      <c r="E1604" s="476"/>
      <c r="F1604" s="48"/>
    </row>
    <row r="1605" spans="1:6" ht="13.5" customHeight="1" x14ac:dyDescent="0.25">
      <c r="A1605" s="717">
        <v>10</v>
      </c>
      <c r="B1605" s="429" t="s">
        <v>177</v>
      </c>
      <c r="C1605" s="476">
        <v>1</v>
      </c>
      <c r="D1605" s="571" t="s">
        <v>14</v>
      </c>
      <c r="E1605" s="476">
        <v>7000</v>
      </c>
      <c r="F1605" s="48">
        <f t="shared" si="51"/>
        <v>7000</v>
      </c>
    </row>
    <row r="1606" spans="1:6" ht="13.5" customHeight="1" x14ac:dyDescent="0.25">
      <c r="A1606" s="93"/>
      <c r="B1606" s="94" t="s">
        <v>794</v>
      </c>
      <c r="C1606" s="95"/>
      <c r="D1606" s="96" t="s">
        <v>193</v>
      </c>
      <c r="E1606" s="95"/>
      <c r="F1606" s="697">
        <f>SUM(F1536:F1605)</f>
        <v>624162.18999999983</v>
      </c>
    </row>
    <row r="1607" spans="1:6" s="799" customFormat="1" x14ac:dyDescent="0.25">
      <c r="A1607" s="307"/>
      <c r="B1607" s="308"/>
      <c r="C1607" s="309"/>
      <c r="D1607" s="399"/>
      <c r="E1607" s="309"/>
      <c r="F1607" s="130"/>
    </row>
    <row r="1608" spans="1:6" x14ac:dyDescent="0.25">
      <c r="A1608" s="93"/>
      <c r="B1608" s="94" t="s">
        <v>795</v>
      </c>
      <c r="C1608" s="95"/>
      <c r="D1608" s="96"/>
      <c r="E1608" s="95"/>
      <c r="F1608" s="697">
        <f>+F1606+F1532+F1477+F1471</f>
        <v>3766462.73</v>
      </c>
    </row>
    <row r="1609" spans="1:6" s="799" customFormat="1" x14ac:dyDescent="0.25">
      <c r="A1609" s="307"/>
      <c r="B1609" s="308"/>
      <c r="C1609" s="289"/>
      <c r="D1609" s="53"/>
      <c r="E1609" s="338"/>
      <c r="F1609" s="130"/>
    </row>
    <row r="1610" spans="1:6" x14ac:dyDescent="0.25">
      <c r="A1610" s="93"/>
      <c r="B1610" s="94" t="s">
        <v>796</v>
      </c>
      <c r="C1610" s="95"/>
      <c r="D1610" s="96"/>
      <c r="E1610" s="95"/>
      <c r="F1610" s="697">
        <f>+F1608+F1452</f>
        <v>695825.70000000019</v>
      </c>
    </row>
    <row r="1611" spans="1:6" x14ac:dyDescent="0.25">
      <c r="A1611" s="307"/>
      <c r="B1611" s="308"/>
      <c r="C1611" s="309"/>
      <c r="D1611" s="399"/>
      <c r="E1611" s="309"/>
      <c r="F1611" s="834"/>
    </row>
    <row r="1612" spans="1:6" ht="27" customHeight="1" x14ac:dyDescent="0.25">
      <c r="A1612" s="93"/>
      <c r="B1612" s="94" t="s">
        <v>797</v>
      </c>
      <c r="C1612" s="95"/>
      <c r="D1612" s="96"/>
      <c r="E1612" s="95"/>
      <c r="F1612" s="697">
        <f>+F1610+F1429</f>
        <v>32493691.019999996</v>
      </c>
    </row>
    <row r="1613" spans="1:6" x14ac:dyDescent="0.25">
      <c r="A1613" s="307"/>
      <c r="B1613" s="308" t="s">
        <v>798</v>
      </c>
      <c r="C1613" s="309"/>
      <c r="D1613" s="399"/>
      <c r="E1613" s="309"/>
      <c r="F1613" s="834"/>
    </row>
    <row r="1614" spans="1:6" x14ac:dyDescent="0.25">
      <c r="A1614" s="307"/>
      <c r="B1614" s="308" t="s">
        <v>799</v>
      </c>
      <c r="C1614" s="309"/>
      <c r="D1614" s="399"/>
      <c r="E1614" s="309"/>
      <c r="F1614" s="834"/>
    </row>
    <row r="1615" spans="1:6" x14ac:dyDescent="0.25">
      <c r="A1615" s="317"/>
      <c r="B1615" s="299" t="s">
        <v>800</v>
      </c>
      <c r="C1615" s="836">
        <v>0.04</v>
      </c>
      <c r="D1615" s="299"/>
      <c r="E1615" s="289"/>
      <c r="F1615" s="837">
        <f>+C1615*F1612</f>
        <v>1299747.6407999999</v>
      </c>
    </row>
    <row r="1616" spans="1:6" x14ac:dyDescent="0.25">
      <c r="A1616" s="317"/>
      <c r="B1616" s="299" t="s">
        <v>801</v>
      </c>
      <c r="C1616" s="836">
        <v>0.1</v>
      </c>
      <c r="D1616" s="299"/>
      <c r="E1616" s="289"/>
      <c r="F1616" s="837">
        <f>C1616*F1612</f>
        <v>3249369.102</v>
      </c>
    </row>
    <row r="1617" spans="1:6" x14ac:dyDescent="0.25">
      <c r="A1617" s="317"/>
      <c r="B1617" s="838" t="s">
        <v>802</v>
      </c>
      <c r="C1617" s="836">
        <v>0.04</v>
      </c>
      <c r="D1617" s="838"/>
      <c r="E1617" s="839"/>
      <c r="F1617" s="837">
        <v>1299747.6399999999</v>
      </c>
    </row>
    <row r="1618" spans="1:6" ht="30" x14ac:dyDescent="0.25">
      <c r="A1618" s="317"/>
      <c r="B1618" s="840" t="s">
        <v>803</v>
      </c>
      <c r="C1618" s="841"/>
      <c r="D1618" s="842"/>
      <c r="E1618" s="843"/>
      <c r="F1618" s="844">
        <v>-337304.42</v>
      </c>
    </row>
    <row r="1619" spans="1:6" x14ac:dyDescent="0.25">
      <c r="A1619" s="317"/>
      <c r="B1619" s="299" t="s">
        <v>804</v>
      </c>
      <c r="C1619" s="836">
        <v>0.05</v>
      </c>
      <c r="D1619" s="299"/>
      <c r="E1619" s="289"/>
      <c r="F1619" s="837">
        <f>C1619*F1612</f>
        <v>1624684.551</v>
      </c>
    </row>
    <row r="1620" spans="1:6" x14ac:dyDescent="0.25">
      <c r="A1620" s="317"/>
      <c r="B1620" s="299" t="s">
        <v>805</v>
      </c>
      <c r="C1620" s="836">
        <v>2.5000000000000001E-2</v>
      </c>
      <c r="D1620" s="299"/>
      <c r="E1620" s="289"/>
      <c r="F1620" s="837">
        <f>C1620*F1612</f>
        <v>812342.27549999999</v>
      </c>
    </row>
    <row r="1621" spans="1:6" x14ac:dyDescent="0.25">
      <c r="A1621" s="317"/>
      <c r="B1621" s="299" t="s">
        <v>806</v>
      </c>
      <c r="C1621" s="836">
        <v>0.01</v>
      </c>
      <c r="D1621" s="299"/>
      <c r="E1621" s="289"/>
      <c r="F1621" s="837">
        <f>C1621*F1612</f>
        <v>324936.91019999998</v>
      </c>
    </row>
    <row r="1622" spans="1:6" x14ac:dyDescent="0.25">
      <c r="A1622" s="317"/>
      <c r="B1622" s="299" t="s">
        <v>807</v>
      </c>
      <c r="C1622" s="836">
        <v>0.18</v>
      </c>
      <c r="D1622" s="299"/>
      <c r="E1622" s="289"/>
      <c r="F1622" s="837">
        <f>C1622*F1616</f>
        <v>584886.43835999991</v>
      </c>
    </row>
    <row r="1623" spans="1:6" x14ac:dyDescent="0.25">
      <c r="A1623" s="317"/>
      <c r="B1623" s="299" t="s">
        <v>808</v>
      </c>
      <c r="C1623" s="430">
        <v>1</v>
      </c>
      <c r="D1623" s="299"/>
      <c r="E1623" s="289"/>
      <c r="F1623" s="837">
        <v>40000</v>
      </c>
    </row>
    <row r="1624" spans="1:6" x14ac:dyDescent="0.25">
      <c r="A1624" s="317"/>
      <c r="B1624" s="299" t="s">
        <v>536</v>
      </c>
      <c r="C1624" s="430">
        <v>1</v>
      </c>
      <c r="D1624" s="299"/>
      <c r="E1624" s="289"/>
      <c r="F1624" s="837">
        <v>15000</v>
      </c>
    </row>
    <row r="1625" spans="1:6" x14ac:dyDescent="0.25">
      <c r="A1625" s="845"/>
      <c r="B1625" s="846" t="s">
        <v>809</v>
      </c>
      <c r="C1625" s="445">
        <v>1</v>
      </c>
      <c r="D1625" s="847"/>
      <c r="E1625" s="848"/>
      <c r="F1625" s="849">
        <v>60000</v>
      </c>
    </row>
    <row r="1626" spans="1:6" ht="30" x14ac:dyDescent="0.25">
      <c r="A1626" s="317"/>
      <c r="B1626" s="850" t="s">
        <v>810</v>
      </c>
      <c r="C1626" s="689">
        <v>1</v>
      </c>
      <c r="D1626" s="299"/>
      <c r="E1626" s="289"/>
      <c r="F1626" s="851">
        <v>60000</v>
      </c>
    </row>
    <row r="1627" spans="1:6" x14ac:dyDescent="0.25">
      <c r="A1627" s="317"/>
      <c r="B1627" s="299" t="s">
        <v>811</v>
      </c>
      <c r="C1627" s="430">
        <v>1</v>
      </c>
      <c r="D1627" s="299"/>
      <c r="E1627" s="289"/>
      <c r="F1627" s="837">
        <v>40000</v>
      </c>
    </row>
    <row r="1628" spans="1:6" ht="30" x14ac:dyDescent="0.25">
      <c r="A1628" s="317"/>
      <c r="B1628" s="850" t="s">
        <v>812</v>
      </c>
      <c r="C1628" s="540">
        <v>-1</v>
      </c>
      <c r="D1628" s="852"/>
      <c r="E1628" s="628">
        <v>40000</v>
      </c>
      <c r="F1628" s="853">
        <f>+C1628*E1628</f>
        <v>-40000</v>
      </c>
    </row>
    <row r="1629" spans="1:6" ht="32.25" customHeight="1" x14ac:dyDescent="0.25">
      <c r="A1629" s="317"/>
      <c r="B1629" s="850" t="s">
        <v>813</v>
      </c>
      <c r="C1629" s="540">
        <v>5</v>
      </c>
      <c r="D1629" s="852"/>
      <c r="E1629" s="628">
        <v>25000</v>
      </c>
      <c r="F1629" s="853">
        <f>+C1629*E1629</f>
        <v>125000</v>
      </c>
    </row>
    <row r="1630" spans="1:6" x14ac:dyDescent="0.25">
      <c r="A1630" s="317"/>
      <c r="B1630" s="299" t="s">
        <v>814</v>
      </c>
      <c r="C1630" s="836">
        <v>1E-3</v>
      </c>
      <c r="D1630" s="852"/>
      <c r="E1630" s="628"/>
      <c r="F1630" s="854">
        <f>+C1630*F1612</f>
        <v>32493.691019999995</v>
      </c>
    </row>
    <row r="1631" spans="1:6" x14ac:dyDescent="0.25">
      <c r="A1631" s="855"/>
      <c r="B1631" s="840" t="s">
        <v>815</v>
      </c>
      <c r="C1631" s="540"/>
      <c r="D1631" s="852"/>
      <c r="F1631" s="853">
        <v>2200000</v>
      </c>
    </row>
    <row r="1632" spans="1:6" ht="30" x14ac:dyDescent="0.25">
      <c r="A1632" s="855"/>
      <c r="B1632" s="840" t="s">
        <v>816</v>
      </c>
      <c r="C1632" s="540"/>
      <c r="D1632" s="852"/>
      <c r="F1632" s="856">
        <v>-2200000</v>
      </c>
    </row>
    <row r="1633" spans="1:6" x14ac:dyDescent="0.25">
      <c r="A1633" s="317"/>
      <c r="B1633" s="842" t="s">
        <v>817</v>
      </c>
      <c r="C1633" s="836">
        <v>0.1</v>
      </c>
      <c r="D1633" s="842"/>
      <c r="E1633" s="289"/>
      <c r="F1633" s="837"/>
    </row>
    <row r="1634" spans="1:6" ht="30" x14ac:dyDescent="0.25">
      <c r="A1634" s="317"/>
      <c r="B1634" s="850" t="s">
        <v>818</v>
      </c>
      <c r="C1634" s="430">
        <v>1</v>
      </c>
      <c r="D1634" s="299"/>
      <c r="E1634" s="289"/>
      <c r="F1634" s="837">
        <v>15000</v>
      </c>
    </row>
    <row r="1635" spans="1:6" x14ac:dyDescent="0.25">
      <c r="A1635" s="435"/>
      <c r="B1635" s="299"/>
      <c r="C1635" s="338"/>
      <c r="D1635" s="299"/>
      <c r="E1635" s="289"/>
      <c r="F1635" s="516"/>
    </row>
    <row r="1636" spans="1:6" x14ac:dyDescent="0.25">
      <c r="A1636" s="93"/>
      <c r="B1636" s="857" t="s">
        <v>819</v>
      </c>
      <c r="C1636" s="753"/>
      <c r="D1636" s="858"/>
      <c r="E1636" s="751"/>
      <c r="F1636" s="697">
        <f>SUM(F1615:F1635)</f>
        <v>9205903.8288800009</v>
      </c>
    </row>
    <row r="1637" spans="1:6" x14ac:dyDescent="0.25">
      <c r="A1637" s="435"/>
      <c r="B1637" s="299"/>
      <c r="C1637" s="338"/>
      <c r="D1637" s="299"/>
      <c r="E1637" s="289"/>
      <c r="F1637" s="516"/>
    </row>
    <row r="1638" spans="1:6" x14ac:dyDescent="0.25">
      <c r="A1638" s="93"/>
      <c r="B1638" s="857" t="s">
        <v>820</v>
      </c>
      <c r="C1638" s="753"/>
      <c r="D1638" s="858"/>
      <c r="E1638" s="751"/>
      <c r="F1638" s="697">
        <f>+F1636+F1612</f>
        <v>41699594.848879993</v>
      </c>
    </row>
    <row r="1639" spans="1:6" ht="9.75" customHeight="1" x14ac:dyDescent="0.25">
      <c r="A1639" s="435"/>
      <c r="B1639" s="299"/>
      <c r="C1639" s="338"/>
      <c r="D1639" s="299"/>
      <c r="E1639" s="289"/>
      <c r="F1639" s="516"/>
    </row>
    <row r="1640" spans="1:6" ht="14.25" customHeight="1" x14ac:dyDescent="0.25">
      <c r="A1640" s="210" t="s">
        <v>383</v>
      </c>
      <c r="B1640" s="211" t="s">
        <v>821</v>
      </c>
      <c r="C1640" s="560"/>
      <c r="D1640" s="560"/>
      <c r="E1640" s="512"/>
      <c r="F1640" s="516"/>
    </row>
    <row r="1641" spans="1:6" ht="8.25" customHeight="1" x14ac:dyDescent="0.25">
      <c r="A1641" s="531"/>
      <c r="B1641" s="429"/>
      <c r="C1641" s="530"/>
      <c r="D1641" s="531"/>
      <c r="E1641" s="530"/>
      <c r="F1641" s="530"/>
    </row>
    <row r="1642" spans="1:6" x14ac:dyDescent="0.25">
      <c r="A1642" s="859">
        <v>1</v>
      </c>
      <c r="B1642" s="546" t="s">
        <v>822</v>
      </c>
      <c r="C1642" s="860"/>
      <c r="D1642" s="861"/>
      <c r="E1642" s="860"/>
      <c r="F1642" s="860"/>
    </row>
    <row r="1643" spans="1:6" ht="25.5" x14ac:dyDescent="0.25">
      <c r="A1643" s="579">
        <v>1.1000000000000001</v>
      </c>
      <c r="B1643" s="647" t="s">
        <v>823</v>
      </c>
      <c r="C1643" s="692">
        <v>200</v>
      </c>
      <c r="D1643" s="720" t="s">
        <v>566</v>
      </c>
      <c r="E1643" s="692">
        <v>700</v>
      </c>
      <c r="F1643" s="731">
        <f t="shared" ref="F1643:F1651" si="52">ROUND(C1643*E1643,2)</f>
        <v>140000</v>
      </c>
    </row>
    <row r="1644" spans="1:6" x14ac:dyDescent="0.25">
      <c r="A1644" s="579">
        <v>1.2</v>
      </c>
      <c r="B1644" s="647" t="s">
        <v>824</v>
      </c>
      <c r="C1644" s="692">
        <v>200</v>
      </c>
      <c r="D1644" s="720" t="s">
        <v>566</v>
      </c>
      <c r="E1644" s="692">
        <v>188.47</v>
      </c>
      <c r="F1644" s="731">
        <f t="shared" si="52"/>
        <v>37694</v>
      </c>
    </row>
    <row r="1645" spans="1:6" x14ac:dyDescent="0.25">
      <c r="A1645" s="579">
        <f>A1644+0.1</f>
        <v>1.3</v>
      </c>
      <c r="B1645" s="647" t="s">
        <v>825</v>
      </c>
      <c r="C1645" s="692">
        <v>150</v>
      </c>
      <c r="D1645" s="720" t="s">
        <v>566</v>
      </c>
      <c r="E1645" s="692">
        <v>163.12</v>
      </c>
      <c r="F1645" s="731">
        <f t="shared" si="52"/>
        <v>24468</v>
      </c>
    </row>
    <row r="1646" spans="1:6" x14ac:dyDescent="0.25">
      <c r="A1646" s="579">
        <f>A1645+0.1</f>
        <v>1.4000000000000001</v>
      </c>
      <c r="B1646" s="647" t="s">
        <v>826</v>
      </c>
      <c r="C1646" s="692">
        <v>1</v>
      </c>
      <c r="D1646" s="720" t="s">
        <v>14</v>
      </c>
      <c r="E1646" s="692">
        <v>12500</v>
      </c>
      <c r="F1646" s="731">
        <f t="shared" si="52"/>
        <v>12500</v>
      </c>
    </row>
    <row r="1647" spans="1:6" ht="25.5" x14ac:dyDescent="0.25">
      <c r="A1647" s="579">
        <f>A1646+0.1</f>
        <v>1.5000000000000002</v>
      </c>
      <c r="B1647" s="647" t="s">
        <v>827</v>
      </c>
      <c r="C1647" s="692">
        <v>200</v>
      </c>
      <c r="D1647" s="720" t="s">
        <v>566</v>
      </c>
      <c r="E1647" s="692">
        <v>1250.23</v>
      </c>
      <c r="F1647" s="731">
        <f t="shared" si="52"/>
        <v>250046</v>
      </c>
    </row>
    <row r="1648" spans="1:6" x14ac:dyDescent="0.25">
      <c r="A1648" s="579">
        <f>A1647+0.1</f>
        <v>1.6000000000000003</v>
      </c>
      <c r="B1648" s="647" t="s">
        <v>828</v>
      </c>
      <c r="C1648" s="692">
        <v>1</v>
      </c>
      <c r="D1648" s="720" t="s">
        <v>14</v>
      </c>
      <c r="E1648" s="692">
        <v>20000</v>
      </c>
      <c r="F1648" s="731">
        <f t="shared" si="52"/>
        <v>20000</v>
      </c>
    </row>
    <row r="1649" spans="1:6" ht="25.5" x14ac:dyDescent="0.25">
      <c r="A1649" s="719">
        <v>1.7</v>
      </c>
      <c r="B1649" s="529" t="s">
        <v>829</v>
      </c>
      <c r="C1649" s="689">
        <v>1</v>
      </c>
      <c r="D1649" s="690" t="s">
        <v>14</v>
      </c>
      <c r="E1649" s="689">
        <v>75000</v>
      </c>
      <c r="F1649" s="731">
        <f t="shared" si="52"/>
        <v>75000</v>
      </c>
    </row>
    <row r="1650" spans="1:6" ht="39.75" customHeight="1" x14ac:dyDescent="0.25">
      <c r="A1650" s="719">
        <v>1.8</v>
      </c>
      <c r="B1650" s="529" t="s">
        <v>830</v>
      </c>
      <c r="C1650" s="689">
        <v>1</v>
      </c>
      <c r="D1650" s="690" t="s">
        <v>14</v>
      </c>
      <c r="E1650" s="689">
        <v>6000</v>
      </c>
      <c r="F1650" s="731">
        <f t="shared" si="52"/>
        <v>6000</v>
      </c>
    </row>
    <row r="1651" spans="1:6" x14ac:dyDescent="0.25">
      <c r="A1651" s="719">
        <v>1.9</v>
      </c>
      <c r="B1651" s="435" t="s">
        <v>831</v>
      </c>
      <c r="C1651" s="689">
        <v>1</v>
      </c>
      <c r="D1651" s="690" t="s">
        <v>14</v>
      </c>
      <c r="E1651" s="689">
        <v>5000</v>
      </c>
      <c r="F1651" s="731">
        <f t="shared" si="52"/>
        <v>5000</v>
      </c>
    </row>
    <row r="1652" spans="1:6" ht="8.25" customHeight="1" x14ac:dyDescent="0.25">
      <c r="A1652" s="862"/>
      <c r="B1652" s="584"/>
      <c r="C1652" s="692"/>
      <c r="D1652" s="720"/>
      <c r="E1652" s="689"/>
      <c r="F1652" s="689"/>
    </row>
    <row r="1653" spans="1:6" x14ac:dyDescent="0.25">
      <c r="A1653" s="859">
        <v>2</v>
      </c>
      <c r="B1653" s="546" t="s">
        <v>832</v>
      </c>
      <c r="C1653" s="863"/>
      <c r="D1653" s="860"/>
      <c r="E1653" s="689"/>
      <c r="F1653" s="689"/>
    </row>
    <row r="1654" spans="1:6" ht="25.5" x14ac:dyDescent="0.25">
      <c r="A1654" s="579">
        <f t="shared" ref="A1654:A1659" si="53">A1653+0.1</f>
        <v>2.1</v>
      </c>
      <c r="B1654" s="647" t="s">
        <v>823</v>
      </c>
      <c r="C1654" s="692">
        <v>200</v>
      </c>
      <c r="D1654" s="720" t="s">
        <v>566</v>
      </c>
      <c r="E1654" s="692">
        <v>700</v>
      </c>
      <c r="F1654" s="731">
        <f t="shared" ref="F1654:F1662" si="54">ROUND(C1654*E1654,2)</f>
        <v>140000</v>
      </c>
    </row>
    <row r="1655" spans="1:6" x14ac:dyDescent="0.25">
      <c r="A1655" s="579">
        <f t="shared" si="53"/>
        <v>2.2000000000000002</v>
      </c>
      <c r="B1655" s="647" t="s">
        <v>824</v>
      </c>
      <c r="C1655" s="692">
        <v>200</v>
      </c>
      <c r="D1655" s="720" t="s">
        <v>566</v>
      </c>
      <c r="E1655" s="692">
        <v>188.47</v>
      </c>
      <c r="F1655" s="731">
        <f t="shared" si="54"/>
        <v>37694</v>
      </c>
    </row>
    <row r="1656" spans="1:6" x14ac:dyDescent="0.25">
      <c r="A1656" s="579">
        <f t="shared" si="53"/>
        <v>2.3000000000000003</v>
      </c>
      <c r="B1656" s="647" t="s">
        <v>825</v>
      </c>
      <c r="C1656" s="692">
        <v>150</v>
      </c>
      <c r="D1656" s="720" t="s">
        <v>566</v>
      </c>
      <c r="E1656" s="692">
        <v>163.12</v>
      </c>
      <c r="F1656" s="731">
        <f t="shared" si="54"/>
        <v>24468</v>
      </c>
    </row>
    <row r="1657" spans="1:6" x14ac:dyDescent="0.25">
      <c r="A1657" s="864">
        <f t="shared" si="53"/>
        <v>2.4000000000000004</v>
      </c>
      <c r="B1657" s="787" t="s">
        <v>826</v>
      </c>
      <c r="C1657" s="722">
        <v>1</v>
      </c>
      <c r="D1657" s="723" t="s">
        <v>14</v>
      </c>
      <c r="E1657" s="722">
        <v>12500</v>
      </c>
      <c r="F1657" s="865">
        <f t="shared" si="54"/>
        <v>12500</v>
      </c>
    </row>
    <row r="1658" spans="1:6" ht="25.5" x14ac:dyDescent="0.25">
      <c r="A1658" s="866">
        <f t="shared" si="53"/>
        <v>2.5000000000000004</v>
      </c>
      <c r="B1658" s="683" t="s">
        <v>827</v>
      </c>
      <c r="C1658" s="867">
        <v>200</v>
      </c>
      <c r="D1658" s="868" t="s">
        <v>566</v>
      </c>
      <c r="E1658" s="867">
        <v>1250.23</v>
      </c>
      <c r="F1658" s="869">
        <f t="shared" si="54"/>
        <v>250046</v>
      </c>
    </row>
    <row r="1659" spans="1:6" x14ac:dyDescent="0.25">
      <c r="A1659" s="579">
        <f t="shared" si="53"/>
        <v>2.6000000000000005</v>
      </c>
      <c r="B1659" s="647" t="s">
        <v>828</v>
      </c>
      <c r="C1659" s="692">
        <v>1</v>
      </c>
      <c r="D1659" s="720" t="s">
        <v>14</v>
      </c>
      <c r="E1659" s="692">
        <v>20000</v>
      </c>
      <c r="F1659" s="731">
        <f t="shared" si="54"/>
        <v>20000</v>
      </c>
    </row>
    <row r="1660" spans="1:6" ht="25.5" x14ac:dyDescent="0.25">
      <c r="A1660" s="719">
        <v>2.7</v>
      </c>
      <c r="B1660" s="529" t="s">
        <v>833</v>
      </c>
      <c r="C1660" s="689">
        <v>1</v>
      </c>
      <c r="D1660" s="690" t="s">
        <v>14</v>
      </c>
      <c r="E1660" s="689">
        <v>75000</v>
      </c>
      <c r="F1660" s="731">
        <f t="shared" si="54"/>
        <v>75000</v>
      </c>
    </row>
    <row r="1661" spans="1:6" ht="38.25" x14ac:dyDescent="0.25">
      <c r="A1661" s="719">
        <v>2.8</v>
      </c>
      <c r="B1661" s="529" t="s">
        <v>830</v>
      </c>
      <c r="C1661" s="689">
        <v>1</v>
      </c>
      <c r="D1661" s="690" t="s">
        <v>14</v>
      </c>
      <c r="E1661" s="689">
        <v>6000</v>
      </c>
      <c r="F1661" s="731">
        <f t="shared" si="54"/>
        <v>6000</v>
      </c>
    </row>
    <row r="1662" spans="1:6" x14ac:dyDescent="0.25">
      <c r="A1662" s="719">
        <v>2.9</v>
      </c>
      <c r="B1662" s="435" t="s">
        <v>831</v>
      </c>
      <c r="C1662" s="689">
        <v>1</v>
      </c>
      <c r="D1662" s="690" t="s">
        <v>14</v>
      </c>
      <c r="E1662" s="689">
        <v>5000</v>
      </c>
      <c r="F1662" s="731">
        <f t="shared" si="54"/>
        <v>5000</v>
      </c>
    </row>
    <row r="1663" spans="1:6" x14ac:dyDescent="0.25">
      <c r="A1663" s="583"/>
      <c r="B1663" s="870"/>
      <c r="C1663" s="692"/>
      <c r="D1663" s="720"/>
      <c r="E1663" s="689"/>
      <c r="F1663" s="731"/>
    </row>
    <row r="1664" spans="1:6" x14ac:dyDescent="0.25">
      <c r="A1664" s="859">
        <v>3</v>
      </c>
      <c r="B1664" s="546" t="s">
        <v>834</v>
      </c>
      <c r="C1664" s="863"/>
      <c r="D1664" s="860"/>
      <c r="E1664" s="689"/>
      <c r="F1664" s="689"/>
    </row>
    <row r="1665" spans="1:6" ht="25.5" x14ac:dyDescent="0.25">
      <c r="A1665" s="719">
        <f t="shared" ref="A1665:A1670" si="55">A1664+0.1</f>
        <v>3.1</v>
      </c>
      <c r="B1665" s="529" t="s">
        <v>835</v>
      </c>
      <c r="C1665" s="689">
        <v>120</v>
      </c>
      <c r="D1665" s="690" t="s">
        <v>566</v>
      </c>
      <c r="E1665" s="689">
        <v>850</v>
      </c>
      <c r="F1665" s="731">
        <f t="shared" ref="F1665:F1673" si="56">ROUND(C1665*E1665,2)</f>
        <v>102000</v>
      </c>
    </row>
    <row r="1666" spans="1:6" x14ac:dyDescent="0.25">
      <c r="A1666" s="719">
        <f t="shared" si="55"/>
        <v>3.2</v>
      </c>
      <c r="B1666" s="647" t="s">
        <v>836</v>
      </c>
      <c r="C1666" s="692">
        <v>120</v>
      </c>
      <c r="D1666" s="720" t="s">
        <v>566</v>
      </c>
      <c r="E1666" s="692">
        <v>201.36</v>
      </c>
      <c r="F1666" s="731">
        <f t="shared" si="56"/>
        <v>24163.200000000001</v>
      </c>
    </row>
    <row r="1667" spans="1:6" x14ac:dyDescent="0.25">
      <c r="A1667" s="719">
        <f t="shared" si="55"/>
        <v>3.3000000000000003</v>
      </c>
      <c r="B1667" s="647" t="s">
        <v>837</v>
      </c>
      <c r="C1667" s="692">
        <v>90</v>
      </c>
      <c r="D1667" s="720" t="s">
        <v>566</v>
      </c>
      <c r="E1667" s="692">
        <v>194.4</v>
      </c>
      <c r="F1667" s="731">
        <f t="shared" si="56"/>
        <v>17496</v>
      </c>
    </row>
    <row r="1668" spans="1:6" x14ac:dyDescent="0.25">
      <c r="A1668" s="719">
        <f t="shared" si="55"/>
        <v>3.4000000000000004</v>
      </c>
      <c r="B1668" s="647" t="s">
        <v>826</v>
      </c>
      <c r="C1668" s="692">
        <v>1</v>
      </c>
      <c r="D1668" s="720" t="s">
        <v>14</v>
      </c>
      <c r="E1668" s="692">
        <v>12500</v>
      </c>
      <c r="F1668" s="731">
        <f t="shared" si="56"/>
        <v>12500</v>
      </c>
    </row>
    <row r="1669" spans="1:6" ht="25.5" x14ac:dyDescent="0.25">
      <c r="A1669" s="719">
        <f t="shared" si="55"/>
        <v>3.5000000000000004</v>
      </c>
      <c r="B1669" s="647" t="s">
        <v>838</v>
      </c>
      <c r="C1669" s="692">
        <v>120</v>
      </c>
      <c r="D1669" s="720" t="s">
        <v>566</v>
      </c>
      <c r="E1669" s="692">
        <v>1498.07</v>
      </c>
      <c r="F1669" s="731">
        <f t="shared" si="56"/>
        <v>179768.4</v>
      </c>
    </row>
    <row r="1670" spans="1:6" x14ac:dyDescent="0.25">
      <c r="A1670" s="719">
        <f t="shared" si="55"/>
        <v>3.6000000000000005</v>
      </c>
      <c r="B1670" s="647" t="s">
        <v>828</v>
      </c>
      <c r="C1670" s="692">
        <v>1</v>
      </c>
      <c r="D1670" s="720" t="s">
        <v>14</v>
      </c>
      <c r="E1670" s="692">
        <v>20000</v>
      </c>
      <c r="F1670" s="731">
        <f t="shared" si="56"/>
        <v>20000</v>
      </c>
    </row>
    <row r="1671" spans="1:6" ht="25.5" x14ac:dyDescent="0.25">
      <c r="A1671" s="719">
        <v>3.7</v>
      </c>
      <c r="B1671" s="529" t="s">
        <v>833</v>
      </c>
      <c r="C1671" s="689">
        <v>1</v>
      </c>
      <c r="D1671" s="690" t="s">
        <v>14</v>
      </c>
      <c r="E1671" s="689">
        <v>75000</v>
      </c>
      <c r="F1671" s="731">
        <f t="shared" si="56"/>
        <v>75000</v>
      </c>
    </row>
    <row r="1672" spans="1:6" ht="38.25" x14ac:dyDescent="0.25">
      <c r="A1672" s="719">
        <v>3.8</v>
      </c>
      <c r="B1672" s="529" t="s">
        <v>830</v>
      </c>
      <c r="C1672" s="689">
        <v>1</v>
      </c>
      <c r="D1672" s="690" t="s">
        <v>14</v>
      </c>
      <c r="E1672" s="689">
        <v>6000</v>
      </c>
      <c r="F1672" s="731">
        <f t="shared" si="56"/>
        <v>6000</v>
      </c>
    </row>
    <row r="1673" spans="1:6" ht="12.75" customHeight="1" x14ac:dyDescent="0.25">
      <c r="A1673" s="871">
        <v>3.9</v>
      </c>
      <c r="B1673" s="587" t="s">
        <v>831</v>
      </c>
      <c r="C1673" s="689">
        <v>1</v>
      </c>
      <c r="D1673" s="690" t="s">
        <v>14</v>
      </c>
      <c r="E1673" s="689">
        <v>5000</v>
      </c>
      <c r="F1673" s="731">
        <f t="shared" si="56"/>
        <v>5000</v>
      </c>
    </row>
    <row r="1674" spans="1:6" x14ac:dyDescent="0.25">
      <c r="A1674" s="584"/>
      <c r="B1674" s="584"/>
      <c r="C1674" s="689"/>
      <c r="D1674" s="690"/>
      <c r="E1674" s="689"/>
      <c r="F1674" s="689"/>
    </row>
    <row r="1675" spans="1:6" x14ac:dyDescent="0.25">
      <c r="A1675" s="93"/>
      <c r="B1675" s="94" t="s">
        <v>839</v>
      </c>
      <c r="C1675" s="95"/>
      <c r="D1675" s="96" t="s">
        <v>193</v>
      </c>
      <c r="E1675" s="95"/>
      <c r="F1675" s="697">
        <f>SUM(F1643:F1674)</f>
        <v>1583343.5999999999</v>
      </c>
    </row>
    <row r="1676" spans="1:6" x14ac:dyDescent="0.25">
      <c r="A1676" s="307"/>
      <c r="B1676" s="308"/>
      <c r="C1676" s="428"/>
      <c r="D1676" s="127"/>
      <c r="E1676" s="872"/>
      <c r="F1676" s="873"/>
    </row>
    <row r="1677" spans="1:6" ht="25.5" x14ac:dyDescent="0.25">
      <c r="A1677" s="210"/>
      <c r="B1677" s="211" t="s">
        <v>840</v>
      </c>
      <c r="C1677" s="560"/>
      <c r="D1677" s="560"/>
      <c r="E1677" s="512"/>
      <c r="F1677" s="516"/>
    </row>
    <row r="1678" spans="1:6" ht="6.75" customHeight="1" x14ac:dyDescent="0.25">
      <c r="A1678" s="307"/>
      <c r="B1678" s="308"/>
      <c r="C1678" s="428"/>
      <c r="D1678" s="127"/>
      <c r="E1678" s="872"/>
      <c r="F1678" s="873"/>
    </row>
    <row r="1679" spans="1:6" x14ac:dyDescent="0.25">
      <c r="A1679" s="210"/>
      <c r="B1679" s="211" t="s">
        <v>841</v>
      </c>
      <c r="C1679" s="560"/>
      <c r="D1679" s="560"/>
      <c r="E1679" s="512"/>
      <c r="F1679" s="516"/>
    </row>
    <row r="1680" spans="1:6" ht="7.5" customHeight="1" x14ac:dyDescent="0.25">
      <c r="A1680" s="435"/>
      <c r="B1680" s="529"/>
      <c r="C1680" s="512"/>
      <c r="D1680" s="522"/>
      <c r="E1680" s="512"/>
      <c r="F1680" s="516"/>
    </row>
    <row r="1681" spans="1:6" x14ac:dyDescent="0.25">
      <c r="A1681" s="210" t="s">
        <v>383</v>
      </c>
      <c r="B1681" s="211" t="s">
        <v>842</v>
      </c>
      <c r="C1681" s="560"/>
      <c r="D1681" s="560"/>
      <c r="E1681" s="512"/>
      <c r="F1681" s="516"/>
    </row>
    <row r="1682" spans="1:6" ht="4.5" customHeight="1" x14ac:dyDescent="0.25">
      <c r="A1682" s="531"/>
      <c r="B1682" s="429"/>
      <c r="C1682" s="530"/>
      <c r="D1682" s="531"/>
      <c r="E1682" s="530"/>
      <c r="F1682" s="530"/>
    </row>
    <row r="1683" spans="1:6" x14ac:dyDescent="0.25">
      <c r="A1683" s="874">
        <v>3</v>
      </c>
      <c r="B1683" s="429" t="s">
        <v>834</v>
      </c>
      <c r="C1683" s="530"/>
      <c r="D1683" s="530"/>
      <c r="E1683" s="512"/>
      <c r="F1683" s="516"/>
    </row>
    <row r="1684" spans="1:6" x14ac:dyDescent="0.25">
      <c r="A1684" s="719">
        <v>3.7</v>
      </c>
      <c r="B1684" s="429" t="s">
        <v>833</v>
      </c>
      <c r="C1684" s="428">
        <v>-1</v>
      </c>
      <c r="D1684" s="522" t="s">
        <v>14</v>
      </c>
      <c r="E1684" s="512">
        <v>75000</v>
      </c>
      <c r="F1684" s="428">
        <f>ROUND(C1684*E1684,2)</f>
        <v>-75000</v>
      </c>
    </row>
    <row r="1685" spans="1:6" ht="8.25" customHeight="1" x14ac:dyDescent="0.25">
      <c r="A1685" s="435"/>
      <c r="B1685" s="429"/>
      <c r="C1685" s="428"/>
      <c r="D1685" s="522"/>
      <c r="E1685" s="512"/>
      <c r="F1685" s="516"/>
    </row>
    <row r="1686" spans="1:6" ht="14.25" customHeight="1" x14ac:dyDescent="0.25">
      <c r="A1686" s="93"/>
      <c r="B1686" s="94" t="s">
        <v>843</v>
      </c>
      <c r="C1686" s="95"/>
      <c r="D1686" s="96" t="s">
        <v>193</v>
      </c>
      <c r="E1686" s="95"/>
      <c r="F1686" s="697">
        <f>SUM(F1683:F1685)</f>
        <v>-75000</v>
      </c>
    </row>
    <row r="1687" spans="1:6" ht="9" customHeight="1" x14ac:dyDescent="0.25">
      <c r="A1687" s="307"/>
      <c r="B1687" s="308"/>
      <c r="C1687" s="428"/>
      <c r="D1687" s="127"/>
      <c r="E1687" s="872"/>
      <c r="F1687" s="873"/>
    </row>
    <row r="1688" spans="1:6" x14ac:dyDescent="0.25">
      <c r="A1688" s="210"/>
      <c r="B1688" s="211" t="s">
        <v>844</v>
      </c>
      <c r="C1688" s="560"/>
      <c r="D1688" s="560"/>
      <c r="E1688" s="512"/>
      <c r="F1688" s="516"/>
    </row>
    <row r="1689" spans="1:6" ht="10.5" customHeight="1" x14ac:dyDescent="0.25">
      <c r="A1689" s="435"/>
      <c r="B1689" s="529"/>
      <c r="C1689" s="512"/>
      <c r="D1689" s="522"/>
      <c r="E1689" s="512"/>
      <c r="F1689" s="516"/>
    </row>
    <row r="1690" spans="1:6" x14ac:dyDescent="0.25">
      <c r="A1690" s="210" t="s">
        <v>383</v>
      </c>
      <c r="B1690" s="211" t="s">
        <v>842</v>
      </c>
      <c r="C1690" s="560"/>
      <c r="D1690" s="560"/>
      <c r="E1690" s="512"/>
      <c r="F1690" s="516"/>
    </row>
    <row r="1691" spans="1:6" x14ac:dyDescent="0.25">
      <c r="A1691" s="874">
        <v>3</v>
      </c>
      <c r="B1691" s="529" t="s">
        <v>834</v>
      </c>
      <c r="C1691" s="530"/>
      <c r="D1691" s="530"/>
      <c r="E1691" s="512"/>
      <c r="F1691" s="516"/>
    </row>
    <row r="1692" spans="1:6" ht="25.5" x14ac:dyDescent="0.25">
      <c r="A1692" s="864">
        <f>A1691+0.1</f>
        <v>3.1</v>
      </c>
      <c r="B1692" s="787" t="s">
        <v>835</v>
      </c>
      <c r="C1692" s="722">
        <v>90</v>
      </c>
      <c r="D1692" s="723" t="s">
        <v>566</v>
      </c>
      <c r="E1692" s="722">
        <v>850</v>
      </c>
      <c r="F1692" s="865">
        <f>ROUND(C1692*E1692,2)</f>
        <v>76500</v>
      </c>
    </row>
    <row r="1693" spans="1:6" x14ac:dyDescent="0.25">
      <c r="A1693" s="579">
        <f>A1692+0.1</f>
        <v>3.2</v>
      </c>
      <c r="B1693" s="647" t="s">
        <v>836</v>
      </c>
      <c r="C1693" s="692">
        <v>90</v>
      </c>
      <c r="D1693" s="720" t="s">
        <v>566</v>
      </c>
      <c r="E1693" s="692">
        <v>201.36</v>
      </c>
      <c r="F1693" s="731">
        <f>ROUND(C1693*E1693,2)</f>
        <v>18122.400000000001</v>
      </c>
    </row>
    <row r="1694" spans="1:6" ht="25.5" x14ac:dyDescent="0.25">
      <c r="A1694" s="579">
        <v>3.5</v>
      </c>
      <c r="B1694" s="647" t="s">
        <v>838</v>
      </c>
      <c r="C1694" s="692">
        <v>90</v>
      </c>
      <c r="D1694" s="720" t="s">
        <v>566</v>
      </c>
      <c r="E1694" s="692">
        <v>1498.07</v>
      </c>
      <c r="F1694" s="731">
        <f>ROUND(C1694*E1694,2)</f>
        <v>134826.29999999999</v>
      </c>
    </row>
    <row r="1695" spans="1:6" x14ac:dyDescent="0.25">
      <c r="A1695" s="579">
        <f>A1694+0.1</f>
        <v>3.6</v>
      </c>
      <c r="B1695" s="647" t="s">
        <v>828</v>
      </c>
      <c r="C1695" s="692">
        <v>1</v>
      </c>
      <c r="D1695" s="720" t="s">
        <v>14</v>
      </c>
      <c r="E1695" s="692">
        <v>20000</v>
      </c>
      <c r="F1695" s="731">
        <f>ROUND(C1695*E1695,2)</f>
        <v>20000</v>
      </c>
    </row>
    <row r="1696" spans="1:6" ht="8.25" customHeight="1" x14ac:dyDescent="0.25">
      <c r="A1696" s="584"/>
      <c r="B1696" s="587"/>
      <c r="C1696" s="689"/>
      <c r="D1696" s="690"/>
      <c r="E1696" s="689"/>
      <c r="F1696" s="689"/>
    </row>
    <row r="1697" spans="1:6" x14ac:dyDescent="0.25">
      <c r="A1697" s="93"/>
      <c r="B1697" s="94" t="s">
        <v>845</v>
      </c>
      <c r="C1697" s="95"/>
      <c r="D1697" s="96" t="s">
        <v>193</v>
      </c>
      <c r="E1697" s="95"/>
      <c r="F1697" s="697">
        <f>SUM(F1690:F1696)</f>
        <v>249448.69999999998</v>
      </c>
    </row>
    <row r="1698" spans="1:6" ht="12.75" customHeight="1" x14ac:dyDescent="0.25">
      <c r="A1698" s="435"/>
      <c r="B1698" s="529"/>
      <c r="C1698" s="512"/>
      <c r="D1698" s="522"/>
      <c r="E1698" s="512"/>
      <c r="F1698" s="516"/>
    </row>
    <row r="1699" spans="1:6" ht="12.75" customHeight="1" x14ac:dyDescent="0.25">
      <c r="A1699" s="210"/>
      <c r="B1699" s="211" t="s">
        <v>846</v>
      </c>
      <c r="C1699" s="560"/>
      <c r="D1699" s="560"/>
      <c r="E1699" s="512"/>
      <c r="F1699" s="516"/>
    </row>
    <row r="1700" spans="1:6" ht="12.75" customHeight="1" x14ac:dyDescent="0.25">
      <c r="A1700" s="435"/>
      <c r="B1700" s="529"/>
      <c r="C1700" s="512"/>
      <c r="D1700" s="522"/>
      <c r="E1700" s="512"/>
      <c r="F1700" s="516"/>
    </row>
    <row r="1701" spans="1:6" ht="12.75" customHeight="1" x14ac:dyDescent="0.25">
      <c r="A1701" s="210" t="s">
        <v>383</v>
      </c>
      <c r="B1701" s="211" t="s">
        <v>842</v>
      </c>
      <c r="C1701" s="560"/>
      <c r="D1701" s="560"/>
      <c r="E1701" s="512"/>
      <c r="F1701" s="516"/>
    </row>
    <row r="1702" spans="1:6" ht="12.75" customHeight="1" x14ac:dyDescent="0.25">
      <c r="A1702" s="531"/>
      <c r="B1702" s="429"/>
      <c r="C1702" s="530"/>
      <c r="D1702" s="531"/>
      <c r="E1702" s="530"/>
      <c r="F1702" s="530"/>
    </row>
    <row r="1703" spans="1:6" ht="12.75" customHeight="1" x14ac:dyDescent="0.25">
      <c r="A1703" s="874">
        <v>3</v>
      </c>
      <c r="B1703" s="429" t="s">
        <v>834</v>
      </c>
      <c r="C1703" s="530"/>
      <c r="D1703" s="530"/>
      <c r="E1703" s="512"/>
      <c r="F1703" s="516"/>
    </row>
    <row r="1704" spans="1:6" ht="26.25" x14ac:dyDescent="0.25">
      <c r="A1704" s="719">
        <v>3.8</v>
      </c>
      <c r="B1704" s="440" t="s">
        <v>847</v>
      </c>
      <c r="C1704" s="441">
        <v>1</v>
      </c>
      <c r="D1704" s="571" t="s">
        <v>14</v>
      </c>
      <c r="E1704" s="572">
        <v>150000</v>
      </c>
      <c r="F1704" s="510">
        <f>ROUND(C1704*E1704,2)</f>
        <v>150000</v>
      </c>
    </row>
    <row r="1705" spans="1:6" x14ac:dyDescent="0.25">
      <c r="A1705" s="435"/>
      <c r="B1705" s="429"/>
      <c r="C1705" s="428"/>
      <c r="D1705" s="522"/>
      <c r="E1705" s="512"/>
      <c r="F1705" s="516"/>
    </row>
    <row r="1706" spans="1:6" x14ac:dyDescent="0.25">
      <c r="A1706" s="876"/>
      <c r="B1706" s="96" t="s">
        <v>848</v>
      </c>
      <c r="C1706" s="95"/>
      <c r="D1706" s="96" t="s">
        <v>193</v>
      </c>
      <c r="E1706" s="95"/>
      <c r="F1706" s="697">
        <f>SUM(F1703:F1705)</f>
        <v>150000</v>
      </c>
    </row>
    <row r="1707" spans="1:6" x14ac:dyDescent="0.25">
      <c r="A1707" s="435"/>
      <c r="B1707" s="529"/>
      <c r="C1707" s="428"/>
      <c r="D1707" s="522"/>
      <c r="E1707" s="512"/>
      <c r="F1707" s="516"/>
    </row>
    <row r="1708" spans="1:6" x14ac:dyDescent="0.25">
      <c r="A1708" s="93"/>
      <c r="B1708" s="94" t="s">
        <v>849</v>
      </c>
      <c r="C1708" s="95"/>
      <c r="D1708" s="96" t="s">
        <v>193</v>
      </c>
      <c r="E1708" s="95"/>
      <c r="F1708" s="697">
        <f>F1706+F1697+F1686</f>
        <v>324448.69999999995</v>
      </c>
    </row>
    <row r="1709" spans="1:6" x14ac:dyDescent="0.25">
      <c r="A1709" s="435"/>
      <c r="B1709" s="529"/>
      <c r="C1709" s="428"/>
      <c r="D1709" s="522"/>
      <c r="E1709" s="512"/>
      <c r="F1709" s="516"/>
    </row>
    <row r="1710" spans="1:6" x14ac:dyDescent="0.25">
      <c r="A1710" s="877"/>
      <c r="B1710" s="878" t="s">
        <v>850</v>
      </c>
      <c r="C1710" s="879"/>
      <c r="D1710" s="880" t="s">
        <v>193</v>
      </c>
      <c r="E1710" s="879"/>
      <c r="F1710" s="697">
        <f>F1708+F1675</f>
        <v>1907792.2999999998</v>
      </c>
    </row>
    <row r="1711" spans="1:6" x14ac:dyDescent="0.25">
      <c r="A1711" s="307"/>
      <c r="B1711" s="308"/>
      <c r="C1711" s="428"/>
      <c r="D1711" s="127"/>
      <c r="E1711" s="872"/>
      <c r="F1711" s="873"/>
    </row>
    <row r="1712" spans="1:6" ht="25.5" x14ac:dyDescent="0.25">
      <c r="A1712" s="210"/>
      <c r="B1712" s="211" t="s">
        <v>851</v>
      </c>
      <c r="C1712" s="560"/>
      <c r="D1712" s="560"/>
      <c r="E1712" s="512"/>
      <c r="F1712" s="516"/>
    </row>
    <row r="1713" spans="1:6" x14ac:dyDescent="0.25">
      <c r="A1713" s="307"/>
      <c r="B1713" s="308"/>
      <c r="C1713" s="428"/>
      <c r="D1713" s="127"/>
      <c r="E1713" s="872"/>
      <c r="F1713" s="873"/>
    </row>
    <row r="1714" spans="1:6" x14ac:dyDescent="0.25">
      <c r="A1714" s="210"/>
      <c r="B1714" s="211" t="s">
        <v>841</v>
      </c>
      <c r="C1714" s="560"/>
      <c r="D1714" s="560"/>
      <c r="E1714" s="512"/>
      <c r="F1714" s="516"/>
    </row>
    <row r="1715" spans="1:6" ht="8.25" customHeight="1" x14ac:dyDescent="0.25">
      <c r="A1715" s="307"/>
      <c r="B1715" s="308"/>
      <c r="C1715" s="428"/>
      <c r="D1715" s="127"/>
      <c r="E1715" s="872"/>
      <c r="F1715" s="873"/>
    </row>
    <row r="1716" spans="1:6" x14ac:dyDescent="0.25">
      <c r="A1716" s="210" t="s">
        <v>383</v>
      </c>
      <c r="B1716" s="211" t="s">
        <v>842</v>
      </c>
      <c r="C1716" s="560"/>
      <c r="D1716" s="560"/>
      <c r="E1716" s="512"/>
      <c r="F1716" s="516"/>
    </row>
    <row r="1717" spans="1:6" ht="9.75" customHeight="1" x14ac:dyDescent="0.25">
      <c r="A1717" s="531"/>
      <c r="B1717" s="429"/>
      <c r="C1717" s="530"/>
      <c r="D1717" s="531"/>
      <c r="E1717" s="512"/>
      <c r="F1717" s="530"/>
    </row>
    <row r="1718" spans="1:6" x14ac:dyDescent="0.25">
      <c r="A1718" s="874">
        <v>1</v>
      </c>
      <c r="B1718" s="429" t="s">
        <v>822</v>
      </c>
      <c r="C1718" s="428"/>
      <c r="D1718" s="531"/>
      <c r="E1718" s="512"/>
      <c r="F1718" s="530"/>
    </row>
    <row r="1719" spans="1:6" ht="25.5" x14ac:dyDescent="0.25">
      <c r="A1719" s="583">
        <v>1.5</v>
      </c>
      <c r="B1719" s="870" t="s">
        <v>827</v>
      </c>
      <c r="C1719" s="689">
        <v>-200</v>
      </c>
      <c r="D1719" s="881" t="s">
        <v>566</v>
      </c>
      <c r="E1719" s="692">
        <v>1250.23</v>
      </c>
      <c r="F1719" s="689">
        <f>ROUND(C1719*E1719,2)</f>
        <v>-250046</v>
      </c>
    </row>
    <row r="1720" spans="1:6" ht="30.75" customHeight="1" x14ac:dyDescent="0.25">
      <c r="A1720" s="871">
        <v>1.7</v>
      </c>
      <c r="B1720" s="690" t="s">
        <v>829</v>
      </c>
      <c r="C1720" s="689">
        <v>-1</v>
      </c>
      <c r="D1720" s="882" t="s">
        <v>14</v>
      </c>
      <c r="E1720" s="689">
        <v>75000</v>
      </c>
      <c r="F1720" s="689">
        <f>ROUND(C1720*E1720,2)</f>
        <v>-75000</v>
      </c>
    </row>
    <row r="1721" spans="1:6" x14ac:dyDescent="0.25">
      <c r="A1721" s="583">
        <v>2</v>
      </c>
      <c r="B1721" s="882" t="s">
        <v>832</v>
      </c>
      <c r="C1721" s="689"/>
      <c r="D1721" s="882"/>
      <c r="E1721" s="689"/>
      <c r="F1721" s="689"/>
    </row>
    <row r="1722" spans="1:6" ht="25.5" x14ac:dyDescent="0.25">
      <c r="A1722" s="579">
        <f t="shared" ref="A1722:A1727" si="57">A1721+0.1</f>
        <v>2.1</v>
      </c>
      <c r="B1722" s="870" t="s">
        <v>823</v>
      </c>
      <c r="C1722" s="689">
        <v>-200</v>
      </c>
      <c r="D1722" s="882" t="s">
        <v>566</v>
      </c>
      <c r="E1722" s="689">
        <v>700</v>
      </c>
      <c r="F1722" s="689">
        <f t="shared" ref="F1722:F1729" si="58">ROUND(C1722*E1722,2)</f>
        <v>-140000</v>
      </c>
    </row>
    <row r="1723" spans="1:6" x14ac:dyDescent="0.25">
      <c r="A1723" s="583">
        <f t="shared" si="57"/>
        <v>2.2000000000000002</v>
      </c>
      <c r="B1723" s="870" t="s">
        <v>824</v>
      </c>
      <c r="C1723" s="689">
        <v>-200</v>
      </c>
      <c r="D1723" s="882" t="s">
        <v>566</v>
      </c>
      <c r="E1723" s="689">
        <v>188.47</v>
      </c>
      <c r="F1723" s="689">
        <f t="shared" si="58"/>
        <v>-37694</v>
      </c>
    </row>
    <row r="1724" spans="1:6" x14ac:dyDescent="0.25">
      <c r="A1724" s="583">
        <f t="shared" si="57"/>
        <v>2.3000000000000003</v>
      </c>
      <c r="B1724" s="870" t="s">
        <v>825</v>
      </c>
      <c r="C1724" s="689">
        <v>-150</v>
      </c>
      <c r="D1724" s="882" t="s">
        <v>566</v>
      </c>
      <c r="E1724" s="689">
        <v>163.12</v>
      </c>
      <c r="F1724" s="689">
        <f t="shared" si="58"/>
        <v>-24468</v>
      </c>
    </row>
    <row r="1725" spans="1:6" x14ac:dyDescent="0.25">
      <c r="A1725" s="583">
        <f t="shared" si="57"/>
        <v>2.4000000000000004</v>
      </c>
      <c r="B1725" s="870" t="s">
        <v>826</v>
      </c>
      <c r="C1725" s="689">
        <v>-1</v>
      </c>
      <c r="D1725" s="882" t="s">
        <v>14</v>
      </c>
      <c r="E1725" s="689">
        <v>12500</v>
      </c>
      <c r="F1725" s="689">
        <f t="shared" si="58"/>
        <v>-12500</v>
      </c>
    </row>
    <row r="1726" spans="1:6" ht="25.5" x14ac:dyDescent="0.25">
      <c r="A1726" s="864">
        <f t="shared" si="57"/>
        <v>2.5000000000000004</v>
      </c>
      <c r="B1726" s="883" t="s">
        <v>827</v>
      </c>
      <c r="C1726" s="714">
        <v>-200</v>
      </c>
      <c r="D1726" s="884" t="s">
        <v>566</v>
      </c>
      <c r="E1726" s="714">
        <v>1250.23</v>
      </c>
      <c r="F1726" s="714">
        <f t="shared" si="58"/>
        <v>-250046</v>
      </c>
    </row>
    <row r="1727" spans="1:6" x14ac:dyDescent="0.25">
      <c r="A1727" s="583">
        <f t="shared" si="57"/>
        <v>2.6000000000000005</v>
      </c>
      <c r="B1727" s="870" t="s">
        <v>828</v>
      </c>
      <c r="C1727" s="689">
        <v>-1</v>
      </c>
      <c r="D1727" s="882" t="s">
        <v>14</v>
      </c>
      <c r="E1727" s="689">
        <v>20000</v>
      </c>
      <c r="F1727" s="689">
        <f t="shared" si="58"/>
        <v>-20000</v>
      </c>
    </row>
    <row r="1728" spans="1:6" ht="29.25" customHeight="1" x14ac:dyDescent="0.25">
      <c r="A1728" s="871">
        <v>2.7</v>
      </c>
      <c r="B1728" s="822" t="s">
        <v>833</v>
      </c>
      <c r="C1728" s="689">
        <v>-1</v>
      </c>
      <c r="D1728" s="882" t="s">
        <v>14</v>
      </c>
      <c r="E1728" s="689">
        <v>75000</v>
      </c>
      <c r="F1728" s="689">
        <f t="shared" si="58"/>
        <v>-75000</v>
      </c>
    </row>
    <row r="1729" spans="1:6" ht="38.25" x14ac:dyDescent="0.25">
      <c r="A1729" s="871">
        <v>2.8</v>
      </c>
      <c r="B1729" s="822" t="s">
        <v>830</v>
      </c>
      <c r="C1729" s="689">
        <v>-1</v>
      </c>
      <c r="D1729" s="882" t="s">
        <v>14</v>
      </c>
      <c r="E1729" s="689">
        <v>6000</v>
      </c>
      <c r="F1729" s="689">
        <f t="shared" si="58"/>
        <v>-6000</v>
      </c>
    </row>
    <row r="1730" spans="1:6" ht="12" customHeight="1" x14ac:dyDescent="0.25">
      <c r="A1730" s="583"/>
      <c r="B1730" s="870"/>
      <c r="C1730" s="689"/>
      <c r="D1730" s="882"/>
      <c r="E1730" s="689"/>
      <c r="F1730" s="689"/>
    </row>
    <row r="1731" spans="1:6" x14ac:dyDescent="0.25">
      <c r="A1731" s="874">
        <v>3</v>
      </c>
      <c r="B1731" s="885" t="s">
        <v>834</v>
      </c>
      <c r="C1731" s="689"/>
      <c r="D1731" s="882"/>
      <c r="E1731" s="689"/>
      <c r="F1731" s="689"/>
    </row>
    <row r="1732" spans="1:6" ht="25.5" x14ac:dyDescent="0.25">
      <c r="A1732" s="579">
        <f>A1731+0.1</f>
        <v>3.1</v>
      </c>
      <c r="B1732" s="870" t="s">
        <v>838</v>
      </c>
      <c r="C1732" s="689">
        <v>-120</v>
      </c>
      <c r="D1732" s="881" t="s">
        <v>566</v>
      </c>
      <c r="E1732" s="692">
        <v>1498.07</v>
      </c>
      <c r="F1732" s="689">
        <f>ROUND(C1732*E1732,2)</f>
        <v>-179768.4</v>
      </c>
    </row>
    <row r="1733" spans="1:6" x14ac:dyDescent="0.25">
      <c r="A1733" s="875"/>
      <c r="B1733" s="870"/>
      <c r="C1733" s="689"/>
      <c r="D1733" s="882"/>
      <c r="E1733" s="689"/>
      <c r="F1733" s="689"/>
    </row>
    <row r="1734" spans="1:6" ht="25.5" x14ac:dyDescent="0.25">
      <c r="A1734" s="886"/>
      <c r="B1734" s="887" t="s">
        <v>840</v>
      </c>
      <c r="C1734" s="689"/>
      <c r="D1734" s="888"/>
      <c r="E1734" s="889"/>
      <c r="F1734" s="890"/>
    </row>
    <row r="1735" spans="1:6" ht="9.75" customHeight="1" x14ac:dyDescent="0.25">
      <c r="A1735" s="886"/>
      <c r="B1735" s="882"/>
      <c r="C1735" s="689"/>
      <c r="D1735" s="888"/>
      <c r="E1735" s="889"/>
      <c r="F1735" s="890"/>
    </row>
    <row r="1736" spans="1:6" x14ac:dyDescent="0.25">
      <c r="A1736" s="344"/>
      <c r="B1736" s="345" t="s">
        <v>844</v>
      </c>
      <c r="C1736" s="692"/>
      <c r="D1736" s="881"/>
      <c r="E1736" s="689"/>
      <c r="F1736" s="689"/>
    </row>
    <row r="1737" spans="1:6" ht="9.75" customHeight="1" x14ac:dyDescent="0.25">
      <c r="A1737" s="875"/>
      <c r="B1737" s="822"/>
      <c r="C1737" s="689"/>
      <c r="D1737" s="882"/>
      <c r="E1737" s="689"/>
      <c r="F1737" s="689"/>
    </row>
    <row r="1738" spans="1:6" x14ac:dyDescent="0.25">
      <c r="A1738" s="344" t="s">
        <v>383</v>
      </c>
      <c r="B1738" s="345" t="s">
        <v>842</v>
      </c>
      <c r="C1738" s="692"/>
      <c r="D1738" s="881"/>
      <c r="E1738" s="689"/>
      <c r="F1738" s="689"/>
    </row>
    <row r="1739" spans="1:6" x14ac:dyDescent="0.25">
      <c r="A1739" s="859">
        <v>3</v>
      </c>
      <c r="B1739" s="882" t="s">
        <v>834</v>
      </c>
      <c r="C1739" s="863"/>
      <c r="D1739" s="891"/>
      <c r="E1739" s="689"/>
      <c r="F1739" s="689"/>
    </row>
    <row r="1740" spans="1:6" ht="25.5" x14ac:dyDescent="0.25">
      <c r="A1740" s="579">
        <v>3.5</v>
      </c>
      <c r="B1740" s="870" t="s">
        <v>838</v>
      </c>
      <c r="C1740" s="689">
        <v>-90</v>
      </c>
      <c r="D1740" s="881" t="s">
        <v>566</v>
      </c>
      <c r="E1740" s="692">
        <v>1498.07</v>
      </c>
      <c r="F1740" s="731">
        <f>ROUND(C1740*E1740,2)</f>
        <v>-134826.29999999999</v>
      </c>
    </row>
    <row r="1741" spans="1:6" x14ac:dyDescent="0.25">
      <c r="A1741" s="120"/>
      <c r="B1741" s="121" t="s">
        <v>852</v>
      </c>
      <c r="C1741" s="122"/>
      <c r="D1741" s="123" t="s">
        <v>193</v>
      </c>
      <c r="E1741" s="122"/>
      <c r="F1741" s="124">
        <f>SUM(F1719:F1740)</f>
        <v>-1205348.7</v>
      </c>
    </row>
    <row r="1742" spans="1:6" x14ac:dyDescent="0.25">
      <c r="A1742" s="307"/>
      <c r="B1742" s="308"/>
      <c r="C1742" s="428"/>
      <c r="D1742" s="127"/>
      <c r="E1742" s="872"/>
      <c r="F1742" s="873"/>
    </row>
    <row r="1743" spans="1:6" x14ac:dyDescent="0.25">
      <c r="A1743" s="120"/>
      <c r="B1743" s="121" t="s">
        <v>843</v>
      </c>
      <c r="C1743" s="122"/>
      <c r="D1743" s="123" t="s">
        <v>193</v>
      </c>
      <c r="E1743" s="122"/>
      <c r="F1743" s="697">
        <f>F1741</f>
        <v>-1205348.7</v>
      </c>
    </row>
    <row r="1744" spans="1:6" ht="12.75" customHeight="1" x14ac:dyDescent="0.25">
      <c r="A1744" s="307"/>
      <c r="B1744" s="429"/>
      <c r="C1744" s="428"/>
      <c r="D1744" s="127"/>
      <c r="E1744" s="872"/>
      <c r="F1744" s="516"/>
    </row>
    <row r="1745" spans="1:6" ht="12.75" customHeight="1" x14ac:dyDescent="0.25">
      <c r="A1745" s="210"/>
      <c r="B1745" s="211" t="s">
        <v>846</v>
      </c>
      <c r="C1745" s="560"/>
      <c r="D1745" s="560"/>
      <c r="E1745" s="512"/>
      <c r="F1745" s="516"/>
    </row>
    <row r="1746" spans="1:6" ht="12.75" customHeight="1" x14ac:dyDescent="0.25">
      <c r="A1746" s="435"/>
      <c r="B1746" s="529"/>
      <c r="C1746" s="428"/>
      <c r="D1746" s="522"/>
      <c r="E1746" s="512"/>
      <c r="F1746" s="516"/>
    </row>
    <row r="1747" spans="1:6" ht="12.75" customHeight="1" x14ac:dyDescent="0.25">
      <c r="A1747" s="531" t="s">
        <v>383</v>
      </c>
      <c r="B1747" s="515" t="s">
        <v>842</v>
      </c>
      <c r="C1747" s="428"/>
      <c r="D1747" s="522"/>
      <c r="E1747" s="512"/>
      <c r="F1747" s="516"/>
    </row>
    <row r="1748" spans="1:6" ht="12.75" customHeight="1" x14ac:dyDescent="0.25">
      <c r="A1748" s="531"/>
      <c r="B1748" s="529"/>
      <c r="C1748" s="428"/>
      <c r="D1748" s="522"/>
      <c r="E1748" s="512"/>
      <c r="F1748" s="516"/>
    </row>
    <row r="1749" spans="1:6" ht="12.75" customHeight="1" x14ac:dyDescent="0.25">
      <c r="A1749" s="874">
        <v>1</v>
      </c>
      <c r="B1749" s="529" t="s">
        <v>822</v>
      </c>
      <c r="C1749" s="441"/>
      <c r="D1749" s="571"/>
      <c r="E1749" s="181"/>
      <c r="F1749" s="441"/>
    </row>
    <row r="1750" spans="1:6" ht="25.5" x14ac:dyDescent="0.25">
      <c r="A1750" s="435">
        <f>A1749+0.1</f>
        <v>1.1000000000000001</v>
      </c>
      <c r="B1750" s="529" t="s">
        <v>853</v>
      </c>
      <c r="C1750" s="441">
        <v>200</v>
      </c>
      <c r="D1750" s="571" t="s">
        <v>566</v>
      </c>
      <c r="E1750" s="572">
        <v>2106.3000000000002</v>
      </c>
      <c r="F1750" s="572">
        <f>ROUND(C1750*E1750,2)</f>
        <v>421260</v>
      </c>
    </row>
    <row r="1751" spans="1:6" ht="25.5" x14ac:dyDescent="0.25">
      <c r="A1751" s="892">
        <v>1.1100000000000001</v>
      </c>
      <c r="B1751" s="893" t="s">
        <v>854</v>
      </c>
      <c r="C1751" s="894">
        <v>1</v>
      </c>
      <c r="D1751" s="895" t="s">
        <v>14</v>
      </c>
      <c r="E1751" s="896">
        <v>150000</v>
      </c>
      <c r="F1751" s="896">
        <f>ROUND(C1751*E1751,2)</f>
        <v>150000</v>
      </c>
    </row>
    <row r="1752" spans="1:6" x14ac:dyDescent="0.25">
      <c r="A1752" s="579"/>
      <c r="B1752" s="529"/>
      <c r="C1752" s="441"/>
      <c r="D1752" s="571"/>
      <c r="E1752" s="572"/>
      <c r="F1752" s="572"/>
    </row>
    <row r="1753" spans="1:6" x14ac:dyDescent="0.25">
      <c r="A1753" s="874">
        <v>3</v>
      </c>
      <c r="B1753" s="529" t="s">
        <v>834</v>
      </c>
      <c r="C1753" s="441"/>
      <c r="D1753" s="571"/>
      <c r="E1753" s="572"/>
      <c r="F1753" s="572"/>
    </row>
    <row r="1754" spans="1:6" ht="25.5" x14ac:dyDescent="0.25">
      <c r="A1754" s="579">
        <v>3.9</v>
      </c>
      <c r="B1754" s="529" t="s">
        <v>855</v>
      </c>
      <c r="C1754" s="441">
        <v>210</v>
      </c>
      <c r="D1754" s="571" t="s">
        <v>566</v>
      </c>
      <c r="E1754" s="572">
        <v>3518.34</v>
      </c>
      <c r="F1754" s="572">
        <f t="shared" ref="F1754:F1764" si="59">ROUND(C1754*E1754,2)</f>
        <v>738851.4</v>
      </c>
    </row>
    <row r="1755" spans="1:6" x14ac:dyDescent="0.25">
      <c r="A1755" s="874">
        <v>4</v>
      </c>
      <c r="B1755" s="529" t="s">
        <v>856</v>
      </c>
      <c r="C1755" s="441"/>
      <c r="D1755" s="571"/>
      <c r="E1755" s="572"/>
      <c r="F1755" s="572"/>
    </row>
    <row r="1756" spans="1:6" ht="25.5" x14ac:dyDescent="0.25">
      <c r="A1756" s="579">
        <v>4.0999999999999996</v>
      </c>
      <c r="B1756" s="529" t="s">
        <v>823</v>
      </c>
      <c r="C1756" s="441">
        <v>200</v>
      </c>
      <c r="D1756" s="571" t="s">
        <v>566</v>
      </c>
      <c r="E1756" s="572">
        <v>700</v>
      </c>
      <c r="F1756" s="572">
        <f t="shared" si="59"/>
        <v>140000</v>
      </c>
    </row>
    <row r="1757" spans="1:6" x14ac:dyDescent="0.25">
      <c r="A1757" s="579">
        <v>4.2</v>
      </c>
      <c r="B1757" s="529" t="s">
        <v>824</v>
      </c>
      <c r="C1757" s="441">
        <v>200</v>
      </c>
      <c r="D1757" s="571" t="s">
        <v>566</v>
      </c>
      <c r="E1757" s="572">
        <v>188.47</v>
      </c>
      <c r="F1757" s="572">
        <f t="shared" si="59"/>
        <v>37694</v>
      </c>
    </row>
    <row r="1758" spans="1:6" x14ac:dyDescent="0.25">
      <c r="A1758" s="579">
        <v>4.3</v>
      </c>
      <c r="B1758" s="529" t="s">
        <v>825</v>
      </c>
      <c r="C1758" s="441">
        <v>150</v>
      </c>
      <c r="D1758" s="571" t="s">
        <v>566</v>
      </c>
      <c r="E1758" s="572">
        <v>163.12</v>
      </c>
      <c r="F1758" s="572">
        <f t="shared" si="59"/>
        <v>24468</v>
      </c>
    </row>
    <row r="1759" spans="1:6" x14ac:dyDescent="0.25">
      <c r="A1759" s="579">
        <v>4.4000000000000004</v>
      </c>
      <c r="B1759" s="529" t="s">
        <v>826</v>
      </c>
      <c r="C1759" s="441">
        <v>1</v>
      </c>
      <c r="D1759" s="571" t="s">
        <v>14</v>
      </c>
      <c r="E1759" s="572">
        <v>12500</v>
      </c>
      <c r="F1759" s="572">
        <f t="shared" si="59"/>
        <v>12500</v>
      </c>
    </row>
    <row r="1760" spans="1:6" ht="25.5" x14ac:dyDescent="0.25">
      <c r="A1760" s="864">
        <v>4.5</v>
      </c>
      <c r="B1760" s="548" t="s">
        <v>853</v>
      </c>
      <c r="C1760" s="897">
        <v>200</v>
      </c>
      <c r="D1760" s="898" t="s">
        <v>566</v>
      </c>
      <c r="E1760" s="899">
        <v>2106.3000000000002</v>
      </c>
      <c r="F1760" s="899">
        <f>ROUND(C1760*E1760,2)</f>
        <v>421260</v>
      </c>
    </row>
    <row r="1761" spans="1:6" x14ac:dyDescent="0.25">
      <c r="A1761" s="579">
        <v>4.5999999999999996</v>
      </c>
      <c r="B1761" s="529" t="s">
        <v>828</v>
      </c>
      <c r="C1761" s="441">
        <v>1</v>
      </c>
      <c r="D1761" s="181" t="s">
        <v>14</v>
      </c>
      <c r="E1761" s="572">
        <v>20000</v>
      </c>
      <c r="F1761" s="572">
        <f t="shared" si="59"/>
        <v>20000</v>
      </c>
    </row>
    <row r="1762" spans="1:6" ht="25.5" x14ac:dyDescent="0.25">
      <c r="A1762" s="719">
        <v>4.7</v>
      </c>
      <c r="B1762" s="529" t="s">
        <v>857</v>
      </c>
      <c r="C1762" s="441">
        <v>1</v>
      </c>
      <c r="D1762" s="181" t="s">
        <v>14</v>
      </c>
      <c r="E1762" s="572">
        <v>150000</v>
      </c>
      <c r="F1762" s="572">
        <f t="shared" si="59"/>
        <v>150000</v>
      </c>
    </row>
    <row r="1763" spans="1:6" ht="39" customHeight="1" x14ac:dyDescent="0.25">
      <c r="A1763" s="719">
        <v>4.8</v>
      </c>
      <c r="B1763" s="587" t="s">
        <v>830</v>
      </c>
      <c r="C1763" s="430">
        <v>1</v>
      </c>
      <c r="D1763" s="900" t="s">
        <v>14</v>
      </c>
      <c r="E1763" s="689">
        <v>6000</v>
      </c>
      <c r="F1763" s="689">
        <f t="shared" si="59"/>
        <v>6000</v>
      </c>
    </row>
    <row r="1764" spans="1:6" ht="39" customHeight="1" x14ac:dyDescent="0.25">
      <c r="A1764" s="476">
        <v>4.9000000000000004</v>
      </c>
      <c r="B1764" s="540" t="s">
        <v>858</v>
      </c>
      <c r="C1764" s="430">
        <v>1</v>
      </c>
      <c r="D1764" s="900" t="s">
        <v>14</v>
      </c>
      <c r="E1764" s="689">
        <v>32500</v>
      </c>
      <c r="F1764" s="731">
        <f t="shared" si="59"/>
        <v>32500</v>
      </c>
    </row>
    <row r="1765" spans="1:6" ht="11.25" customHeight="1" x14ac:dyDescent="0.25">
      <c r="A1765" s="476"/>
      <c r="B1765" s="901"/>
      <c r="C1765" s="441"/>
      <c r="D1765" s="181"/>
      <c r="E1765" s="572"/>
      <c r="F1765" s="510"/>
    </row>
    <row r="1766" spans="1:6" ht="14.25" customHeight="1" x14ac:dyDescent="0.25">
      <c r="A1766" s="902"/>
      <c r="B1766" s="903" t="s">
        <v>848</v>
      </c>
      <c r="C1766" s="95"/>
      <c r="D1766" s="95" t="s">
        <v>193</v>
      </c>
      <c r="E1766" s="95"/>
      <c r="F1766" s="697">
        <f>SUM(F1749:F1764)</f>
        <v>2154533.4</v>
      </c>
    </row>
    <row r="1767" spans="1:6" x14ac:dyDescent="0.25">
      <c r="A1767" s="904"/>
      <c r="B1767" s="905"/>
      <c r="C1767" s="309"/>
      <c r="D1767" s="309"/>
      <c r="E1767" s="309"/>
      <c r="F1767" s="130"/>
    </row>
    <row r="1768" spans="1:6" ht="13.5" customHeight="1" x14ac:dyDescent="0.25">
      <c r="A1768" s="902"/>
      <c r="B1768" s="906" t="s">
        <v>859</v>
      </c>
      <c r="C1768" s="906"/>
      <c r="D1768" s="906" t="s">
        <v>193</v>
      </c>
      <c r="E1768" s="906"/>
      <c r="F1768" s="907">
        <f>F1766+F1743</f>
        <v>949184.7</v>
      </c>
    </row>
    <row r="1769" spans="1:6" x14ac:dyDescent="0.25">
      <c r="A1769" s="904"/>
      <c r="B1769" s="905"/>
      <c r="C1769" s="309"/>
      <c r="D1769" s="309"/>
      <c r="E1769" s="309"/>
      <c r="F1769" s="130"/>
    </row>
    <row r="1770" spans="1:6" ht="25.5" x14ac:dyDescent="0.25">
      <c r="A1770" s="902"/>
      <c r="B1770" s="903" t="s">
        <v>860</v>
      </c>
      <c r="C1770" s="95"/>
      <c r="D1770" s="95"/>
      <c r="E1770" s="95"/>
      <c r="F1770" s="697">
        <f>+F1768+F1710</f>
        <v>2856977</v>
      </c>
    </row>
    <row r="1771" spans="1:6" x14ac:dyDescent="0.25">
      <c r="A1771" s="904"/>
      <c r="B1771" s="905"/>
      <c r="C1771" s="309"/>
      <c r="D1771" s="309"/>
      <c r="E1771" s="309"/>
      <c r="F1771" s="130"/>
    </row>
    <row r="1772" spans="1:6" ht="25.5" x14ac:dyDescent="0.25">
      <c r="A1772" s="904"/>
      <c r="B1772" s="908" t="s">
        <v>861</v>
      </c>
      <c r="C1772" s="309"/>
      <c r="D1772" s="309"/>
      <c r="E1772" s="309"/>
      <c r="F1772" s="130"/>
    </row>
    <row r="1773" spans="1:6" ht="9.75" customHeight="1" x14ac:dyDescent="0.25">
      <c r="A1773" s="307"/>
      <c r="B1773" s="308"/>
      <c r="C1773" s="309"/>
      <c r="D1773" s="399"/>
      <c r="E1773" s="309"/>
      <c r="F1773" s="130"/>
    </row>
    <row r="1774" spans="1:6" x14ac:dyDescent="0.25">
      <c r="A1774" s="307"/>
      <c r="B1774" s="308" t="s">
        <v>442</v>
      </c>
      <c r="C1774" s="309"/>
      <c r="D1774" s="399"/>
      <c r="E1774" s="309"/>
      <c r="F1774" s="130"/>
    </row>
    <row r="1775" spans="1:6" x14ac:dyDescent="0.25">
      <c r="A1775" s="531" t="s">
        <v>383</v>
      </c>
      <c r="B1775" s="515" t="s">
        <v>842</v>
      </c>
      <c r="C1775" s="428"/>
      <c r="D1775" s="522"/>
      <c r="E1775" s="512"/>
      <c r="F1775" s="516"/>
    </row>
    <row r="1776" spans="1:6" ht="10.5" customHeight="1" x14ac:dyDescent="0.25">
      <c r="A1776" s="531"/>
      <c r="B1776" s="529"/>
      <c r="C1776" s="428"/>
      <c r="D1776" s="522"/>
      <c r="E1776" s="512"/>
      <c r="F1776" s="516"/>
    </row>
    <row r="1777" spans="1:6" x14ac:dyDescent="0.25">
      <c r="A1777" s="874">
        <v>1</v>
      </c>
      <c r="B1777" s="515" t="s">
        <v>822</v>
      </c>
      <c r="C1777" s="441"/>
      <c r="D1777" s="571"/>
      <c r="E1777" s="181"/>
      <c r="F1777" s="441"/>
    </row>
    <row r="1778" spans="1:6" ht="30.75" customHeight="1" x14ac:dyDescent="0.25">
      <c r="A1778" s="435">
        <v>1.1100000000000001</v>
      </c>
      <c r="B1778" s="529" t="s">
        <v>854</v>
      </c>
      <c r="C1778" s="572">
        <v>1</v>
      </c>
      <c r="D1778" s="571" t="s">
        <v>14</v>
      </c>
      <c r="E1778" s="572">
        <v>150000</v>
      </c>
      <c r="F1778" s="572">
        <f>ROUND(C1778*E1778,2)</f>
        <v>150000</v>
      </c>
    </row>
    <row r="1779" spans="1:6" ht="15" customHeight="1" x14ac:dyDescent="0.25">
      <c r="A1779" s="344"/>
      <c r="B1779" s="345" t="s">
        <v>862</v>
      </c>
      <c r="C1779" s="692"/>
      <c r="D1779" s="881"/>
      <c r="E1779" s="689"/>
      <c r="F1779" s="909">
        <f>+F1778</f>
        <v>150000</v>
      </c>
    </row>
    <row r="1780" spans="1:6" ht="8.25" customHeight="1" x14ac:dyDescent="0.25">
      <c r="A1780" s="344"/>
      <c r="B1780" s="345"/>
      <c r="C1780" s="692"/>
      <c r="D1780" s="881"/>
      <c r="E1780" s="689"/>
      <c r="F1780" s="909"/>
    </row>
    <row r="1781" spans="1:6" ht="15" customHeight="1" x14ac:dyDescent="0.25">
      <c r="A1781" s="910"/>
      <c r="B1781" s="911" t="s">
        <v>863</v>
      </c>
      <c r="C1781" s="912"/>
      <c r="D1781" s="913"/>
      <c r="E1781" s="914"/>
      <c r="F1781" s="915">
        <f>+F1779</f>
        <v>150000</v>
      </c>
    </row>
    <row r="1782" spans="1:6" ht="12.75" customHeight="1" x14ac:dyDescent="0.25">
      <c r="A1782" s="435"/>
      <c r="B1782" s="529"/>
      <c r="C1782" s="572"/>
      <c r="D1782" s="571"/>
      <c r="E1782" s="572"/>
      <c r="F1782" s="572"/>
    </row>
    <row r="1783" spans="1:6" ht="14.25" customHeight="1" x14ac:dyDescent="0.25">
      <c r="A1783" s="435"/>
      <c r="B1783" s="515" t="s">
        <v>673</v>
      </c>
      <c r="C1783" s="572"/>
      <c r="D1783" s="571"/>
      <c r="E1783" s="572"/>
      <c r="F1783" s="572"/>
    </row>
    <row r="1784" spans="1:6" ht="9.75" customHeight="1" x14ac:dyDescent="0.25">
      <c r="A1784" s="579"/>
      <c r="B1784" s="529"/>
      <c r="C1784" s="441"/>
      <c r="D1784" s="571"/>
      <c r="E1784" s="572"/>
      <c r="F1784" s="572"/>
    </row>
    <row r="1785" spans="1:6" s="799" customFormat="1" x14ac:dyDescent="0.25">
      <c r="A1785" s="131" t="s">
        <v>383</v>
      </c>
      <c r="B1785" s="308" t="s">
        <v>842</v>
      </c>
      <c r="C1785" s="309"/>
      <c r="D1785" s="399"/>
      <c r="E1785" s="309"/>
      <c r="F1785" s="130"/>
    </row>
    <row r="1786" spans="1:6" s="799" customFormat="1" x14ac:dyDescent="0.25">
      <c r="A1786" s="874">
        <v>4</v>
      </c>
      <c r="B1786" s="515" t="s">
        <v>856</v>
      </c>
      <c r="C1786" s="689"/>
      <c r="D1786" s="882"/>
      <c r="E1786" s="689"/>
      <c r="F1786" s="689"/>
    </row>
    <row r="1787" spans="1:6" s="799" customFormat="1" ht="22.5" customHeight="1" x14ac:dyDescent="0.25">
      <c r="A1787" s="916">
        <v>4.0999999999999996</v>
      </c>
      <c r="B1787" s="870" t="s">
        <v>864</v>
      </c>
      <c r="C1787" s="689">
        <v>200</v>
      </c>
      <c r="D1787" s="881" t="s">
        <v>25</v>
      </c>
      <c r="E1787" s="692">
        <v>1123.5</v>
      </c>
      <c r="F1787" s="689">
        <f>ROUND(C1787*E1787,2)</f>
        <v>224700</v>
      </c>
    </row>
    <row r="1788" spans="1:6" s="799" customFormat="1" ht="9.75" customHeight="1" x14ac:dyDescent="0.25">
      <c r="A1788" s="307"/>
      <c r="B1788" s="308"/>
      <c r="C1788" s="309"/>
      <c r="D1788" s="399"/>
      <c r="E1788" s="309"/>
      <c r="F1788" s="130"/>
    </row>
    <row r="1789" spans="1:6" s="799" customFormat="1" ht="12.75" customHeight="1" x14ac:dyDescent="0.25">
      <c r="A1789" s="137">
        <v>5</v>
      </c>
      <c r="B1789" s="308" t="s">
        <v>865</v>
      </c>
      <c r="C1789" s="309"/>
      <c r="D1789" s="399"/>
      <c r="E1789" s="309"/>
      <c r="F1789" s="130"/>
    </row>
    <row r="1790" spans="1:6" s="799" customFormat="1" ht="12.75" customHeight="1" x14ac:dyDescent="0.25">
      <c r="A1790" s="126">
        <v>5.0999999999999996</v>
      </c>
      <c r="B1790" s="529" t="s">
        <v>828</v>
      </c>
      <c r="C1790" s="441">
        <v>1</v>
      </c>
      <c r="D1790" s="571" t="s">
        <v>14</v>
      </c>
      <c r="E1790" s="572">
        <v>51635</v>
      </c>
      <c r="F1790" s="572">
        <f t="shared" ref="F1790:F1793" si="60">ROUND(C1790*E1790,2)</f>
        <v>51635</v>
      </c>
    </row>
    <row r="1791" spans="1:6" s="917" customFormat="1" ht="27.75" customHeight="1" x14ac:dyDescent="0.25">
      <c r="A1791" s="126">
        <v>5.2</v>
      </c>
      <c r="B1791" s="529" t="s">
        <v>866</v>
      </c>
      <c r="C1791" s="441">
        <v>1</v>
      </c>
      <c r="D1791" s="571" t="s">
        <v>14</v>
      </c>
      <c r="E1791" s="572">
        <v>106409.5</v>
      </c>
      <c r="F1791" s="572">
        <f t="shared" si="60"/>
        <v>106409.5</v>
      </c>
    </row>
    <row r="1792" spans="1:6" s="799" customFormat="1" ht="25.5" x14ac:dyDescent="0.25">
      <c r="A1792" s="126">
        <v>5.3</v>
      </c>
      <c r="B1792" s="529" t="s">
        <v>867</v>
      </c>
      <c r="C1792" s="441">
        <v>1</v>
      </c>
      <c r="D1792" s="571" t="s">
        <v>14</v>
      </c>
      <c r="E1792" s="572">
        <v>45000</v>
      </c>
      <c r="F1792" s="572">
        <f t="shared" si="60"/>
        <v>45000</v>
      </c>
    </row>
    <row r="1793" spans="1:6" s="799" customFormat="1" ht="39.75" customHeight="1" x14ac:dyDescent="0.25">
      <c r="A1793" s="139">
        <v>5.4</v>
      </c>
      <c r="B1793" s="548" t="s">
        <v>868</v>
      </c>
      <c r="C1793" s="897">
        <v>1</v>
      </c>
      <c r="D1793" s="898" t="s">
        <v>14</v>
      </c>
      <c r="E1793" s="899">
        <v>7762.45</v>
      </c>
      <c r="F1793" s="899">
        <f t="shared" si="60"/>
        <v>7762.45</v>
      </c>
    </row>
    <row r="1794" spans="1:6" s="799" customFormat="1" ht="11.25" customHeight="1" x14ac:dyDescent="0.25">
      <c r="A1794" s="307"/>
      <c r="B1794" s="529"/>
      <c r="C1794" s="441"/>
      <c r="D1794" s="571"/>
      <c r="E1794" s="572"/>
      <c r="F1794" s="572"/>
    </row>
    <row r="1795" spans="1:6" s="799" customFormat="1" x14ac:dyDescent="0.25">
      <c r="A1795" s="137">
        <v>6</v>
      </c>
      <c r="B1795" s="308" t="s">
        <v>869</v>
      </c>
      <c r="C1795" s="441"/>
      <c r="D1795" s="571"/>
      <c r="E1795" s="572"/>
      <c r="F1795" s="572"/>
    </row>
    <row r="1796" spans="1:6" s="799" customFormat="1" ht="25.5" x14ac:dyDescent="0.25">
      <c r="A1796" s="579">
        <f t="shared" ref="A1796:A1803" si="61">A1795+0.1</f>
        <v>6.1</v>
      </c>
      <c r="B1796" s="647" t="s">
        <v>823</v>
      </c>
      <c r="C1796" s="692">
        <v>100</v>
      </c>
      <c r="D1796" s="720" t="s">
        <v>25</v>
      </c>
      <c r="E1796" s="692">
        <v>1380</v>
      </c>
      <c r="F1796" s="731">
        <f t="shared" ref="F1796:F1803" si="62">ROUND(C1796*E1796,2)</f>
        <v>138000</v>
      </c>
    </row>
    <row r="1797" spans="1:6" s="799" customFormat="1" x14ac:dyDescent="0.25">
      <c r="A1797" s="579">
        <f t="shared" si="61"/>
        <v>6.1999999999999993</v>
      </c>
      <c r="B1797" s="647" t="s">
        <v>824</v>
      </c>
      <c r="C1797" s="692">
        <v>100</v>
      </c>
      <c r="D1797" s="720" t="s">
        <v>25</v>
      </c>
      <c r="E1797" s="692">
        <v>287.5</v>
      </c>
      <c r="F1797" s="731">
        <f t="shared" si="62"/>
        <v>28750</v>
      </c>
    </row>
    <row r="1798" spans="1:6" s="799" customFormat="1" x14ac:dyDescent="0.25">
      <c r="A1798" s="579">
        <f t="shared" si="61"/>
        <v>6.2999999999999989</v>
      </c>
      <c r="B1798" s="647" t="s">
        <v>825</v>
      </c>
      <c r="C1798" s="692">
        <v>50</v>
      </c>
      <c r="D1798" s="720" t="s">
        <v>25</v>
      </c>
      <c r="E1798" s="692">
        <v>172.5</v>
      </c>
      <c r="F1798" s="731">
        <f t="shared" si="62"/>
        <v>8625</v>
      </c>
    </row>
    <row r="1799" spans="1:6" s="799" customFormat="1" x14ac:dyDescent="0.25">
      <c r="A1799" s="579">
        <f t="shared" si="61"/>
        <v>6.3999999999999986</v>
      </c>
      <c r="B1799" s="647" t="s">
        <v>826</v>
      </c>
      <c r="C1799" s="692">
        <v>1</v>
      </c>
      <c r="D1799" s="720" t="s">
        <v>14</v>
      </c>
      <c r="E1799" s="692">
        <v>16100</v>
      </c>
      <c r="F1799" s="731">
        <f t="shared" si="62"/>
        <v>16100</v>
      </c>
    </row>
    <row r="1800" spans="1:6" s="799" customFormat="1" ht="25.5" x14ac:dyDescent="0.25">
      <c r="A1800" s="579">
        <f t="shared" si="61"/>
        <v>6.4999999999999982</v>
      </c>
      <c r="B1800" s="647" t="s">
        <v>870</v>
      </c>
      <c r="C1800" s="692">
        <v>100</v>
      </c>
      <c r="D1800" s="720" t="s">
        <v>25</v>
      </c>
      <c r="E1800" s="692">
        <v>2386</v>
      </c>
      <c r="F1800" s="731">
        <f t="shared" si="62"/>
        <v>238600</v>
      </c>
    </row>
    <row r="1801" spans="1:6" s="799" customFormat="1" ht="12.75" customHeight="1" x14ac:dyDescent="0.25">
      <c r="A1801" s="579">
        <f t="shared" si="61"/>
        <v>6.5999999999999979</v>
      </c>
      <c r="B1801" s="647" t="s">
        <v>828</v>
      </c>
      <c r="C1801" s="692">
        <v>1</v>
      </c>
      <c r="D1801" s="720" t="s">
        <v>14</v>
      </c>
      <c r="E1801" s="692">
        <v>17250</v>
      </c>
      <c r="F1801" s="731">
        <f t="shared" si="62"/>
        <v>17250</v>
      </c>
    </row>
    <row r="1802" spans="1:6" s="799" customFormat="1" ht="25.5" customHeight="1" x14ac:dyDescent="0.25">
      <c r="A1802" s="579">
        <f t="shared" si="61"/>
        <v>6.6999999999999975</v>
      </c>
      <c r="B1802" s="529" t="s">
        <v>871</v>
      </c>
      <c r="C1802" s="689">
        <v>1</v>
      </c>
      <c r="D1802" s="690" t="s">
        <v>14</v>
      </c>
      <c r="E1802" s="692">
        <v>106409.5</v>
      </c>
      <c r="F1802" s="731">
        <f t="shared" si="62"/>
        <v>106409.5</v>
      </c>
    </row>
    <row r="1803" spans="1:6" s="799" customFormat="1" ht="39.75" customHeight="1" x14ac:dyDescent="0.25">
      <c r="A1803" s="579">
        <f t="shared" si="61"/>
        <v>6.7999999999999972</v>
      </c>
      <c r="B1803" s="529" t="s">
        <v>830</v>
      </c>
      <c r="C1803" s="689">
        <v>1</v>
      </c>
      <c r="D1803" s="690" t="s">
        <v>14</v>
      </c>
      <c r="E1803" s="689">
        <v>6000</v>
      </c>
      <c r="F1803" s="731">
        <f t="shared" si="62"/>
        <v>6000</v>
      </c>
    </row>
    <row r="1804" spans="1:6" s="799" customFormat="1" ht="9.75" customHeight="1" x14ac:dyDescent="0.25">
      <c r="A1804" s="719"/>
      <c r="B1804" s="529"/>
      <c r="C1804" s="689"/>
      <c r="D1804" s="690"/>
      <c r="E1804" s="689"/>
      <c r="F1804" s="731"/>
    </row>
    <row r="1805" spans="1:6" s="799" customFormat="1" ht="15" customHeight="1" x14ac:dyDescent="0.25">
      <c r="A1805" s="137">
        <v>7</v>
      </c>
      <c r="B1805" s="515" t="s">
        <v>872</v>
      </c>
      <c r="C1805" s="441"/>
      <c r="D1805" s="571"/>
      <c r="E1805" s="572"/>
      <c r="F1805" s="572"/>
    </row>
    <row r="1806" spans="1:6" s="799" customFormat="1" ht="13.5" customHeight="1" x14ac:dyDescent="0.25">
      <c r="A1806" s="307">
        <v>7.1</v>
      </c>
      <c r="B1806" s="515" t="s">
        <v>873</v>
      </c>
      <c r="C1806" s="441"/>
      <c r="D1806" s="571"/>
      <c r="E1806" s="572"/>
      <c r="F1806" s="572"/>
    </row>
    <row r="1807" spans="1:6" s="799" customFormat="1" ht="13.5" customHeight="1" x14ac:dyDescent="0.25">
      <c r="A1807" s="126">
        <v>7.2</v>
      </c>
      <c r="B1807" s="647" t="s">
        <v>828</v>
      </c>
      <c r="C1807" s="692">
        <v>1</v>
      </c>
      <c r="D1807" s="720" t="s">
        <v>14</v>
      </c>
      <c r="E1807" s="692">
        <v>17250</v>
      </c>
      <c r="F1807" s="731">
        <f t="shared" ref="F1807:F1811" si="63">ROUND(C1807*E1807,2)</f>
        <v>17250</v>
      </c>
    </row>
    <row r="1808" spans="1:6" s="799" customFormat="1" ht="25.5" x14ac:dyDescent="0.25">
      <c r="A1808" s="126">
        <v>7.3</v>
      </c>
      <c r="B1808" s="529" t="s">
        <v>871</v>
      </c>
      <c r="C1808" s="689">
        <v>1</v>
      </c>
      <c r="D1808" s="690" t="s">
        <v>14</v>
      </c>
      <c r="E1808" s="689">
        <v>106409.5</v>
      </c>
      <c r="F1808" s="731">
        <f t="shared" si="63"/>
        <v>106409.5</v>
      </c>
    </row>
    <row r="1809" spans="1:6" s="799" customFormat="1" ht="40.5" customHeight="1" x14ac:dyDescent="0.25">
      <c r="A1809" s="126">
        <v>7.4</v>
      </c>
      <c r="B1809" s="529" t="s">
        <v>830</v>
      </c>
      <c r="C1809" s="689">
        <v>1</v>
      </c>
      <c r="D1809" s="690" t="s">
        <v>14</v>
      </c>
      <c r="E1809" s="689">
        <v>6000</v>
      </c>
      <c r="F1809" s="731">
        <f t="shared" si="63"/>
        <v>6000</v>
      </c>
    </row>
    <row r="1810" spans="1:6" s="799" customFormat="1" x14ac:dyDescent="0.25">
      <c r="A1810" s="126">
        <v>7.5</v>
      </c>
      <c r="B1810" s="485" t="s">
        <v>874</v>
      </c>
      <c r="C1810" s="689">
        <v>1</v>
      </c>
      <c r="D1810" s="690" t="s">
        <v>14</v>
      </c>
      <c r="E1810" s="689">
        <v>1376.5</v>
      </c>
      <c r="F1810" s="731">
        <f t="shared" si="63"/>
        <v>1376.5</v>
      </c>
    </row>
    <row r="1811" spans="1:6" s="799" customFormat="1" ht="28.5" customHeight="1" x14ac:dyDescent="0.25">
      <c r="A1811" s="126">
        <v>7.6</v>
      </c>
      <c r="B1811" s="485" t="s">
        <v>875</v>
      </c>
      <c r="C1811" s="689">
        <v>2</v>
      </c>
      <c r="D1811" s="690" t="s">
        <v>285</v>
      </c>
      <c r="E1811" s="689">
        <v>2200</v>
      </c>
      <c r="F1811" s="731">
        <f t="shared" si="63"/>
        <v>4400</v>
      </c>
    </row>
    <row r="1812" spans="1:6" s="799" customFormat="1" ht="10.5" customHeight="1" x14ac:dyDescent="0.25">
      <c r="A1812" s="307"/>
      <c r="B1812" s="308"/>
      <c r="C1812" s="309"/>
      <c r="D1812" s="399"/>
      <c r="E1812" s="309"/>
      <c r="F1812" s="130"/>
    </row>
    <row r="1813" spans="1:6" s="799" customFormat="1" ht="25.5" x14ac:dyDescent="0.25">
      <c r="A1813" s="137">
        <v>8</v>
      </c>
      <c r="B1813" s="308" t="s">
        <v>876</v>
      </c>
      <c r="C1813" s="309"/>
      <c r="D1813" s="399"/>
      <c r="E1813" s="309"/>
      <c r="F1813" s="130"/>
    </row>
    <row r="1814" spans="1:6" s="799" customFormat="1" x14ac:dyDescent="0.25">
      <c r="A1814" s="126">
        <v>8.1</v>
      </c>
      <c r="B1814" s="485" t="s">
        <v>877</v>
      </c>
      <c r="C1814" s="572">
        <v>1</v>
      </c>
      <c r="D1814" s="571" t="s">
        <v>14</v>
      </c>
      <c r="E1814" s="572">
        <v>17250</v>
      </c>
      <c r="F1814" s="510">
        <f t="shared" ref="F1814:F1817" si="64">ROUND(C1814*E1814,2)</f>
        <v>17250</v>
      </c>
    </row>
    <row r="1815" spans="1:6" s="799" customFormat="1" ht="25.5" x14ac:dyDescent="0.25">
      <c r="A1815" s="126">
        <v>8.1999999999999993</v>
      </c>
      <c r="B1815" s="529" t="s">
        <v>871</v>
      </c>
      <c r="C1815" s="572">
        <v>1</v>
      </c>
      <c r="D1815" s="571" t="s">
        <v>14</v>
      </c>
      <c r="E1815" s="572">
        <v>93334</v>
      </c>
      <c r="F1815" s="510">
        <f t="shared" si="64"/>
        <v>93334</v>
      </c>
    </row>
    <row r="1816" spans="1:6" s="799" customFormat="1" x14ac:dyDescent="0.25">
      <c r="A1816" s="126"/>
      <c r="B1816" s="529"/>
      <c r="C1816" s="572"/>
      <c r="D1816" s="571"/>
      <c r="E1816" s="572"/>
      <c r="F1816" s="510"/>
    </row>
    <row r="1817" spans="1:6" s="799" customFormat="1" ht="40.5" customHeight="1" x14ac:dyDescent="0.25">
      <c r="A1817" s="126">
        <v>8.3000000000000007</v>
      </c>
      <c r="B1817" s="587" t="s">
        <v>830</v>
      </c>
      <c r="C1817" s="689">
        <v>1</v>
      </c>
      <c r="D1817" s="690" t="s">
        <v>14</v>
      </c>
      <c r="E1817" s="689">
        <v>6000</v>
      </c>
      <c r="F1817" s="731">
        <f t="shared" si="64"/>
        <v>6000</v>
      </c>
    </row>
    <row r="1818" spans="1:6" ht="12.75" customHeight="1" x14ac:dyDescent="0.25">
      <c r="A1818" s="93"/>
      <c r="B1818" s="94" t="s">
        <v>878</v>
      </c>
      <c r="C1818" s="95"/>
      <c r="D1818" s="96" t="s">
        <v>193</v>
      </c>
      <c r="E1818" s="95"/>
      <c r="F1818" s="697">
        <f>SUM(F1787:F1817)</f>
        <v>1247261.45</v>
      </c>
    </row>
    <row r="1819" spans="1:6" ht="12.75" customHeight="1" x14ac:dyDescent="0.25">
      <c r="A1819" s="126"/>
      <c r="B1819" s="529"/>
      <c r="C1819" s="572"/>
      <c r="D1819" s="571"/>
      <c r="E1819" s="572"/>
      <c r="F1819" s="510"/>
    </row>
    <row r="1820" spans="1:6" ht="12.75" customHeight="1" x14ac:dyDescent="0.25">
      <c r="A1820" s="93"/>
      <c r="B1820" s="94" t="s">
        <v>879</v>
      </c>
      <c r="C1820" s="95"/>
      <c r="D1820" s="96" t="s">
        <v>193</v>
      </c>
      <c r="E1820" s="95"/>
      <c r="F1820" s="697">
        <f>+F1818+F1781</f>
        <v>1397261.45</v>
      </c>
    </row>
    <row r="1821" spans="1:6" ht="12.75" customHeight="1" x14ac:dyDescent="0.25">
      <c r="A1821" s="317"/>
      <c r="B1821" s="299"/>
      <c r="C1821" s="289"/>
      <c r="D1821" s="299"/>
      <c r="E1821" s="289"/>
      <c r="F1821" s="289"/>
    </row>
    <row r="1822" spans="1:6" ht="12.75" customHeight="1" x14ac:dyDescent="0.25">
      <c r="A1822" s="918"/>
      <c r="B1822" s="919" t="s">
        <v>880</v>
      </c>
      <c r="C1822" s="920"/>
      <c r="D1822" s="921" t="s">
        <v>193</v>
      </c>
      <c r="E1822" s="920"/>
      <c r="F1822" s="922">
        <f>+F1820</f>
        <v>1397261.45</v>
      </c>
    </row>
    <row r="1823" spans="1:6" ht="12.75" customHeight="1" x14ac:dyDescent="0.25">
      <c r="A1823" s="307"/>
      <c r="B1823" s="308"/>
      <c r="C1823" s="309"/>
      <c r="D1823" s="399"/>
      <c r="E1823" s="309"/>
      <c r="F1823" s="130"/>
    </row>
    <row r="1824" spans="1:6" ht="40.5" customHeight="1" x14ac:dyDescent="0.25">
      <c r="A1824" s="93"/>
      <c r="B1824" s="94" t="s">
        <v>881</v>
      </c>
      <c r="C1824" s="95"/>
      <c r="D1824" s="96" t="s">
        <v>193</v>
      </c>
      <c r="E1824" s="95"/>
      <c r="F1824" s="697">
        <f>+F1822+F1770</f>
        <v>4254238.45</v>
      </c>
    </row>
    <row r="1825" spans="1:6" x14ac:dyDescent="0.25">
      <c r="A1825" s="307"/>
      <c r="B1825" s="308"/>
      <c r="C1825" s="428"/>
      <c r="D1825" s="127"/>
      <c r="E1825" s="872"/>
      <c r="F1825" s="873"/>
    </row>
    <row r="1826" spans="1:6" x14ac:dyDescent="0.25">
      <c r="A1826" s="435"/>
      <c r="B1826" s="515" t="s">
        <v>882</v>
      </c>
      <c r="C1826" s="428"/>
      <c r="D1826" s="522"/>
      <c r="E1826" s="512"/>
      <c r="F1826" s="516"/>
    </row>
    <row r="1827" spans="1:6" x14ac:dyDescent="0.25">
      <c r="A1827" s="435"/>
      <c r="B1827" s="529" t="s">
        <v>801</v>
      </c>
      <c r="C1827" s="923">
        <v>0.1</v>
      </c>
      <c r="D1827" s="522" t="s">
        <v>883</v>
      </c>
      <c r="E1827" s="512"/>
      <c r="F1827" s="516">
        <f>+C1827*F1824</f>
        <v>425423.84500000003</v>
      </c>
    </row>
    <row r="1828" spans="1:6" x14ac:dyDescent="0.25">
      <c r="A1828" s="435"/>
      <c r="B1828" s="529" t="s">
        <v>884</v>
      </c>
      <c r="C1828" s="923">
        <v>0.05</v>
      </c>
      <c r="D1828" s="522" t="s">
        <v>883</v>
      </c>
      <c r="E1828" s="512"/>
      <c r="F1828" s="516">
        <f>+C1828*F1824</f>
        <v>212711.92250000002</v>
      </c>
    </row>
    <row r="1829" spans="1:6" x14ac:dyDescent="0.25">
      <c r="A1829" s="435"/>
      <c r="B1829" s="529" t="s">
        <v>806</v>
      </c>
      <c r="C1829" s="923">
        <v>0.01</v>
      </c>
      <c r="D1829" s="522" t="s">
        <v>883</v>
      </c>
      <c r="E1829" s="512"/>
      <c r="F1829" s="516">
        <f>C1829*F1824</f>
        <v>42542.3845</v>
      </c>
    </row>
    <row r="1830" spans="1:6" x14ac:dyDescent="0.25">
      <c r="A1830" s="435"/>
      <c r="B1830" s="529" t="s">
        <v>885</v>
      </c>
      <c r="C1830" s="923">
        <v>0.18</v>
      </c>
      <c r="D1830" s="522" t="s">
        <v>883</v>
      </c>
      <c r="E1830" s="512"/>
      <c r="F1830" s="516">
        <f>C1830*F1827</f>
        <v>76576.292100000006</v>
      </c>
    </row>
    <row r="1831" spans="1:6" x14ac:dyDescent="0.25">
      <c r="A1831" s="435"/>
      <c r="B1831" s="529" t="s">
        <v>814</v>
      </c>
      <c r="C1831" s="924">
        <v>1E-3</v>
      </c>
      <c r="D1831" s="522" t="s">
        <v>883</v>
      </c>
      <c r="E1831" s="512"/>
      <c r="F1831" s="516">
        <f>C1831*F1824</f>
        <v>4254.2384499999998</v>
      </c>
    </row>
    <row r="1832" spans="1:6" x14ac:dyDescent="0.25">
      <c r="A1832" s="435"/>
      <c r="B1832" s="529" t="s">
        <v>886</v>
      </c>
      <c r="C1832" s="923">
        <v>2.5000000000000001E-2</v>
      </c>
      <c r="D1832" s="522" t="s">
        <v>883</v>
      </c>
      <c r="E1832" s="512"/>
      <c r="F1832" s="516">
        <f>C1832*F1824</f>
        <v>106355.96125000001</v>
      </c>
    </row>
    <row r="1833" spans="1:6" x14ac:dyDescent="0.25">
      <c r="A1833" s="435"/>
      <c r="B1833" s="529"/>
      <c r="C1833" s="428"/>
      <c r="D1833" s="522"/>
      <c r="E1833" s="512"/>
      <c r="F1833" s="516"/>
    </row>
    <row r="1834" spans="1:6" x14ac:dyDescent="0.25">
      <c r="A1834" s="93"/>
      <c r="B1834" s="94" t="s">
        <v>887</v>
      </c>
      <c r="C1834" s="95"/>
      <c r="D1834" s="96" t="s">
        <v>193</v>
      </c>
      <c r="E1834" s="95"/>
      <c r="F1834" s="697">
        <f>SUM(F1826:F1833)+0.007</f>
        <v>867864.65080000006</v>
      </c>
    </row>
    <row r="1835" spans="1:6" x14ac:dyDescent="0.25">
      <c r="A1835" s="435"/>
      <c r="B1835" s="529"/>
      <c r="C1835" s="428"/>
      <c r="D1835" s="522"/>
      <c r="E1835" s="512"/>
      <c r="F1835" s="516"/>
    </row>
    <row r="1836" spans="1:6" x14ac:dyDescent="0.25">
      <c r="A1836" s="93"/>
      <c r="B1836" s="94" t="s">
        <v>888</v>
      </c>
      <c r="C1836" s="95"/>
      <c r="D1836" s="96" t="s">
        <v>193</v>
      </c>
      <c r="E1836" s="95"/>
      <c r="F1836" s="697">
        <f>+F1824+F1834</f>
        <v>5122103.1008000001</v>
      </c>
    </row>
    <row r="1837" spans="1:6" x14ac:dyDescent="0.25">
      <c r="A1837" s="435"/>
      <c r="B1837" s="529"/>
      <c r="C1837" s="428"/>
      <c r="D1837" s="522"/>
      <c r="E1837" s="512"/>
      <c r="F1837" s="516"/>
    </row>
    <row r="1838" spans="1:6" ht="25.5" x14ac:dyDescent="0.25">
      <c r="A1838" s="925"/>
      <c r="B1838" s="919" t="s">
        <v>889</v>
      </c>
      <c r="C1838" s="920"/>
      <c r="D1838" s="926"/>
      <c r="E1838" s="767"/>
      <c r="F1838" s="922">
        <f>F1836+F1638</f>
        <v>46821697.949679993</v>
      </c>
    </row>
    <row r="1839" spans="1:6" ht="25.5" x14ac:dyDescent="0.25">
      <c r="A1839" s="927"/>
      <c r="B1839" s="928" t="s">
        <v>889</v>
      </c>
      <c r="C1839" s="929"/>
      <c r="D1839" s="930"/>
      <c r="E1839" s="931"/>
      <c r="F1839" s="932">
        <f>+F1838</f>
        <v>46821697.949679993</v>
      </c>
    </row>
    <row r="1840" spans="1:6" x14ac:dyDescent="0.25">
      <c r="A1840" s="933"/>
      <c r="B1840" s="934"/>
      <c r="C1840" s="935"/>
      <c r="D1840" s="936"/>
      <c r="E1840" s="937"/>
      <c r="F1840" s="835"/>
    </row>
    <row r="1841" spans="1:6" x14ac:dyDescent="0.25">
      <c r="A1841" s="938" t="s">
        <v>890</v>
      </c>
      <c r="B1841" s="934"/>
      <c r="C1841" s="935"/>
      <c r="D1841" s="936"/>
      <c r="E1841" s="937"/>
      <c r="F1841" s="835"/>
    </row>
    <row r="1842" spans="1:6" x14ac:dyDescent="0.25">
      <c r="A1842" s="939" t="s">
        <v>891</v>
      </c>
      <c r="B1842" s="939"/>
      <c r="C1842" s="939"/>
      <c r="D1842" s="940"/>
      <c r="E1842" s="941"/>
      <c r="F1842" s="942"/>
    </row>
    <row r="1843" spans="1:6" x14ac:dyDescent="0.25">
      <c r="A1843" s="943" t="s">
        <v>892</v>
      </c>
      <c r="B1843" s="943"/>
      <c r="C1843" s="943"/>
      <c r="D1843" s="943"/>
      <c r="E1843" s="943"/>
      <c r="F1843" s="943"/>
    </row>
    <row r="1844" spans="1:6" x14ac:dyDescent="0.25">
      <c r="A1844" s="943"/>
      <c r="B1844" s="943"/>
      <c r="C1844" s="943"/>
      <c r="D1844" s="943"/>
      <c r="E1844" s="943"/>
      <c r="F1844" s="943"/>
    </row>
    <row r="1845" spans="1:6" s="936" customFormat="1" x14ac:dyDescent="0.25">
      <c r="A1845" s="945"/>
      <c r="B1845" s="946"/>
      <c r="C1845" s="947"/>
      <c r="D1845" s="948"/>
      <c r="E1845" s="949"/>
      <c r="F1845" s="30"/>
    </row>
    <row r="1846" spans="1:6" x14ac:dyDescent="0.25">
      <c r="A1846" s="939" t="s">
        <v>893</v>
      </c>
      <c r="B1846" s="939"/>
      <c r="C1846" s="939"/>
      <c r="D1846" s="940"/>
      <c r="E1846" s="941"/>
      <c r="F1846" s="942"/>
    </row>
    <row r="1847" spans="1:6" x14ac:dyDescent="0.25">
      <c r="A1847" s="943" t="s">
        <v>894</v>
      </c>
      <c r="B1847" s="943"/>
      <c r="C1847" s="943"/>
      <c r="D1847" s="943"/>
      <c r="E1847" s="943"/>
      <c r="F1847" s="943"/>
    </row>
    <row r="1848" spans="1:6" x14ac:dyDescent="0.25">
      <c r="A1848" s="943"/>
      <c r="B1848" s="943"/>
      <c r="C1848" s="943"/>
      <c r="D1848" s="943"/>
      <c r="E1848" s="943"/>
      <c r="F1848" s="943"/>
    </row>
    <row r="1849" spans="1:6" ht="7.5" customHeight="1" x14ac:dyDescent="0.25">
      <c r="A1849" s="950"/>
      <c r="B1849" s="944"/>
      <c r="C1849" s="944"/>
      <c r="D1849" s="944"/>
      <c r="E1849" s="944"/>
      <c r="F1849" s="944"/>
    </row>
    <row r="1850" spans="1:6" ht="54" customHeight="1" x14ac:dyDescent="0.25">
      <c r="A1850" s="951" t="s">
        <v>895</v>
      </c>
      <c r="B1850" s="951"/>
      <c r="C1850" s="951"/>
      <c r="D1850" s="951"/>
      <c r="E1850" s="951"/>
      <c r="F1850" s="951"/>
    </row>
    <row r="1851" spans="1:6" ht="17.25" customHeight="1" x14ac:dyDescent="0.25">
      <c r="A1851" s="952"/>
      <c r="B1851" s="952"/>
      <c r="C1851" s="952"/>
      <c r="D1851" s="952"/>
      <c r="E1851" s="952"/>
      <c r="F1851" s="952"/>
    </row>
    <row r="1852" spans="1:6" ht="27" customHeight="1" x14ac:dyDescent="0.25">
      <c r="A1852" s="951" t="s">
        <v>896</v>
      </c>
      <c r="B1852" s="951"/>
      <c r="C1852" s="951"/>
      <c r="D1852" s="951"/>
      <c r="E1852" s="951"/>
      <c r="F1852" s="951"/>
    </row>
    <row r="1853" spans="1:6" x14ac:dyDescent="0.25">
      <c r="A1853" s="953"/>
      <c r="B1853" s="953"/>
      <c r="C1853" s="954"/>
      <c r="D1853" s="954"/>
      <c r="E1853" s="954"/>
      <c r="F1853" s="954"/>
    </row>
    <row r="1854" spans="1:6" x14ac:dyDescent="0.25">
      <c r="A1854" s="955" t="s">
        <v>897</v>
      </c>
      <c r="B1854" s="956"/>
      <c r="C1854" s="957" t="s">
        <v>898</v>
      </c>
      <c r="D1854" s="957"/>
      <c r="E1854" s="957"/>
      <c r="F1854" s="957"/>
    </row>
    <row r="1855" spans="1:6" x14ac:dyDescent="0.25">
      <c r="A1855" s="955"/>
      <c r="B1855" s="956"/>
      <c r="C1855" s="959"/>
      <c r="D1855" s="958"/>
      <c r="E1855" s="960"/>
      <c r="F1855" s="960"/>
    </row>
    <row r="1856" spans="1:6" x14ac:dyDescent="0.25">
      <c r="A1856" s="955"/>
      <c r="B1856" s="956"/>
      <c r="C1856" s="961"/>
      <c r="D1856" s="956"/>
      <c r="E1856" s="962"/>
      <c r="F1856" s="962"/>
    </row>
    <row r="1857" spans="1:6" x14ac:dyDescent="0.25">
      <c r="A1857" s="955"/>
      <c r="B1857" s="956"/>
      <c r="C1857" s="961"/>
      <c r="D1857" s="956"/>
      <c r="E1857" s="960"/>
      <c r="F1857" s="960"/>
    </row>
    <row r="1858" spans="1:6" x14ac:dyDescent="0.25">
      <c r="A1858" s="963" t="s">
        <v>899</v>
      </c>
      <c r="B1858" s="963"/>
      <c r="C1858" s="957" t="s">
        <v>900</v>
      </c>
      <c r="D1858" s="957"/>
      <c r="E1858" s="957"/>
      <c r="F1858" s="957"/>
    </row>
    <row r="1859" spans="1:6" x14ac:dyDescent="0.25">
      <c r="A1859" s="964" t="s">
        <v>901</v>
      </c>
      <c r="B1859" s="965"/>
      <c r="C1859" s="961" t="s">
        <v>902</v>
      </c>
      <c r="D1859" s="961"/>
      <c r="E1859" s="966"/>
      <c r="F1859" s="966"/>
    </row>
    <row r="1860" spans="1:6" x14ac:dyDescent="0.25">
      <c r="A1860" s="967"/>
      <c r="B1860" s="965"/>
      <c r="C1860" s="968"/>
      <c r="D1860" s="965"/>
      <c r="E1860" s="966"/>
      <c r="F1860" s="966"/>
    </row>
    <row r="1861" spans="1:6" x14ac:dyDescent="0.25">
      <c r="A1861" s="969"/>
      <c r="B1861" s="970"/>
      <c r="C1861" s="971" t="s">
        <v>903</v>
      </c>
      <c r="D1861" s="970"/>
      <c r="E1861" s="972"/>
      <c r="F1861" s="972"/>
    </row>
    <row r="1862" spans="1:6" x14ac:dyDescent="0.25">
      <c r="A1862" s="955" t="s">
        <v>904</v>
      </c>
      <c r="B1862" s="970"/>
      <c r="C1862" s="973" t="s">
        <v>905</v>
      </c>
      <c r="D1862" s="973"/>
      <c r="E1862" s="973"/>
      <c r="F1862" s="973"/>
    </row>
    <row r="1863" spans="1:6" x14ac:dyDescent="0.25">
      <c r="A1863" s="955"/>
      <c r="B1863" s="970"/>
      <c r="C1863" s="975"/>
      <c r="D1863" s="974"/>
      <c r="E1863" s="976"/>
      <c r="F1863" s="976"/>
    </row>
    <row r="1864" spans="1:6" x14ac:dyDescent="0.25">
      <c r="A1864" s="969"/>
      <c r="B1864" s="970"/>
      <c r="C1864" s="971"/>
      <c r="D1864" s="970"/>
      <c r="E1864" s="972"/>
      <c r="F1864" s="972"/>
    </row>
    <row r="1865" spans="1:6" x14ac:dyDescent="0.25">
      <c r="A1865" s="969"/>
      <c r="B1865" s="970"/>
      <c r="C1865" s="971"/>
      <c r="D1865" s="970"/>
      <c r="E1865" s="972"/>
      <c r="F1865" s="972"/>
    </row>
    <row r="1866" spans="1:6" x14ac:dyDescent="0.25">
      <c r="A1866" s="977"/>
      <c r="B1866" s="978" t="s">
        <v>906</v>
      </c>
      <c r="C1866" s="979" t="s">
        <v>907</v>
      </c>
      <c r="D1866" s="979"/>
      <c r="E1866" s="979"/>
      <c r="F1866" s="979"/>
    </row>
    <row r="1867" spans="1:6" x14ac:dyDescent="0.25">
      <c r="A1867" s="955" t="s">
        <v>908</v>
      </c>
      <c r="B1867" s="961"/>
      <c r="C1867" s="979" t="s">
        <v>909</v>
      </c>
      <c r="D1867" s="979"/>
      <c r="E1867" s="979"/>
      <c r="F1867" s="979"/>
    </row>
  </sheetData>
  <autoFilter ref="A11:F1847"/>
  <mergeCells count="19">
    <mergeCell ref="C1862:F1862"/>
    <mergeCell ref="C1866:F1866"/>
    <mergeCell ref="C1867:F1867"/>
    <mergeCell ref="A1847:F1848"/>
    <mergeCell ref="A1850:F1850"/>
    <mergeCell ref="A1852:F1852"/>
    <mergeCell ref="C1853:F1853"/>
    <mergeCell ref="C1854:F1854"/>
    <mergeCell ref="A1858:B1858"/>
    <mergeCell ref="C1858:F1858"/>
    <mergeCell ref="A1842:C1842"/>
    <mergeCell ref="A1843:F1844"/>
    <mergeCell ref="A1846:C1846"/>
    <mergeCell ref="A1:F1"/>
    <mergeCell ref="A2:F2"/>
    <mergeCell ref="A3:F3"/>
    <mergeCell ref="A4:F4"/>
    <mergeCell ref="A7:F7"/>
    <mergeCell ref="A10:F10"/>
  </mergeCells>
  <dataValidations count="2">
    <dataValidation type="list" allowBlank="1" showInputMessage="1" showErrorMessage="1" sqref="B8:B9">
      <formula1>$B$2:$B$242</formula1>
    </dataValidation>
    <dataValidation type="list" allowBlank="1" showInputMessage="1" showErrorMessage="1" sqref="C1856:F1856">
      <formula1>$HR$520:$HR$536</formula1>
    </dataValidation>
  </dataValidations>
  <printOptions horizontalCentered="1"/>
  <pageMargins left="0.19685039370078741" right="0.19685039370078741" top="0.19685039370078741" bottom="0.19685039370078741" header="0.19685039370078741" footer="0.59055118110236227"/>
  <pageSetup orientation="portrait" r:id="rId1"/>
  <headerFooter>
    <oddFooter>&amp;C&amp;P/&amp;N&amp;RRec. No.3 Mejoramiento Ac. Consuelo</oddFooter>
  </headerFooter>
  <rowBreaks count="51" manualBreakCount="51">
    <brk id="50" max="5" man="1"/>
    <brk id="79" max="5" man="1"/>
    <brk id="117" max="5" man="1"/>
    <brk id="144" max="5" man="1"/>
    <brk id="182" max="5" man="1"/>
    <brk id="218" max="5" man="1"/>
    <brk id="241" max="5" man="1"/>
    <brk id="264" max="5" man="1"/>
    <brk id="367" max="5" man="1"/>
    <brk id="400" max="5" man="1"/>
    <brk id="435" max="5" man="1"/>
    <brk id="498" max="5" man="1"/>
    <brk id="536" max="5" man="1"/>
    <brk id="575" max="5" man="1"/>
    <brk id="617" max="5" man="1"/>
    <brk id="648" max="5" man="1"/>
    <brk id="687" max="5" man="1"/>
    <brk id="722" max="5" man="1"/>
    <brk id="768" max="5" man="1"/>
    <brk id="838" max="5" man="1"/>
    <brk id="874" max="5" man="1"/>
    <brk id="919" max="5" man="1"/>
    <brk id="955" max="5" man="1"/>
    <brk id="982" max="5" man="1"/>
    <brk id="1022" max="5" man="1"/>
    <brk id="1053" max="5" man="1"/>
    <brk id="1085" max="5" man="1"/>
    <brk id="1107" max="5" man="1"/>
    <brk id="1149" max="5" man="1"/>
    <brk id="1173" max="5" man="1"/>
    <brk id="1202" max="5" man="1"/>
    <brk id="1239" max="5" man="1"/>
    <brk id="1295" max="5" man="1"/>
    <brk id="1320" max="5" man="1"/>
    <brk id="1355" max="5" man="1"/>
    <brk id="1375" max="5" man="1"/>
    <brk id="1401" max="5" man="1"/>
    <brk id="1444" max="5" man="1"/>
    <brk id="1477" max="5" man="1"/>
    <brk id="1505" max="5" man="1"/>
    <brk id="1532" max="5" man="1"/>
    <brk id="1559" max="5" man="1"/>
    <brk id="1593" max="5" man="1"/>
    <brk id="1625" max="5" man="1"/>
    <brk id="1657" max="5" man="1"/>
    <brk id="1692" max="5" man="1"/>
    <brk id="1726" max="5" man="1"/>
    <brk id="1760" max="5" man="1"/>
    <brk id="1793" max="5" man="1"/>
    <brk id="1822" max="5" man="1"/>
    <brk id="1838"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modificado 3</vt:lpstr>
      <vt:lpstr>'modificado 3'!Área_de_impresión</vt:lpstr>
      <vt:lpstr>'modificado 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Mayrassis Massiel Bello Báez</dc:creator>
  <cp:lastModifiedBy>Mayrassis Massiel Bello Báez</cp:lastModifiedBy>
  <dcterms:created xsi:type="dcterms:W3CDTF">2021-12-15T14:18:53Z</dcterms:created>
  <dcterms:modified xsi:type="dcterms:W3CDTF">2021-12-15T14:28:12Z</dcterms:modified>
</cp:coreProperties>
</file>