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drawings/drawing11.xml" ContentType="application/vnd.openxmlformats-officedocument.drawing+xml"/>
  <Override PartName="/xl/comments11.xml" ContentType="application/vnd.openxmlformats-officedocument.spreadsheetml.comments+xml"/>
  <Override PartName="/xl/drawings/drawing12.xml" ContentType="application/vnd.openxmlformats-officedocument.drawing+xml"/>
  <Override PartName="/xl/comments12.xml" ContentType="application/vnd.openxmlformats-officedocument.spreadsheetml.comments+xml"/>
  <Override PartName="/xl/drawings/drawing13.xml" ContentType="application/vnd.openxmlformats-officedocument.drawing+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drawings/drawing15.xml" ContentType="application/vnd.openxmlformats-officedocument.drawing+xml"/>
  <Override PartName="/xl/comments15.xml" ContentType="application/vnd.openxmlformats-officedocument.spreadsheetml.comments+xml"/>
  <Override PartName="/xl/drawings/drawing16.xml" ContentType="application/vnd.openxmlformats-officedocument.drawing+xml"/>
  <Override PartName="/xl/comments16.xml" ContentType="application/vnd.openxmlformats-officedocument.spreadsheetml.comments+xml"/>
  <Override PartName="/xl/drawings/drawing17.xml" ContentType="application/vnd.openxmlformats-officedocument.drawing+xml"/>
  <Override PartName="/xl/comments17.xml" ContentType="application/vnd.openxmlformats-officedocument.spreadsheetml.comments+xml"/>
  <Override PartName="/xl/drawings/drawing18.xml" ContentType="application/vnd.openxmlformats-officedocument.drawing+xml"/>
  <Override PartName="/xl/comments18.xml" ContentType="application/vnd.openxmlformats-officedocument.spreadsheetml.comments+xml"/>
  <Override PartName="/xl/drawings/drawing19.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8615" windowHeight="11535" activeTab="6"/>
  </bookViews>
  <sheets>
    <sheet name="Depto Com." sheetId="1" r:id="rId1"/>
    <sheet name="Depto. Est." sheetId="2" r:id="rId2"/>
    <sheet name="Depto. Rev y Con." sheetId="3" r:id="rId3"/>
    <sheet name="Depto. juridica" sheetId="4" r:id="rId4"/>
    <sheet name="Direccion Administrativa" sheetId="5" r:id="rId5"/>
    <sheet name="Direccion Comercial" sheetId="6" r:id="rId6"/>
    <sheet name="Direccion calidad del agua" sheetId="7" r:id="rId7"/>
    <sheet name="Direccion Desarrollo Provincial" sheetId="8" r:id="rId8"/>
    <sheet name="Direccion de Operaciones" sheetId="9" r:id="rId9"/>
    <sheet name="Direccion PyD" sheetId="10" r:id="rId10"/>
    <sheet name="Direccion DPPE" sheetId="11" r:id="rId11"/>
    <sheet name="Direccion RRHH" sheetId="12" r:id="rId12"/>
    <sheet name="Direccion Fiscalizacion Obras" sheetId="13" r:id="rId13"/>
    <sheet name="Direccion Tratamiento agua" sheetId="14" r:id="rId14"/>
    <sheet name="Direccion Ejecutiva " sheetId="15" r:id="rId15"/>
    <sheet name="Direccion Financiera " sheetId="16" r:id="rId16"/>
    <sheet name="Direccion Tecnologia" sheetId="17" r:id="rId17"/>
    <sheet name="Acceso a la Inf." sheetId="18" r:id="rId18"/>
    <sheet name="Equidad de Genero" sheetId="19" r:id="rId19"/>
  </sheets>
  <definedNames>
    <definedName name="_xlnm.Print_Area" localSheetId="17">'Acceso a la Inf.'!$A$1:$W$37</definedName>
    <definedName name="_xlnm.Print_Area" localSheetId="3">'Depto. juridica'!$A$1:$AA$49</definedName>
    <definedName name="_xlnm.Print_Area" localSheetId="2">'Depto. Rev y Con.'!$A$1:$T$62</definedName>
    <definedName name="_xlnm.Print_Area" localSheetId="4">'Direccion Administrativa'!$A$1:$AA$58</definedName>
    <definedName name="_xlnm.Print_Area" localSheetId="6">'Direccion calidad del agua'!$A$1:$T$48</definedName>
    <definedName name="_xlnm.Print_Area" localSheetId="5">'Direccion Comercial'!$A$1:$T$47</definedName>
    <definedName name="_xlnm.Print_Area" localSheetId="8">'Direccion de Operaciones'!$A$1:$T$46</definedName>
    <definedName name="_xlnm.Print_Area" localSheetId="7">'Direccion Desarrollo Provincial'!$A$1:$T$40</definedName>
    <definedName name="_xlnm.Print_Area" localSheetId="10">'Direccion DPPE'!$A$1:$Z$48</definedName>
    <definedName name="_xlnm.Print_Area" localSheetId="14">'Direccion Ejecutiva '!$A$1:$AA$51</definedName>
    <definedName name="_xlnm.Print_Area" localSheetId="15">'Direccion Financiera '!$A$1:$Z$76</definedName>
    <definedName name="_xlnm.Print_Area" localSheetId="9">'Direccion PyD'!$A$1:$Z$64</definedName>
    <definedName name="_xlnm.Print_Area" localSheetId="11">'Direccion RRHH'!$A$1:$U$50</definedName>
    <definedName name="_xlnm.Print_Area" localSheetId="16">'Direccion Tecnologia'!$A$1:$AA$43</definedName>
    <definedName name="_xlnm.Print_Area" localSheetId="13">'Direccion Tratamiento agua'!$A$1:$AL$61</definedName>
    <definedName name="_xlnm.Print_Area" localSheetId="18">'Equidad de Genero'!$A$1:$AA$38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Q22" i="14" l="1"/>
  <c r="P22" i="14"/>
  <c r="O22" i="14"/>
  <c r="N22" i="14"/>
  <c r="M22" i="14"/>
  <c r="L22" i="14"/>
  <c r="K22" i="14"/>
  <c r="J22" i="14"/>
  <c r="I22" i="14"/>
  <c r="H22" i="14"/>
  <c r="G22" i="14"/>
  <c r="F22" i="14"/>
  <c r="Q23" i="13" l="1"/>
  <c r="Q22" i="13"/>
  <c r="Q20" i="13"/>
  <c r="Q19" i="13"/>
  <c r="E27" i="11" l="1"/>
  <c r="E23" i="11"/>
  <c r="E22" i="11"/>
  <c r="E21" i="11"/>
  <c r="E20" i="11"/>
  <c r="D20" i="11"/>
  <c r="E25" i="9" l="1"/>
  <c r="E26" i="8" l="1"/>
  <c r="E22" i="8"/>
  <c r="E21" i="8"/>
  <c r="E20" i="8"/>
  <c r="E19" i="8"/>
  <c r="W35" i="6" l="1"/>
  <c r="W38" i="6" s="1"/>
  <c r="W43" i="5" l="1"/>
</calcChain>
</file>

<file path=xl/comments1.xml><?xml version="1.0" encoding="utf-8"?>
<comments xmlns="http://schemas.openxmlformats.org/spreadsheetml/2006/main">
  <authors>
    <author>Autor</author>
  </authors>
  <commentList>
    <comment ref="A15" authorId="0" shapeId="0">
      <text>
        <r>
          <rPr>
            <sz val="9"/>
            <color rgb="FF000000"/>
            <rFont val="Tahoma"/>
            <family val="2"/>
          </rPr>
          <t xml:space="preserve">Es el bien o servicio que la institución genera para ser consumida por ella misma o por agentes externos (población u institución). </t>
        </r>
      </text>
    </comment>
    <comment ref="C15" authorId="0" shapeId="0">
      <text>
        <r>
          <rPr>
            <sz val="9"/>
            <color rgb="FF000000"/>
            <rFont val="Tahoma"/>
            <family val="2"/>
          </rPr>
          <t xml:space="preserve">Es el patrón de medición de la producción y está representada por cuantía o volumetría. </t>
        </r>
      </text>
    </comment>
    <comment ref="E15" authorId="0" shapeId="0">
      <text>
        <r>
          <rPr>
            <sz val="9"/>
            <color rgb="FF000000"/>
            <rFont val="Tahoma"/>
            <family val="2"/>
          </rPr>
          <t xml:space="preserve">Es el fin hacia el que se dirigen las acciones o deseos. Es el valor que se desea alcanzar en la temporalidad especificada
</t>
        </r>
      </text>
    </comment>
    <comment ref="R15" authorId="0" shapeId="0">
      <text>
        <r>
          <rPr>
            <sz val="9"/>
            <color rgb="FF000000"/>
            <rFont val="Tahoma"/>
            <family val="2"/>
          </rPr>
          <t xml:space="preserve">Especifique aquí las evidencias concretas que darán cuenta del logro del producto y de las metas establecidas en el plan
</t>
        </r>
      </text>
    </comment>
    <comment ref="T15" authorId="0" shapeId="0">
      <text>
        <r>
          <rPr>
            <sz val="9"/>
            <color rgb="FF000000"/>
            <rFont val="Tahoma"/>
            <family val="2"/>
          </rPr>
          <t xml:space="preserve">Incluya responsables que están involucrados con el logro del producto
</t>
        </r>
      </text>
    </comment>
    <comment ref="V15" authorId="0" shapeId="0">
      <text>
        <r>
          <rPr>
            <sz val="9"/>
            <color rgb="FF000000"/>
            <rFont val="Tahoma"/>
            <family val="2"/>
          </rPr>
          <t xml:space="preserve">Son los fondos, personal, materiales, etc. de un proyecto, que son necesarios para producir los resultados previstos.
</t>
        </r>
        <r>
          <rPr>
            <sz val="9"/>
            <color rgb="FF000000"/>
            <rFont val="Tahoma"/>
            <family val="2"/>
          </rPr>
          <t xml:space="preserve">
</t>
        </r>
      </text>
    </comment>
    <comment ref="Y16" authorId="0" shapeId="0">
      <text>
        <r>
          <rPr>
            <sz val="9"/>
            <color rgb="FF000000"/>
            <rFont val="Tahoma"/>
            <family val="2"/>
          </rPr>
          <t xml:space="preserve">Riesgos que pueden suscitar a la hora de desarrollar las acciones encaminadas a cumplir con los productos y resultados definidos.
</t>
        </r>
      </text>
    </comment>
    <comment ref="AA16" authorId="0" shapeId="0">
      <text>
        <r>
          <rPr>
            <sz val="9"/>
            <color rgb="FF000000"/>
            <rFont val="Tahoma"/>
            <family val="2"/>
          </rPr>
          <t>Incluya acciones de prevención para la reducción de ocurrencias de riesgos</t>
        </r>
      </text>
    </comment>
    <comment ref="Y17" authorId="0" shapeId="0">
      <text>
        <r>
          <rPr>
            <sz val="9"/>
            <color rgb="FF000000"/>
            <rFont val="Tahoma"/>
            <family val="2"/>
          </rPr>
          <t xml:space="preserve">Indique la probabilidad de ocurrencia del riesgo según la siguiente escala:
</t>
        </r>
        <r>
          <rPr>
            <sz val="9"/>
            <color rgb="FF000000"/>
            <rFont val="Tahoma"/>
            <family val="2"/>
          </rPr>
          <t xml:space="preserve">
</t>
        </r>
        <r>
          <rPr>
            <sz val="9"/>
            <color rgb="FF000000"/>
            <rFont val="Tahoma"/>
            <family val="2"/>
          </rPr>
          <t xml:space="preserve">Remoto (0-10%)
</t>
        </r>
        <r>
          <rPr>
            <sz val="9"/>
            <color rgb="FF000000"/>
            <rFont val="Tahoma"/>
            <family val="2"/>
          </rPr>
          <t xml:space="preserve">Poco Probable (10-25%)
</t>
        </r>
        <r>
          <rPr>
            <sz val="9"/>
            <color rgb="FF000000"/>
            <rFont val="Tahoma"/>
            <family val="2"/>
          </rPr>
          <t xml:space="preserve">Posible (25-50%)
</t>
        </r>
        <r>
          <rPr>
            <sz val="9"/>
            <color rgb="FF000000"/>
            <rFont val="Tahoma"/>
            <family val="2"/>
          </rPr>
          <t xml:space="preserve">Probable (50-90%)
</t>
        </r>
        <r>
          <rPr>
            <sz val="9"/>
            <color rgb="FF000000"/>
            <rFont val="Tahoma"/>
            <family val="2"/>
          </rPr>
          <t xml:space="preserve">Muy Probable (90-100%)
</t>
        </r>
      </text>
    </comment>
    <comment ref="Z17" authorId="0" shapeId="0">
      <text>
        <r>
          <rPr>
            <sz val="9"/>
            <color rgb="FF000000"/>
            <rFont val="Tahoma"/>
            <family val="2"/>
          </rPr>
          <t xml:space="preserve">Especifique el impacto que generaría la ocurrencia del riesgo indicado según la escala:
</t>
        </r>
        <r>
          <rPr>
            <sz val="9"/>
            <color rgb="FF000000"/>
            <rFont val="Tahoma"/>
            <family val="2"/>
          </rPr>
          <t xml:space="preserve">
</t>
        </r>
        <r>
          <rPr>
            <sz val="9"/>
            <color rgb="FF000000"/>
            <rFont val="Tahoma"/>
            <family val="2"/>
          </rPr>
          <t xml:space="preserve">Insignificante
</t>
        </r>
        <r>
          <rPr>
            <sz val="9"/>
            <color rgb="FF000000"/>
            <rFont val="Tahoma"/>
            <family val="2"/>
          </rPr>
          <t xml:space="preserve">Leve
</t>
        </r>
        <r>
          <rPr>
            <sz val="9"/>
            <color rgb="FF000000"/>
            <rFont val="Tahoma"/>
            <family val="2"/>
          </rPr>
          <t xml:space="preserve">Moderado
</t>
        </r>
        <r>
          <rPr>
            <sz val="9"/>
            <color rgb="FF000000"/>
            <rFont val="Tahoma"/>
            <family val="2"/>
          </rPr>
          <t xml:space="preserve">Grave
</t>
        </r>
        <r>
          <rPr>
            <sz val="9"/>
            <color rgb="FF000000"/>
            <rFont val="Tahoma"/>
            <family val="2"/>
          </rPr>
          <t>Catastrófico</t>
        </r>
      </text>
    </comment>
    <comment ref="D1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Cual es el nivel de avance  de este año??</t>
        </r>
      </text>
    </comment>
    <comment ref="A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Comunicación Externa fortalecida</t>
        </r>
      </text>
    </comment>
    <comment ref="A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 OPTIC, DICOM</t>
        </r>
      </text>
    </comment>
    <comment ref="B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resumir</t>
        </r>
      </text>
    </comment>
    <comment ref="K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1
Reply:
    para cada trimestre</t>
        </r>
      </text>
    </comment>
    <comment ref="U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detallar las actividades generales</t>
        </r>
      </text>
    </comment>
    <comment ref="V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Disponen del material gastable y el personal para generar estos acuerdos?</t>
        </r>
      </text>
    </comment>
    <comment ref="X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El riesgo debe estar vinculado al producto</t>
        </r>
      </text>
    </comment>
    <comment ref="D2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Hola Grissel, si no se va a hacer nada de este producto, entonces para qué lo colocamos en el POA????</t>
        </r>
      </text>
    </comment>
  </commentList>
</comments>
</file>

<file path=xl/comments10.xml><?xml version="1.0" encoding="utf-8"?>
<comments xmlns="http://schemas.openxmlformats.org/spreadsheetml/2006/main">
  <authors>
    <author>Autor</author>
  </authors>
  <commentList>
    <comment ref="A15" authorId="0" shapeId="0">
      <text>
        <r>
          <rPr>
            <sz val="9"/>
            <color indexed="81"/>
            <rFont val="Tahoma"/>
            <family val="2"/>
          </rPr>
          <t xml:space="preserve">Es el bien o servicio que la institución genera para ser consumida por ella misma o por agentes externos (población u institución). </t>
        </r>
      </text>
    </comment>
    <comment ref="C15" authorId="0" shapeId="0">
      <text>
        <r>
          <rPr>
            <sz val="9"/>
            <color indexed="81"/>
            <rFont val="Tahoma"/>
            <family val="2"/>
          </rPr>
          <t xml:space="preserve">Es el patrón de medición de la producción y está representada por cuantía o volumetría. </t>
        </r>
      </text>
    </comment>
    <comment ref="E15" authorId="0" shapeId="0">
      <text>
        <r>
          <rPr>
            <sz val="9"/>
            <color indexed="81"/>
            <rFont val="Tahoma"/>
            <family val="2"/>
          </rPr>
          <t xml:space="preserve">Es el fin hacia el que se dirigen las acciones o deseos. Es el valor que se desea alcanzar en la temporalidad especificada
</t>
        </r>
      </text>
    </comment>
    <comment ref="R15" authorId="0" shapeId="0">
      <text>
        <r>
          <rPr>
            <sz val="9"/>
            <color indexed="81"/>
            <rFont val="Tahoma"/>
            <family val="2"/>
          </rPr>
          <t xml:space="preserve">Especifique aquí las evidencias concretas que darán cuenta del logro del producto y de las metas establecidas en el plan
</t>
        </r>
      </text>
    </comment>
    <comment ref="T15" authorId="0" shapeId="0">
      <text>
        <r>
          <rPr>
            <sz val="9"/>
            <color indexed="81"/>
            <rFont val="Tahoma"/>
            <family val="2"/>
          </rPr>
          <t xml:space="preserve">Incluya responsables que están involucrados con el logro del producto
</t>
        </r>
      </text>
    </comment>
    <comment ref="V15" authorId="0" shapeId="0">
      <text>
        <r>
          <rPr>
            <sz val="9"/>
            <color indexed="81"/>
            <rFont val="Tahoma"/>
            <family val="2"/>
          </rPr>
          <t xml:space="preserve">Son los fondos, personal, materiales, etc. de un proyecto, que son necesarios para producir los resultados previstos.
</t>
        </r>
      </text>
    </comment>
    <comment ref="Y16" authorId="0" shapeId="0">
      <text>
        <r>
          <rPr>
            <sz val="9"/>
            <color indexed="81"/>
            <rFont val="Tahoma"/>
            <family val="2"/>
          </rPr>
          <t xml:space="preserve">Riesgos que pueden suscitar a la hora de desarrollar las acciones encaminadas a cumplir con los productos y resultados definidos.
</t>
        </r>
      </text>
    </comment>
    <comment ref="AA16" authorId="0" shapeId="0">
      <text>
        <r>
          <rPr>
            <sz val="9"/>
            <color indexed="81"/>
            <rFont val="Tahoma"/>
            <family val="2"/>
          </rPr>
          <t>Incluya acciones de prevención para la reducción de ocurrencias de riesgos</t>
        </r>
      </text>
    </comment>
    <comment ref="Y17"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7" authorId="0" shapeId="0">
      <text>
        <r>
          <rPr>
            <sz val="9"/>
            <color indexed="81"/>
            <rFont val="Tahoma"/>
            <family val="2"/>
          </rPr>
          <t>Especifique el impacto que generaría la ocurrencia del riesgo indicado según la escala:
Insignificante
Leve
Moderado
Grave
Catastrófico</t>
        </r>
      </text>
    </comment>
    <comment ref="AA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redacción</t>
        </r>
      </text>
    </comment>
    <comment ref="AA3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 acción no mitiga el riesgo identificado</t>
        </r>
      </text>
    </comment>
    <comment ref="AA3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 acción no mitiga el riesgo identificado</t>
        </r>
      </text>
    </comment>
    <comment ref="B4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mejorar la descripción de este producto</t>
        </r>
      </text>
    </comment>
    <comment ref="B4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no definir el producto con el nombre del producto</t>
        </r>
      </text>
    </comment>
    <comment ref="AA4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 estas acciones podemos mitigar el riesgo identificado???</t>
        </r>
      </text>
    </comment>
    <comment ref="B4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cumplimiento a qué? cual es el objetivo????</t>
        </r>
      </text>
    </comment>
    <comment ref="D4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Este año no se va a lograr nada???</t>
        </r>
      </text>
    </comment>
    <comment ref="U4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entiendo porque inician los números desde 1, a partir del 3. Son productos diferentes?????</t>
        </r>
      </text>
    </comment>
  </commentList>
</comments>
</file>

<file path=xl/comments11.xml><?xml version="1.0" encoding="utf-8"?>
<comments xmlns="http://schemas.openxmlformats.org/spreadsheetml/2006/main">
  <authors>
    <author>Autor</author>
  </authors>
  <commentList>
    <comment ref="A17" authorId="0" shapeId="0">
      <text>
        <r>
          <rPr>
            <sz val="9"/>
            <color indexed="81"/>
            <rFont val="Tahoma"/>
            <family val="2"/>
          </rPr>
          <t xml:space="preserve">Es el bien o servicio que la institución genera para ser consumida por ella misma o por agentes externos (población u institución). </t>
        </r>
      </text>
    </comment>
    <comment ref="C17" authorId="0" shapeId="0">
      <text>
        <r>
          <rPr>
            <sz val="9"/>
            <color indexed="81"/>
            <rFont val="Tahoma"/>
            <family val="2"/>
          </rPr>
          <t xml:space="preserve">Es el patrón de medición de la producción y está representada por cuantía o volumetría. </t>
        </r>
      </text>
    </comment>
    <comment ref="E17" authorId="0" shapeId="0">
      <text>
        <r>
          <rPr>
            <sz val="9"/>
            <color indexed="81"/>
            <rFont val="Tahoma"/>
            <family val="2"/>
          </rPr>
          <t xml:space="preserve">Es el fin hacia el que se dirigen las acciones o deseos. Es el valor que se desea alcanzar en la temporalidad especificada
</t>
        </r>
      </text>
    </comment>
    <comment ref="R17" authorId="0" shapeId="0">
      <text>
        <r>
          <rPr>
            <sz val="9"/>
            <color indexed="81"/>
            <rFont val="Tahoma"/>
            <family val="2"/>
          </rPr>
          <t xml:space="preserve">Especifique aquí las evidencias concretas que darán cuenta del logro del producto y de las metas establecidas en el plan
</t>
        </r>
      </text>
    </comment>
    <comment ref="T17" authorId="0" shapeId="0">
      <text>
        <r>
          <rPr>
            <sz val="9"/>
            <color indexed="81"/>
            <rFont val="Tahoma"/>
            <family val="2"/>
          </rPr>
          <t xml:space="preserve">Incluya responsables que están involucrados con el logro del producto
</t>
        </r>
      </text>
    </comment>
    <comment ref="V17" authorId="0" shapeId="0">
      <text>
        <r>
          <rPr>
            <sz val="9"/>
            <color indexed="81"/>
            <rFont val="Tahoma"/>
            <family val="2"/>
          </rPr>
          <t xml:space="preserve">Son los fondos, personal, materiales, etc. de un proyecto, que son necesarios para producir los resultados previstos.
</t>
        </r>
      </text>
    </comment>
    <comment ref="X18" authorId="0" shapeId="0">
      <text>
        <r>
          <rPr>
            <sz val="9"/>
            <color indexed="81"/>
            <rFont val="Tahoma"/>
            <family val="2"/>
          </rPr>
          <t xml:space="preserve">Riesgos que pueden suscitar a la hora de desarrollar las acciones encaminadas a cumplir con los productos y resultados definidos.
</t>
        </r>
      </text>
    </comment>
    <comment ref="Z18" authorId="0" shapeId="0">
      <text>
        <r>
          <rPr>
            <sz val="9"/>
            <color indexed="81"/>
            <rFont val="Tahoma"/>
            <family val="2"/>
          </rPr>
          <t>Incluya acciones de prevención para la reducción de ocurrencias de riesgos</t>
        </r>
      </text>
    </comment>
    <comment ref="X19"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Y19" authorId="0" shapeId="0">
      <text>
        <r>
          <rPr>
            <sz val="9"/>
            <color indexed="81"/>
            <rFont val="Tahoma"/>
            <family val="2"/>
          </rPr>
          <t>Especifique el impacto que generaría la ocurrencia del riesgo indicado según la escala:
Insignificante
Leve
Moderado
Grave
Catastrófico</t>
        </r>
      </text>
    </comment>
  </commentList>
</comments>
</file>

<file path=xl/comments12.xml><?xml version="1.0" encoding="utf-8"?>
<comments xmlns="http://schemas.openxmlformats.org/spreadsheetml/2006/main">
  <authors>
    <author>Autor</author>
  </authors>
  <commentList>
    <comment ref="B16" authorId="0" shapeId="0">
      <text>
        <r>
          <rPr>
            <sz val="9"/>
            <color indexed="81"/>
            <rFont val="Tahoma"/>
            <family val="2"/>
          </rPr>
          <t xml:space="preserve">Es el bien o servicio que la institución genera para ser consumida por ella misma o por agentes externos (población u institución). </t>
        </r>
      </text>
    </comment>
    <comment ref="D16" authorId="0" shapeId="0">
      <text>
        <r>
          <rPr>
            <sz val="9"/>
            <color indexed="81"/>
            <rFont val="Tahoma"/>
            <family val="2"/>
          </rPr>
          <t xml:space="preserve">Es el patrón de medición de la producción y está representada por cuantía o volumetría. </t>
        </r>
      </text>
    </comment>
    <comment ref="F16" authorId="0" shapeId="0">
      <text>
        <r>
          <rPr>
            <sz val="9"/>
            <color indexed="81"/>
            <rFont val="Tahoma"/>
            <family val="2"/>
          </rPr>
          <t xml:space="preserve">Es el fin hacia el que se dirigen las acciones o deseos. Es el valor que se desea alcanzar en la temporalidad especificada
</t>
        </r>
      </text>
    </comment>
    <comment ref="S16" authorId="0" shapeId="0">
      <text>
        <r>
          <rPr>
            <sz val="9"/>
            <color indexed="81"/>
            <rFont val="Tahoma"/>
            <family val="2"/>
          </rPr>
          <t xml:space="preserve">Especifique aquí las evidencias concretas que darán cuenta del logro del producto y de las metas establecidas en el plan
</t>
        </r>
      </text>
    </comment>
    <comment ref="U16" authorId="0" shapeId="0">
      <text>
        <r>
          <rPr>
            <sz val="9"/>
            <color indexed="81"/>
            <rFont val="Tahoma"/>
            <family val="2"/>
          </rPr>
          <t xml:space="preserve">Incluya responsables que están involucrados con el logro del producto
</t>
        </r>
      </text>
    </comment>
    <comment ref="W16" authorId="0" shapeId="0">
      <text>
        <r>
          <rPr>
            <sz val="9"/>
            <color indexed="81"/>
            <rFont val="Tahoma"/>
            <family val="2"/>
          </rPr>
          <t xml:space="preserve">Son los fondos, personal, materiales, etc. de un proyecto, que son necesarios para producir los resultados previstos.
</t>
        </r>
      </text>
    </comment>
    <comment ref="Z17" authorId="0" shapeId="0">
      <text>
        <r>
          <rPr>
            <sz val="9"/>
            <color indexed="81"/>
            <rFont val="Tahoma"/>
            <family val="2"/>
          </rPr>
          <t xml:space="preserve">Riesgos que pueden suscitar a la hora de desarrollar las acciones encaminadas a cumplir con los productos y resultados definidos.
</t>
        </r>
      </text>
    </comment>
    <comment ref="AB17" authorId="0" shapeId="0">
      <text>
        <r>
          <rPr>
            <sz val="9"/>
            <color indexed="81"/>
            <rFont val="Tahoma"/>
            <family val="2"/>
          </rPr>
          <t>Incluya acciones de prevención para la reducción de ocurrencias de riesgos</t>
        </r>
      </text>
    </comment>
    <comment ref="Z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AA18" authorId="0" shapeId="0">
      <text>
        <r>
          <rPr>
            <sz val="9"/>
            <color indexed="81"/>
            <rFont val="Tahoma"/>
            <family val="2"/>
          </rPr>
          <t>Especifique el impacto que generaría la ocurrencia del riesgo indicado según la escala:
Insignificante
Leve
Moderado
Grave
Catastrófico</t>
        </r>
      </text>
    </comment>
  </commentList>
</comments>
</file>

<file path=xl/comments13.xml><?xml version="1.0" encoding="utf-8"?>
<comments xmlns="http://schemas.openxmlformats.org/spreadsheetml/2006/main">
  <authors>
    <author>Autor</author>
  </authors>
  <commentList>
    <comment ref="A16" authorId="0" shapeId="0">
      <text>
        <r>
          <rPr>
            <b/>
            <sz val="11"/>
            <color indexed="8"/>
            <rFont val="Helvetica Neue"/>
          </rPr>
          <t>Autor:</t>
        </r>
        <r>
          <rPr>
            <sz val="11"/>
            <color indexed="8"/>
            <rFont val="Helvetica Neue"/>
          </rPr>
          <t xml:space="preserve">
Es el bien o servicio que la institución genera para ser consumida por ella misma o por agentes externos (población u institución). </t>
        </r>
      </text>
    </comment>
    <comment ref="C16" authorId="0" shapeId="0">
      <text>
        <r>
          <rPr>
            <b/>
            <sz val="11"/>
            <color indexed="8"/>
            <rFont val="Helvetica Neue"/>
          </rPr>
          <t>Autor:</t>
        </r>
        <r>
          <rPr>
            <sz val="11"/>
            <color indexed="8"/>
            <rFont val="Helvetica Neue"/>
          </rPr>
          <t xml:space="preserve">
Es el patrón de medición de la producción y está representada por cuantía o volumetría. </t>
        </r>
      </text>
    </comment>
    <comment ref="E16" authorId="0" shapeId="0">
      <text>
        <r>
          <rPr>
            <b/>
            <sz val="11"/>
            <color indexed="8"/>
            <rFont val="Helvetica Neue"/>
          </rPr>
          <t>Autor:</t>
        </r>
        <r>
          <rPr>
            <sz val="11"/>
            <color indexed="8"/>
            <rFont val="Helvetica Neue"/>
          </rPr>
          <t xml:space="preserve">
Es el fin hacia el que se dirigen las acciones o deseos. Es el valor que se desea alcanzar en la temporalidad especificada
</t>
        </r>
      </text>
    </comment>
    <comment ref="R16" authorId="0" shapeId="0">
      <text>
        <r>
          <rPr>
            <b/>
            <sz val="11"/>
            <color indexed="8"/>
            <rFont val="Helvetica Neue"/>
          </rPr>
          <t>Autor:</t>
        </r>
        <r>
          <rPr>
            <sz val="11"/>
            <color indexed="8"/>
            <rFont val="Helvetica Neue"/>
          </rPr>
          <t xml:space="preserve">
Especifique aquí las evidencias concretas que darán cuenta del logro del producto y de las metas establecidas en el plan
</t>
        </r>
      </text>
    </comment>
    <comment ref="T16" authorId="0" shapeId="0">
      <text>
        <r>
          <rPr>
            <b/>
            <sz val="11"/>
            <color indexed="8"/>
            <rFont val="Helvetica Neue"/>
          </rPr>
          <t>Autor:</t>
        </r>
        <r>
          <rPr>
            <sz val="11"/>
            <color indexed="8"/>
            <rFont val="Helvetica Neue"/>
          </rPr>
          <t xml:space="preserve">
Incluya responsables que están involucrados con el logro del producto
</t>
        </r>
      </text>
    </comment>
    <comment ref="V16" authorId="0" shapeId="0">
      <text>
        <r>
          <rPr>
            <b/>
            <sz val="11"/>
            <color indexed="8"/>
            <rFont val="Helvetica Neue"/>
          </rPr>
          <t>Autor:</t>
        </r>
        <r>
          <rPr>
            <sz val="11"/>
            <color indexed="8"/>
            <rFont val="Helvetica Neue"/>
          </rPr>
          <t xml:space="preserve">
Son los fondos, personal, materiales, etc. de un proyecto, que son necesarios para producir los resultados previstos.
</t>
        </r>
      </text>
    </comment>
    <comment ref="Y17" authorId="0" shapeId="0">
      <text>
        <r>
          <rPr>
            <b/>
            <sz val="11"/>
            <color indexed="8"/>
            <rFont val="Helvetica Neue"/>
          </rPr>
          <t>Autor:</t>
        </r>
        <r>
          <rPr>
            <sz val="11"/>
            <color indexed="8"/>
            <rFont val="Helvetica Neue"/>
          </rPr>
          <t xml:space="preserve">
Riesgos que pueden suscitar a la hora de desarrollar las acciones encaminadas a cumplir con los productos y resultados definidos.
</t>
        </r>
      </text>
    </comment>
    <comment ref="AA17" authorId="0" shapeId="0">
      <text>
        <r>
          <rPr>
            <b/>
            <sz val="11"/>
            <color indexed="8"/>
            <rFont val="Helvetica Neue"/>
          </rPr>
          <t>Autor:</t>
        </r>
        <r>
          <rPr>
            <sz val="11"/>
            <color indexed="8"/>
            <rFont val="Helvetica Neue"/>
          </rPr>
          <t xml:space="preserve">
Incluya acciones de prevención para la reducción de ocurrencias de riesgos</t>
        </r>
      </text>
    </comment>
    <comment ref="Y18" authorId="0" shapeId="0">
      <text>
        <r>
          <rPr>
            <b/>
            <sz val="11"/>
            <color indexed="8"/>
            <rFont val="Helvetica Neue"/>
          </rPr>
          <t>Autor:</t>
        </r>
        <r>
          <rPr>
            <sz val="11"/>
            <color indexed="8"/>
            <rFont val="Helvetica Neue"/>
          </rPr>
          <t xml:space="preserve">
Indique la probabilidad de ocurrencia del riesgo según la siguiente escala:
Remoto (0-10%)
Poco Probable (10-25%)
Posible (25-50%)
Probable (50-90%)
Muy Probable (90-100%)
</t>
        </r>
      </text>
    </comment>
    <comment ref="Z18" authorId="0" shapeId="0">
      <text>
        <r>
          <rPr>
            <b/>
            <sz val="11"/>
            <color indexed="8"/>
            <rFont val="Helvetica Neue"/>
          </rPr>
          <t>Autor:</t>
        </r>
        <r>
          <rPr>
            <sz val="11"/>
            <color indexed="8"/>
            <rFont val="Helvetica Neue"/>
          </rPr>
          <t xml:space="preserve">
Especifique el impacto que generaría la ocurrencia del riesgo indicado según la escala:
Insignificante
Leve
Moderado
Grave
Catastrófico</t>
        </r>
      </text>
    </comment>
  </commentList>
</comments>
</file>

<file path=xl/comments14.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V16" authorId="0" shapeId="0">
      <text>
        <r>
          <rPr>
            <sz val="9"/>
            <color indexed="81"/>
            <rFont val="Tahoma"/>
            <family val="2"/>
          </rPr>
          <t xml:space="preserve">Son los fondos, personal, materiales, etc. de un proyecto, que son necesarios para producir los resultados previstos.
</t>
        </r>
      </text>
    </comment>
    <comment ref="X1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Nueva Columna</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9"/>
            <color indexed="81"/>
            <rFont val="Tahoma"/>
            <family val="2"/>
          </rPr>
          <t>Incluya acciones de prevención para la reducción de ocurrencias de riesgos</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 ref="AA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coincide con el Riesgo
Reply:
    Hola ingeniera. Esta acción no mitiga el riesgo identficado Ej. Reprogramación de viaje, solicitud a la MAE de contratación de nuevo personal, etc</t>
        </r>
      </text>
    </comment>
    <comment ref="V2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Cuales son los requerimientos????</t>
        </r>
      </text>
    </comment>
    <comment ref="AA2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se corresponde con el Riesgo</t>
        </r>
      </text>
    </comment>
    <comment ref="AA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se corresponde con el Riesgo</t>
        </r>
      </text>
    </comment>
    <comment ref="Y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Elegir solo uno</t>
        </r>
      </text>
    </comment>
    <comment ref="U3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Falta la parte de generar un Plan de Acción/Mejoramiento.</t>
        </r>
      </text>
    </comment>
    <comment ref="E3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 programación suma 54%</t>
        </r>
      </text>
    </comment>
    <comment ref="V3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Cuales son los recursos económicos??
Reply:
    Supongo se refieren al pago de personal externo (jornales), fondos para compras de emergencia, etc. Tu dirás como colocarlo</t>
        </r>
      </text>
    </comment>
    <comment ref="B3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Mejorar la descripción, ya que no describe el producto</t>
        </r>
      </text>
    </comment>
    <comment ref="U4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Completar las actividades</t>
        </r>
      </text>
    </comment>
    <comment ref="X4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Cómo las muestra en laboratorios se convierte en riesgo??</t>
        </r>
      </text>
    </comment>
    <comment ref="F4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colocar la programación acorde a la unidad de medidad de este producto</t>
        </r>
      </text>
    </comment>
    <comment ref="R4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Esto no es un medio de verificación</t>
        </r>
      </text>
    </comment>
    <comment ref="U4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Tomar como referencia el detalle colocado en Medio de Verificación</t>
        </r>
      </text>
    </comment>
    <comment ref="A4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Este producto depende directamente de la Dirección de Tratamiento?? 
No colocar lo que no es responsabilidad de ustedes
Reply:
    Elsa yo estoy en vacaciones, favor llamar a Katherine para confirmar esto.</t>
        </r>
      </text>
    </comment>
    <comment ref="X42"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No coincide con la Mitigacion. </t>
        </r>
      </text>
    </comment>
    <comment ref="F4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verificar la programación mensual cuyo total da un 100% y no ha sido considerada la línea base.
Reply:
    Este producto se genero con la intención de actualizar de manera anual el diagnostico. Y fue la sugerencia nueva de ustedes. Sería importante saber que se quiere lograr
Reply:
    Lo que pasa es que si tienes una linea base, no debes partir de 0 en la programación mensual, o son metas anuales independientes??
Reply:
    Son metas anuales independientes.</t>
        </r>
      </text>
    </comment>
  </commentList>
</comments>
</file>

<file path=xl/comments15.xml><?xml version="1.0" encoding="utf-8"?>
<comments xmlns="http://schemas.openxmlformats.org/spreadsheetml/2006/main">
  <authors>
    <author>Autor</author>
  </authors>
  <commentList>
    <comment ref="B16" authorId="0" shapeId="0">
      <text>
        <r>
          <rPr>
            <sz val="9"/>
            <color indexed="81"/>
            <rFont val="Tahoma"/>
            <family val="2"/>
          </rPr>
          <t xml:space="preserve">Es el bien o servicio que la institución genera para ser consumida por ella misma o por agentes externos (población u institución). </t>
        </r>
      </text>
    </comment>
    <comment ref="D16" authorId="0" shapeId="0">
      <text>
        <r>
          <rPr>
            <sz val="9"/>
            <color indexed="81"/>
            <rFont val="Tahoma"/>
            <family val="2"/>
          </rPr>
          <t xml:space="preserve">Es el patrón de medición de la producción y está representada por cuantía o volumetría. </t>
        </r>
      </text>
    </comment>
    <comment ref="F16" authorId="0" shapeId="0">
      <text>
        <r>
          <rPr>
            <sz val="9"/>
            <color indexed="81"/>
            <rFont val="Tahoma"/>
            <family val="2"/>
          </rPr>
          <t xml:space="preserve">Es el fin hacia el que se dirigen las acciones o deseos. Es el valor que se desea alcanzar en la temporalidad especificada
</t>
        </r>
      </text>
    </comment>
    <comment ref="S16" authorId="0" shapeId="0">
      <text>
        <r>
          <rPr>
            <sz val="9"/>
            <color indexed="81"/>
            <rFont val="Tahoma"/>
            <family val="2"/>
          </rPr>
          <t xml:space="preserve">Especifique aquí las evidencias concretas que darán cuenta del logro del producto y de las metas establecidas en el plan
</t>
        </r>
      </text>
    </comment>
    <comment ref="U16" authorId="0" shapeId="0">
      <text>
        <r>
          <rPr>
            <sz val="9"/>
            <color indexed="81"/>
            <rFont val="Tahoma"/>
            <family val="2"/>
          </rPr>
          <t xml:space="preserve">Incluya responsables que están involucrados con el logro del producto
</t>
        </r>
      </text>
    </comment>
    <comment ref="W16" authorId="0" shapeId="0">
      <text>
        <r>
          <rPr>
            <sz val="9"/>
            <color indexed="81"/>
            <rFont val="Tahoma"/>
            <family val="2"/>
          </rPr>
          <t xml:space="preserve">Son los fondos, personal, materiales, etc. de un proyecto, que son necesarios para producir los resultados previstos.
</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9"/>
            <color indexed="81"/>
            <rFont val="Tahoma"/>
            <family val="2"/>
          </rPr>
          <t>Incluya acciones de prevención para la reducción de ocurrencias de riesgos</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 ref="B19" authorId="0" shapeId="0">
      <text>
        <r>
          <rPr>
            <b/>
            <sz val="9"/>
            <color indexed="81"/>
            <rFont val="Tahoma"/>
            <charset val="1"/>
          </rPr>
          <t>Autor:</t>
        </r>
        <r>
          <rPr>
            <sz val="9"/>
            <color indexed="81"/>
            <rFont val="Tahoma"/>
            <charset val="1"/>
          </rPr>
          <t xml:space="preserve">
Definir si seguimiento es un producto o si debe ser la Implementación del plan . Entiendo para este resultado se puede agregar otro producto relativo al plan de inversión también. Si se decide sustituir el seguimiento por la implementación, la línea base serian la cantidad de proyectos en ejecución a diciembre 2021 y su proyección 2022, serian la meta, para ambos planes. Considero también se debe agregar el Master Plan, ya que desde la Dirección ejecutiva se manejan las negociaciones de los financiamientos para impulsar su ejecución. </t>
        </r>
      </text>
    </comment>
    <comment ref="C19" authorId="0" shapeId="0">
      <text>
        <r>
          <rPr>
            <b/>
            <sz val="9"/>
            <color indexed="81"/>
            <rFont val="Tahoma"/>
            <charset val="1"/>
          </rPr>
          <t>Autor:</t>
        </r>
        <r>
          <rPr>
            <sz val="9"/>
            <color indexed="81"/>
            <rFont val="Tahoma"/>
            <charset val="1"/>
          </rPr>
          <t xml:space="preserve">
Impulsar y dar seguimiento a los proyectos de inversión contemplados......</t>
        </r>
      </text>
    </comment>
    <comment ref="X19" authorId="0" shapeId="0">
      <text>
        <r>
          <rPr>
            <b/>
            <sz val="9"/>
            <color indexed="81"/>
            <rFont val="Tahoma"/>
            <charset val="1"/>
          </rPr>
          <t>Autor:</t>
        </r>
        <r>
          <rPr>
            <sz val="9"/>
            <color indexed="81"/>
            <rFont val="Tahoma"/>
            <charset val="1"/>
          </rPr>
          <t xml:space="preserve">
Faltan todos los riesgos. Nota: toda la información que va después dependerá obligatoriamente del riesgo.</t>
        </r>
      </text>
    </comment>
    <comment ref="A20" authorId="0" shapeId="0">
      <text>
        <r>
          <rPr>
            <b/>
            <sz val="9"/>
            <color indexed="81"/>
            <rFont val="Tahoma"/>
            <charset val="1"/>
          </rPr>
          <t>Autor:</t>
        </r>
        <r>
          <rPr>
            <sz val="9"/>
            <color indexed="81"/>
            <rFont val="Tahoma"/>
            <charset val="1"/>
          </rPr>
          <t xml:space="preserve">
Recomiendo cambiar la ejecución por formulación, también se debe consultar a Ing. Wascar si esto estará listo en 2021, si es así no va en el 2022. entonces lo que iría en el 2022 seria impulsar la aprobación del anteproyecto y que se comience a imprentar</t>
        </r>
      </text>
    </comment>
    <comment ref="C20" authorId="0" shapeId="0">
      <text>
        <r>
          <rPr>
            <b/>
            <sz val="9"/>
            <color indexed="81"/>
            <rFont val="Tahoma"/>
            <charset val="1"/>
          </rPr>
          <t>Autor:</t>
        </r>
        <r>
          <rPr>
            <sz val="9"/>
            <color indexed="81"/>
            <rFont val="Tahoma"/>
            <charset val="1"/>
          </rPr>
          <t xml:space="preserve">
El rol del INAPA no esta definido claramente todavía, y entendiendo que la ley 242 impide que una misma entidad sus gestora y reguladora a la vez, esto deben hablarlo con Ing. Wascar.</t>
        </r>
      </text>
    </comment>
    <comment ref="B21" authorId="0" shapeId="0">
      <text>
        <r>
          <rPr>
            <b/>
            <sz val="9"/>
            <color indexed="81"/>
            <rFont val="Tahoma"/>
            <family val="2"/>
          </rPr>
          <t>Autor:</t>
        </r>
        <r>
          <rPr>
            <sz val="9"/>
            <color indexed="81"/>
            <rFont val="Tahoma"/>
            <family val="2"/>
          </rPr>
          <t xml:space="preserve">
Validar con planificación si las reuniones son un medio o un producto</t>
        </r>
      </text>
    </comment>
    <comment ref="C24" authorId="0" shapeId="0">
      <text>
        <r>
          <rPr>
            <b/>
            <sz val="9"/>
            <color indexed="81"/>
            <rFont val="Tahoma"/>
            <family val="2"/>
          </rPr>
          <t>Autor:</t>
        </r>
        <r>
          <rPr>
            <sz val="9"/>
            <color indexed="81"/>
            <rFont val="Tahoma"/>
            <family val="2"/>
          </rPr>
          <t xml:space="preserve">
Tendría que definirse lo que son los acuerdo o lo que se busca con ellos y no solo mencionar las instituciones. Recomiendo cambiar los nombre de los cargos por los de las entidades.</t>
        </r>
      </text>
    </comment>
    <comment ref="F30" authorId="0" shapeId="0">
      <text>
        <r>
          <rPr>
            <b/>
            <sz val="9"/>
            <color indexed="81"/>
            <rFont val="Tahoma"/>
            <charset val="1"/>
          </rPr>
          <t>Autor:</t>
        </r>
        <r>
          <rPr>
            <sz val="9"/>
            <color indexed="81"/>
            <rFont val="Tahoma"/>
            <charset val="1"/>
          </rPr>
          <t xml:space="preserve">
El total mensual suma 40 porciento.</t>
        </r>
      </text>
    </comment>
    <comment ref="F33" authorId="0" shapeId="0">
      <text>
        <r>
          <rPr>
            <b/>
            <sz val="9"/>
            <color indexed="81"/>
            <rFont val="Tahoma"/>
            <charset val="1"/>
          </rPr>
          <t>Autor:</t>
        </r>
        <r>
          <rPr>
            <sz val="9"/>
            <color indexed="81"/>
            <rFont val="Tahoma"/>
            <charset val="1"/>
          </rPr>
          <t xml:space="preserve">
Falta la programación mensual y todo lo que va después.</t>
        </r>
      </text>
    </comment>
  </commentList>
</comments>
</file>

<file path=xl/comments16.xml><?xml version="1.0" encoding="utf-8"?>
<comments xmlns="http://schemas.openxmlformats.org/spreadsheetml/2006/main">
  <authors>
    <author>Autor</author>
  </authors>
  <commentList>
    <comment ref="A15" authorId="0" shapeId="0">
      <text>
        <r>
          <rPr>
            <sz val="9"/>
            <color indexed="81"/>
            <rFont val="Tahoma"/>
            <family val="2"/>
          </rPr>
          <t xml:space="preserve">Es el bien o servicio que la institución genera para ser consumida por ella misma o por agentes externos (población u institución). </t>
        </r>
      </text>
    </comment>
    <comment ref="C15" authorId="0" shapeId="0">
      <text>
        <r>
          <rPr>
            <sz val="9"/>
            <color indexed="81"/>
            <rFont val="Tahoma"/>
            <family val="2"/>
          </rPr>
          <t xml:space="preserve">Es el patrón de medición de la producción y está representada por cuantía o volumetría. </t>
        </r>
      </text>
    </comment>
    <comment ref="E15" authorId="0" shapeId="0">
      <text>
        <r>
          <rPr>
            <sz val="9"/>
            <color indexed="81"/>
            <rFont val="Tahoma"/>
            <family val="2"/>
          </rPr>
          <t xml:space="preserve">Es el fin hacia el que se dirigen las acciones o deseos. Es el valor que se desea alcanzar en la temporalidad especificada
</t>
        </r>
      </text>
    </comment>
    <comment ref="R15" authorId="0" shapeId="0">
      <text>
        <r>
          <rPr>
            <sz val="9"/>
            <color indexed="81"/>
            <rFont val="Tahoma"/>
            <family val="2"/>
          </rPr>
          <t xml:space="preserve">Especifique aquí las evidencias concretas que darán cuenta del logro del producto y de las metas establecidas en el plan
</t>
        </r>
      </text>
    </comment>
    <comment ref="T15" authorId="0" shapeId="0">
      <text>
        <r>
          <rPr>
            <sz val="9"/>
            <color indexed="81"/>
            <rFont val="Tahoma"/>
            <family val="2"/>
          </rPr>
          <t xml:space="preserve">Incluya responsables que están involucrados con el logro del producto
</t>
        </r>
      </text>
    </comment>
    <comment ref="V15" authorId="0" shapeId="0">
      <text>
        <r>
          <rPr>
            <sz val="9"/>
            <color indexed="81"/>
            <rFont val="Tahoma"/>
            <family val="2"/>
          </rPr>
          <t xml:space="preserve">Son los fondos, personal, materiales, etc. de un proyecto, que son necesarios para producir los resultados previstos.
</t>
        </r>
      </text>
    </comment>
    <comment ref="Y16" authorId="0" shapeId="0">
      <text>
        <r>
          <rPr>
            <sz val="9"/>
            <color indexed="81"/>
            <rFont val="Tahoma"/>
            <family val="2"/>
          </rPr>
          <t xml:space="preserve">Riesgos que pueden suscitar a la hora de desarrollar las acciones encaminadas a cumplir con los productos y resultados definidos.
</t>
        </r>
      </text>
    </comment>
    <comment ref="AA16" authorId="0" shapeId="0">
      <text>
        <r>
          <rPr>
            <sz val="9"/>
            <color indexed="81"/>
            <rFont val="Tahoma"/>
            <family val="2"/>
          </rPr>
          <t>Incluya acciones de prevención para la reducción de ocurrencias de riesgos</t>
        </r>
      </text>
    </comment>
    <comment ref="Y17"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7" authorId="0" shapeId="0">
      <text>
        <r>
          <rPr>
            <sz val="9"/>
            <color indexed="81"/>
            <rFont val="Tahoma"/>
            <family val="2"/>
          </rPr>
          <t>Especifique el impacto que generaría la ocurrencia del riesgo indicado según la escala:
Insignificante
Leve
Moderado
Grave
Catastrófico</t>
        </r>
      </text>
    </comment>
    <comment ref="B1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Resumir
Reply:
    Listo</t>
        </r>
      </text>
    </comment>
    <comment ref="C1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Unidad
Reply:
    Listo</t>
        </r>
      </text>
    </comment>
    <comment ref="T1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Todas las Areas</t>
        </r>
      </text>
    </comment>
    <comment ref="A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Agregar el Plan de Compras como producto
Reply:
    Listo</t>
        </r>
      </text>
    </comment>
    <comment ref="AA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Aumentar las horas laborales, aumentar la cantidad de personas para realizar el trabajo, establecer un regimen de consecuencias.
Reply:
    Listo</t>
        </r>
      </text>
    </comment>
    <comment ref="B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mejorar la descripción y resumir
Reply:
    Favor indicar a cuales instituciones se les entrega cada uno de estos dos reportes
Reply:
    Listo</t>
        </r>
      </text>
    </comment>
    <comment ref="E2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Tu meta es 52 y la distribución suma 48.
Reply:
    Listo</t>
        </r>
      </text>
    </comment>
    <comment ref="T3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Contabilidad no participa?
Reply:
    Contabilidad es el responsable del producto, no es solidario.
Reply:
    Recuerda que estas hablando de la Dirección Financiera, no debes poner como solidarios las dependencias 
Reply:
    Cierto, gracias!</t>
        </r>
      </text>
    </comment>
    <comment ref="E3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segregar esta meta por mes?
Reply:
    Los procesos de pago se tramitan según requerimiento es muy variable.</t>
        </r>
      </text>
    </comment>
    <comment ref="B3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Costos o gastos?
Reply:
    ambos, corregido según la norma</t>
        </r>
      </text>
    </comment>
    <comment ref="B3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 tambien están incluidos los empleados, no debe decir solamente proveedores
Reply:
    Listo</t>
        </r>
      </text>
    </comment>
    <comment ref="A4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y esto no es de la Dirección Administrativa??
Reply:
    Este es parte de las cuentas contables es realizado por Contabilidad, administrativo y Rev. y control.</t>
        </r>
      </text>
    </comment>
    <comment ref="V4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No se va a contratar mas personal??</t>
        </r>
      </text>
    </comment>
    <comment ref="U4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Falta el proceso descrito en la descripción del producto.
Reply:
    Listo</t>
        </r>
      </text>
    </comment>
    <comment ref="B5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Resumir
Reply:
    Listo</t>
        </r>
      </text>
    </comment>
    <comment ref="T5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 intervienen las unidades administrativas en las actividades, estos son los responsables solidarios.
Reply:
    Dirección Comercial</t>
        </r>
      </text>
    </comment>
    <comment ref="T5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Dirección Comercial</t>
        </r>
      </text>
    </comment>
  </commentList>
</comments>
</file>

<file path=xl/comments17.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V16" authorId="0" shapeId="0">
      <text>
        <r>
          <rPr>
            <sz val="9"/>
            <color indexed="81"/>
            <rFont val="Tahoma"/>
            <family val="2"/>
          </rPr>
          <t xml:space="preserve">Son los fondos, personal, materiales, etc. de un proyecto, que son necesarios para producir los resultados previstos.
</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9"/>
            <color indexed="81"/>
            <rFont val="Tahoma"/>
            <family val="2"/>
          </rPr>
          <t>Incluya acciones de prevención para la reducción de ocurrencias de riesgos</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 ref="AA19"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Favor listar las medidas inmediatas, ya que estas son las acciones de mitigación del riesgo
Reply:
    Favor validar cambios
Reply:
    Hola Madeline, de mi parte ha revisado la matriz y no tengo mas comentarios, falta que el encargado haga la validación de la misma
Reply:
    Perfecto Gracias @Elsa Rosaura Santana Vizcaino </t>
        </r>
      </text>
    </comment>
  </commentList>
</comments>
</file>

<file path=xl/comments18.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V16" authorId="0" shapeId="0">
      <text>
        <r>
          <rPr>
            <sz val="9"/>
            <color indexed="81"/>
            <rFont val="Tahoma"/>
            <family val="2"/>
          </rPr>
          <t xml:space="preserve">Son los fondos, personal, materiales, etc. de un proyecto, que son necesarios para producir los resultados previstos.
</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9"/>
            <color indexed="81"/>
            <rFont val="Tahoma"/>
            <family val="2"/>
          </rPr>
          <t>Incluya acciones de prevención para la reducción de ocurrencias de riesgos</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 ref="D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Colocar del 2021 el porcentaje de solicitudes atendidas con relacion a las solicitadas
Reply:
    lo ideal seria que el 100% de las solicitudes, sean atendidas.
Favor colocar en los demas productos</t>
        </r>
      </text>
    </comment>
    <comment ref="F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verificar la programacion mensual con respecto a como va a ser reportado el avance del producto. Por ejemplo: si en el mes de enero solo se reportaron 5 solicitudes y se atendieron 4, el porcentaje de avance será 80% (4/5).</t>
        </r>
      </text>
    </comment>
  </commentList>
</comments>
</file>

<file path=xl/comments19.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V16" authorId="0" shapeId="0">
      <text>
        <r>
          <rPr>
            <sz val="9"/>
            <color indexed="81"/>
            <rFont val="Tahoma"/>
            <family val="2"/>
          </rPr>
          <t xml:space="preserve">Son los fondos, personal, materiales, etc. de un proyecto, que son necesarios para producir los resultados previstos.
</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9"/>
            <color indexed="81"/>
            <rFont val="Tahoma"/>
            <family val="2"/>
          </rPr>
          <t>Incluya acciones de prevención para la reducción de ocurrencias de riesgos</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List>
</comments>
</file>

<file path=xl/comments2.xml><?xml version="1.0" encoding="utf-8"?>
<comments xmlns="http://schemas.openxmlformats.org/spreadsheetml/2006/main">
  <authors>
    <author>Autor</author>
  </authors>
  <commentList>
    <comment ref="A15" authorId="0" shapeId="0">
      <text>
        <r>
          <rPr>
            <sz val="9"/>
            <color indexed="81"/>
            <rFont val="Tahoma"/>
            <family val="2"/>
          </rPr>
          <t xml:space="preserve">Es el bien o servicio que la institución genera para ser consumida por ella misma o por agentes externos (población u institución). </t>
        </r>
      </text>
    </comment>
    <comment ref="C15" authorId="0" shapeId="0">
      <text>
        <r>
          <rPr>
            <sz val="9"/>
            <color indexed="81"/>
            <rFont val="Tahoma"/>
            <family val="2"/>
          </rPr>
          <t xml:space="preserve">Es el patrón de medición de la producción y está representada por cuantía o volumetría. </t>
        </r>
      </text>
    </comment>
    <comment ref="E15" authorId="0" shapeId="0">
      <text>
        <r>
          <rPr>
            <sz val="9"/>
            <color indexed="81"/>
            <rFont val="Tahoma"/>
            <family val="2"/>
          </rPr>
          <t xml:space="preserve">Es el fin hacia el que se dirigen las acciones o deseos. Es el valor que se desea alcanzar en la temporalidad especificada
</t>
        </r>
      </text>
    </comment>
    <comment ref="R15" authorId="0" shapeId="0">
      <text>
        <r>
          <rPr>
            <sz val="9"/>
            <color indexed="81"/>
            <rFont val="Tahoma"/>
            <family val="2"/>
          </rPr>
          <t xml:space="preserve">Especifique aquí las evidencias concretas que darán cuenta del logro del producto y de las metas establecidas en el plan
</t>
        </r>
      </text>
    </comment>
    <comment ref="T15" authorId="0" shapeId="0">
      <text>
        <r>
          <rPr>
            <sz val="9"/>
            <color indexed="81"/>
            <rFont val="Tahoma"/>
            <family val="2"/>
          </rPr>
          <t xml:space="preserve">Incluya responsables que están involucrados con el logro del producto
</t>
        </r>
      </text>
    </comment>
    <comment ref="V15" authorId="0" shapeId="0">
      <text>
        <r>
          <rPr>
            <sz val="9"/>
            <color indexed="81"/>
            <rFont val="Tahoma"/>
            <family val="2"/>
          </rPr>
          <t xml:space="preserve">Son los fondos, personal, materiales, etc. de un proyecto, que son necesarios para producir los resultados previstos.
</t>
        </r>
      </text>
    </comment>
    <comment ref="X15"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Nueva Columna</t>
        </r>
      </text>
    </comment>
    <comment ref="Y16" authorId="0" shapeId="0">
      <text>
        <r>
          <rPr>
            <sz val="9"/>
            <color indexed="81"/>
            <rFont val="Tahoma"/>
            <family val="2"/>
          </rPr>
          <t xml:space="preserve">Riesgos que pueden suscitar a la hora de desarrollar las acciones encaminadas a cumplir con los productos y resultados definidos.
</t>
        </r>
      </text>
    </comment>
    <comment ref="AA16" authorId="0" shapeId="0">
      <text>
        <r>
          <rPr>
            <sz val="9"/>
            <color indexed="81"/>
            <rFont val="Tahoma"/>
            <family val="2"/>
          </rPr>
          <t>Incluya acciones de prevención para la reducción de ocurrencias de riesgos</t>
        </r>
      </text>
    </comment>
    <comment ref="Y17"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7" authorId="0" shapeId="0">
      <text>
        <r>
          <rPr>
            <sz val="9"/>
            <color indexed="81"/>
            <rFont val="Tahoma"/>
            <family val="2"/>
          </rPr>
          <t>Especifique el impacto que generaría la ocurrencia del riesgo indicado según la escala:
Insignificante
Leve
Moderado
Grave
Catastrófico</t>
        </r>
      </text>
    </comment>
    <comment ref="W18"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El monto correspondiente a RRHH y mobiliario de oficina no se entiende</t>
        </r>
      </text>
    </comment>
    <comment ref="X18"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Favor verificar la redacción del riesgo, porque la capacidad de recolección de datos no es un riesgo persé</t>
        </r>
      </text>
    </comment>
    <comment ref="E31" authorId="0" shapeId="0">
      <text>
        <r>
          <rPr>
            <sz val="11"/>
            <color theme="1"/>
            <rFont val="Calibri"/>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Falta esta programación</t>
        </r>
      </text>
    </comment>
  </commentList>
</comments>
</file>

<file path=xl/comments3.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B1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Esto es definir el producto, en la mayoria de los casos colocaron los pasos a seguir, favor mejorar</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R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Estos no son medios de verificación, es el documento que certifica el trabajo realizado, es decir, el producto realizado</t>
        </r>
      </text>
    </comment>
    <comment ref="R2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Medio de verificación repetido.</t>
        </r>
      </text>
    </comment>
  </commentList>
</comments>
</file>

<file path=xl/comments4.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V16" authorId="0" shapeId="0">
      <text>
        <r>
          <rPr>
            <sz val="9"/>
            <color indexed="81"/>
            <rFont val="Tahoma"/>
            <family val="2"/>
          </rPr>
          <t xml:space="preserve">Son los fondos, personal, materiales, etc. de un proyecto, que son necesarios para producir los resultados previstos.
</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9"/>
            <color indexed="81"/>
            <rFont val="Tahoma"/>
            <family val="2"/>
          </rPr>
          <t>Incluya acciones de prevención para la reducción de ocurrencias de riesgos</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 ref="C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 son demandas no deberían ser enunidades de demandas?</t>
        </r>
      </text>
    </comment>
    <comment ref="T2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El depto Jurídico no es responsable solidario</t>
        </r>
      </text>
    </comment>
    <comment ref="AA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 acción no mitiga el riesgo identificado</t>
        </r>
      </text>
    </comment>
    <comment ref="AA2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 acción no mitiga los riesgos identificados</t>
        </r>
      </text>
    </comment>
    <comment ref="AA3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 acción no mitiga los riesgos identificados</t>
        </r>
      </text>
    </comment>
    <comment ref="E3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verificar este número</t>
        </r>
      </text>
    </comment>
    <comment ref="AA3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 acción no mitiga los riesgos identificados</t>
        </r>
      </text>
    </comment>
    <comment ref="R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Entiendo que el medio de verificación es el contrato</t>
        </r>
      </text>
    </comment>
    <comment ref="AA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 acción no mitiga el riesgo identificado</t>
        </r>
      </text>
    </comment>
  </commentList>
</comments>
</file>

<file path=xl/comments5.xml><?xml version="1.0" encoding="utf-8"?>
<comments xmlns="http://schemas.openxmlformats.org/spreadsheetml/2006/main">
  <authors>
    <author>Autor</author>
  </authors>
  <commentList>
    <comment ref="A16"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Es el bien o servicio que la institución genera para ser consumida por ella misma o por agentes externos (población u institución). </t>
        </r>
      </text>
    </comment>
    <comment ref="C16"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Es el patrón de medición de la producción y está representada por cuantía o volumetría. </t>
        </r>
      </text>
    </comment>
    <comment ref="E16"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Es el fin hacia el que se dirigen las acciones o deseos. Es el valor que se desea alcanzar en la temporalidad especificada
</t>
        </r>
      </text>
    </comment>
    <comment ref="R16"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Especifique aquí las evidencias concretas que darán cuenta del logro del producto y de las metas establecidas en el plan
</t>
        </r>
      </text>
    </comment>
    <comment ref="T16"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Incluya responsables que están involucrados con el logro del producto
</t>
        </r>
      </text>
    </comment>
    <comment ref="V16"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Son los fondos, personal, materiales, etc. de un proyecto, que son necesarios para producir los resultados previstos.
</t>
        </r>
      </text>
    </comment>
    <comment ref="Y17"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Riesgos que pueden suscitar a la hora de desarrollar las acciones encaminadas a cumplir con los productos y resultados definidos.
</t>
        </r>
      </text>
    </comment>
    <comment ref="AA1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Incluya acciones de prevención para la reducción de ocurrencias de riesgos</t>
        </r>
      </text>
    </comment>
    <comment ref="Y18"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Indique la probabilidad de ocurrencia del riesgo según la siguiente escala:
Remoto (0-10%)
Poco Probable (10-25%)
Posible (25-50%)
Probable (50-90%)
Muy Probable (90-100%)
</t>
        </r>
      </text>
    </comment>
    <comment ref="Z1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Especifique el impacto que generaría la ocurrencia del riesgo indicado según la escala:
Insignificante
Leve
Moderado
Grave
Catastrófico</t>
        </r>
      </text>
    </comment>
    <comment ref="E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 tenemos una linea base de un 25%, porque en la programación estan partiendo de 0%</t>
        </r>
      </text>
    </comment>
    <comment ref="T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Solo colocar aquellas areas que no pertenecen a la Dirección Administrativa</t>
        </r>
      </text>
    </comment>
    <comment ref="AA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resaltado en rojo no son acciones que puedan mitigar los riesgos identificados</t>
        </r>
      </text>
    </comment>
    <comment ref="T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Los responsables solidarios no deben ser dependencias de la Dirección Administrativa.</t>
        </r>
      </text>
    </comment>
    <comment ref="V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El presupuesto ineficiente no es un recurso necesario</t>
        </r>
      </text>
    </comment>
    <comment ref="AA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Las acciones de mitigación deben ser aquellas acciones que ustedes harían una vez se presenten los 4 riesgos que ustedes identificaron.</t>
        </r>
      </text>
    </comment>
    <comment ref="V2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que está colocado en rojo, no son recursos necesarios</t>
        </r>
      </text>
    </comment>
    <comment ref="AA2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los riesgos identificados</t>
        </r>
      </text>
    </comment>
    <comment ref="E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 programación mensual suman un 60% y estamos partiendo de una línea base de un 25%, favor revisar la distribución.</t>
        </r>
      </text>
    </comment>
    <comment ref="R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Informes de avances del Programa de mantenimiento preventivo y correctivo de las edificaciones</t>
        </r>
      </text>
    </comment>
    <comment ref="U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 que se refieren con adecuación de equipos</t>
        </r>
      </text>
    </comment>
    <comment ref="V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favor colocar los materiales requeridos en general. 
3. Definir a que se refiere con espacio para materiales de uso común?</t>
        </r>
      </text>
    </comment>
    <comment ref="X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4. Como seria esto un riesgo???</t>
        </r>
      </text>
    </comment>
    <comment ref="AA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acciones que mitigan el riesgo identificado</t>
        </r>
      </text>
    </comment>
    <comment ref="R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Esto no es un medio de verificación. Favor identificar cual sería la evidencia de este producto.</t>
        </r>
      </text>
    </comment>
    <comment ref="W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revisar este monto</t>
        </r>
      </text>
    </comment>
    <comment ref="AA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acciones que mitigan el riesgo identificado</t>
        </r>
      </text>
    </comment>
    <comment ref="E2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considerar la línea base para la programación mensual</t>
        </r>
      </text>
    </comment>
    <comment ref="U2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Consumo de qué?</t>
        </r>
      </text>
    </comment>
    <comment ref="AA2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acciones de mitigación para los riesgos identificados</t>
        </r>
      </text>
    </comment>
    <comment ref="E2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considerar la línea base en la programación mensual de la meta</t>
        </r>
      </text>
    </comment>
    <comment ref="A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Plan Anual de Compras y Contrataciones gestionado
Reply:
    Falta este producto</t>
        </r>
      </text>
    </comment>
    <comment ref="C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Para el producto colocado, la unidad de medida debe ser % de requerimientos atendidos</t>
        </r>
      </text>
    </comment>
    <comment ref="E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 programación mensual no suma la meta anual</t>
        </r>
      </text>
    </comment>
    <comment ref="T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Todas las unidades requirentes</t>
        </r>
      </text>
    </comment>
    <comment ref="U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Qué tipo de relación?</t>
        </r>
      </text>
    </comment>
    <comment ref="A2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revisar este producto ya que no refleja el detalle de la descripción, ni las actividades del mismo</t>
        </r>
      </text>
    </comment>
    <comment ref="A3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Este producto fue colocado como una actividad del producto anterior</t>
        </r>
      </text>
    </comment>
    <comment ref="X3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es un riesgo</t>
        </r>
      </text>
    </comment>
    <comment ref="AA3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los riesgos identificados</t>
        </r>
      </text>
    </comment>
    <comment ref="C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Unidades entregadas</t>
        </r>
      </text>
    </comment>
    <comment ref="D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colocar la programación en unidades</t>
        </r>
      </text>
    </comment>
    <comment ref="T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Los responsables solidarios no deben ser dependencias de la Dirección Administrativa</t>
        </r>
      </text>
    </comment>
    <comment ref="V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requerimientos</t>
        </r>
      </text>
    </comment>
    <comment ref="X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Verificar los riesgos</t>
        </r>
      </text>
    </comment>
    <comment ref="AA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son actividades para la capacitación, favor identificar riesgo y las acciones para mitigarlos</t>
        </r>
      </text>
    </comment>
    <comment ref="A3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Ustedes incluyeron este producto como parte de las actividades del producto anterior</t>
        </r>
      </text>
    </comment>
    <comment ref="T3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Las dependencias de la Dirección Administrativa no deben ser responsables solidarios</t>
        </r>
      </text>
    </comment>
    <comment ref="X3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resaltado en rojo no son riesgos</t>
        </r>
      </text>
    </comment>
    <comment ref="AA3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los riesgos identificados</t>
        </r>
      </text>
    </comment>
    <comment ref="A3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Como han colocado varios entrenamientos en el tema de seguridad industrial, les recomendamos crear un programa de capacitación en Seguridad Industrial, donde programen todas las capacitaciones que tienen que ver con este tema.</t>
        </r>
      </text>
    </comment>
    <comment ref="X3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riesgos</t>
        </r>
      </text>
    </comment>
    <comment ref="A3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 compra de extintores no es un producto, es una actividad. pueden crear un  programa de seguridad de las instalaciones del inapa e incluir todos los equipos y actividades de Seguridad de las instalaciones</t>
        </r>
      </text>
    </comment>
    <comment ref="C3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Colocar en Unidades</t>
        </r>
      </text>
    </comment>
    <comment ref="R3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Informes, fotos</t>
        </r>
      </text>
    </comment>
    <comment ref="X3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riesgos</t>
        </r>
      </text>
    </comment>
    <comment ref="AA3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acciones de mitigación de los riesgos identificados</t>
        </r>
      </text>
    </comment>
    <comment ref="A3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Programa de Seguridad Insdustrial en Sistemas de Acueductos y Alcantarillados</t>
        </r>
      </text>
    </comment>
    <comment ref="A3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Programa de seguridad Industrial en Alamacen Km 18</t>
        </r>
      </text>
    </comment>
    <comment ref="X3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es un riesgo. Verificar la redacción de lo colocado en amarillo</t>
        </r>
      </text>
    </comment>
    <comment ref="AA3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los riesgos identificados</t>
        </r>
      </text>
    </comment>
    <comment ref="A4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 compra no debe ser un producto. Puede ser un programa de contingencia en caso de Fugas de Cloro Gas</t>
        </r>
      </text>
    </comment>
    <comment ref="T4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Las dependencias de la Dirección Administrativa no son responsables solidarios</t>
        </r>
      </text>
    </comment>
    <comment ref="X4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riesgos</t>
        </r>
      </text>
    </comment>
    <comment ref="AA4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acciones de mitigación para los riesgos identificados</t>
        </r>
      </text>
    </comment>
    <comment ref="A4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Una actividad del programa de capacitación en Seguridad Industrial</t>
        </r>
      </text>
    </comment>
    <comment ref="A4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Esto puede ser una actividad del Programa de Seguridad en los Sistemas de Acueductos y Alcantarillados</t>
        </r>
      </text>
    </comment>
  </commentList>
</comments>
</file>

<file path=xl/comments6.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V16" authorId="0" shapeId="0">
      <text>
        <r>
          <rPr>
            <sz val="9"/>
            <color indexed="81"/>
            <rFont val="Tahoma"/>
            <family val="2"/>
          </rPr>
          <t xml:space="preserve">Son los fondos, personal, materiales, etc. de un proyecto, que son necesarios para producir los resultados previstos.
</t>
        </r>
      </text>
    </comment>
    <comment ref="X1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Nueva Columna</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9"/>
            <color indexed="81"/>
            <rFont val="Tahoma"/>
            <family val="2"/>
          </rPr>
          <t>Incluya acciones de prevención para la reducción de ocurrencias de riesgos</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 ref="E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 meta de recaudación colocada en el PEI 2021-2022, para el 2022 fue 1,080,000,000
Reply:
    Recaudo anual fue subido por Director Comercial a exigencia del Director Ejecutivo a 1,400MM. Este monto lo dividimos en 2: Recaudo Comercial (1,106 MM) y Cobro Clientes Morosos (294 MM)</t>
        </r>
      </text>
    </comment>
    <comment ref="X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Esto no es un riesgo del producto
Reply:
    Corregido</t>
        </r>
      </text>
    </comment>
    <comment ref="AA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Las acciones de mitigación son las acciones para mitigar los riesgos identificados
Reply:
    Corregido</t>
        </r>
      </text>
    </comment>
    <comment ref="R2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Esto no es un medio de verificación</t>
        </r>
      </text>
    </comment>
    <comment ref="V2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recursos necesarios
Reply:
    Corregido</t>
        </r>
      </text>
    </comment>
    <comment ref="AA2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es una acción de mitigación
Reply:
    Corregido</t>
        </r>
      </text>
    </comment>
    <comment ref="W3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colocar un monto estimado
Reply:
    Monto a confirmar</t>
        </r>
      </text>
    </comment>
  </commentList>
</comments>
</file>

<file path=xl/comments7.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V16" authorId="0" shapeId="0">
      <text>
        <r>
          <rPr>
            <sz val="9"/>
            <color indexed="81"/>
            <rFont val="Tahoma"/>
            <family val="2"/>
          </rPr>
          <t xml:space="preserve">Son los fondos, personal, materiales, etc. de un proyecto, que son necesarios para producir los resultados previstos.
</t>
        </r>
      </text>
    </comment>
    <comment ref="X1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Nueva Columna</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11"/>
            <color theme="1"/>
            <rFont val="Calibri"/>
            <family val="2"/>
            <scheme val="minor"/>
          </rPr>
          <t xml:space="preserve">Incluya acciones de prevención para la reducción de ocurrencias de riesgos
</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 ref="Y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@José Antonio Vicente Jiménez la probabilidad y el Impacto son medidos en ALTO/MEDIO/BAJO</t>
        </r>
      </text>
    </comment>
    <comment ref="T2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Las dependencias de la Dirección de Calidad del Agua no deben ser responsables solidarios
Reply:
    corregido</t>
        </r>
      </text>
    </comment>
    <comment ref="T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Dirección de Ingeniería , Desarrollo Rural en APS, Dirección de Tratamiento</t>
        </r>
      </text>
    </comment>
    <comment ref="V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Personal calificado y recursos humanos es lo mismo</t>
        </r>
      </text>
    </comment>
    <comment ref="AA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mitiga los riesgos identificados
Reply:
    corregido</t>
        </r>
      </text>
    </comment>
    <comment ref="F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colocar esta programación acorde a la meta anual colocada
Reply:
    corregido</t>
        </r>
      </text>
    </comment>
    <comment ref="G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colocar esta programación acorde a la meta anual colocada
Reply:
    corregido</t>
        </r>
      </text>
    </comment>
    <comment ref="H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colocar esta programación acorde a la meta anual colocada
Reply:
    corregido</t>
        </r>
      </text>
    </comment>
    <comment ref="I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colocar esta programación acorde a la meta anual colocada
Reply:
    corregido</t>
        </r>
      </text>
    </comment>
    <comment ref="U2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la descripción no hacen referencia a la compra de insumos
Reply:
    Corregido</t>
        </r>
      </text>
    </comment>
    <comment ref="AA2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los riesgos identificados
Reply:
    Corregido</t>
        </r>
      </text>
    </comment>
    <comment ref="A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pueden crear un programa de habilitacion de laboratorios provinciales y juntar los 3 segregados ya que es la misma información</t>
        </r>
      </text>
    </comment>
    <comment ref="AA28"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los riesgos identificados
Reply:
    corregido</t>
        </r>
      </text>
    </comment>
    <comment ref="B2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 descripción no define lo que es el PSA</t>
        </r>
      </text>
    </comment>
    <comment ref="AA2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los riesgos identificados</t>
        </r>
      </text>
    </comment>
    <comment ref="AA30"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los riesgos identificados</t>
        </r>
      </text>
    </comment>
    <comment ref="X3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es un riesgo</t>
        </r>
      </text>
    </comment>
    <comment ref="AA3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acciones de mitigación de los riesgos identificados</t>
        </r>
      </text>
    </comment>
    <comment ref="X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es un riesgo</t>
        </r>
      </text>
    </comment>
    <comment ref="AA3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acciones de mitigación para los riesgos identificados
Reply:
    aquí es primordial la entrega de flota porque sin flota no se puede realizar el monitoreo del sismopa</t>
        </r>
      </text>
    </comment>
    <comment ref="AA3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colocado en rojo no son acciones de mitigación</t>
        </r>
      </text>
    </comment>
  </commentList>
</comments>
</file>

<file path=xl/comments8.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V16" authorId="0" shapeId="0">
      <text>
        <r>
          <rPr>
            <sz val="9"/>
            <color indexed="81"/>
            <rFont val="Tahoma"/>
            <family val="2"/>
          </rPr>
          <t xml:space="preserve">Son los fondos, personal, materiales, etc. de un proyecto, que son necesarios para producir los resultados previstos.
</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9"/>
            <color indexed="81"/>
            <rFont val="Tahoma"/>
            <family val="2"/>
          </rPr>
          <t>Incluya acciones de prevención para la reducción de ocurrencias de riesgos</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 ref="AA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 acción no mitiga el riesgo identificado</t>
        </r>
      </text>
    </comment>
    <comment ref="AA22"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el riesgo identificado</t>
        </r>
      </text>
    </comment>
    <comment ref="AA2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Lo resaltado en rojo, no mitiga el riesgo colocado</t>
        </r>
      </text>
    </comment>
    <comment ref="E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El total programado por mes, suma 60 talleres</t>
        </r>
      </text>
    </comment>
    <comment ref="AA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los riesgos identificados</t>
        </r>
      </text>
    </comment>
    <comment ref="AA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el riesgo identificado</t>
        </r>
      </text>
    </comment>
    <comment ref="A2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Mejorar el nombre de este producto, de acuerdo al objetivo del mismo</t>
        </r>
      </text>
    </comment>
    <comment ref="AA2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Si no tenemos riesgos, no podemos tener acciones de mitigación</t>
        </r>
      </text>
    </comment>
  </commentList>
</comments>
</file>

<file path=xl/comments9.xml><?xml version="1.0" encoding="utf-8"?>
<comments xmlns="http://schemas.openxmlformats.org/spreadsheetml/2006/main">
  <authors>
    <author>Autor</author>
  </authors>
  <commentList>
    <comment ref="A16" authorId="0" shapeId="0">
      <text>
        <r>
          <rPr>
            <sz val="9"/>
            <color indexed="81"/>
            <rFont val="Tahoma"/>
            <family val="2"/>
          </rPr>
          <t xml:space="preserve">Es el bien o servicio que la institución genera para ser consumida por ella misma o por agentes externos (población u institución). </t>
        </r>
      </text>
    </comment>
    <comment ref="C16" authorId="0" shapeId="0">
      <text>
        <r>
          <rPr>
            <sz val="9"/>
            <color indexed="81"/>
            <rFont val="Tahoma"/>
            <family val="2"/>
          </rPr>
          <t xml:space="preserve">Es el patrón de medición de la producción y está representada por cuantía o volumetría. </t>
        </r>
      </text>
    </comment>
    <comment ref="E16" authorId="0" shapeId="0">
      <text>
        <r>
          <rPr>
            <sz val="9"/>
            <color indexed="81"/>
            <rFont val="Tahoma"/>
            <family val="2"/>
          </rPr>
          <t xml:space="preserve">Es el fin hacia el que se dirigen las acciones o deseos. Es el valor que se desea alcanzar en la temporalidad especificada
</t>
        </r>
      </text>
    </comment>
    <comment ref="R16" authorId="0" shapeId="0">
      <text>
        <r>
          <rPr>
            <sz val="9"/>
            <color indexed="81"/>
            <rFont val="Tahoma"/>
            <family val="2"/>
          </rPr>
          <t xml:space="preserve">Especifique aquí las evidencias concretas que darán cuenta del logro del producto y de las metas establecidas en el plan
</t>
        </r>
      </text>
    </comment>
    <comment ref="T16" authorId="0" shapeId="0">
      <text>
        <r>
          <rPr>
            <sz val="9"/>
            <color indexed="81"/>
            <rFont val="Tahoma"/>
            <family val="2"/>
          </rPr>
          <t xml:space="preserve">Incluya responsables que están involucrados con el logro del producto
</t>
        </r>
      </text>
    </comment>
    <comment ref="V16" authorId="0" shapeId="0">
      <text>
        <r>
          <rPr>
            <sz val="9"/>
            <color indexed="81"/>
            <rFont val="Tahoma"/>
            <family val="2"/>
          </rPr>
          <t xml:space="preserve">Son los fondos, personal, materiales, etc. de un proyecto, que son necesarios para producir los resultados previstos.
</t>
        </r>
      </text>
    </comment>
    <comment ref="X16"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Nueva Columna</t>
        </r>
      </text>
    </comment>
    <comment ref="Y17" authorId="0" shapeId="0">
      <text>
        <r>
          <rPr>
            <sz val="9"/>
            <color indexed="81"/>
            <rFont val="Tahoma"/>
            <family val="2"/>
          </rPr>
          <t xml:space="preserve">Riesgos que pueden suscitar a la hora de desarrollar las acciones encaminadas a cumplir con los productos y resultados definidos.
</t>
        </r>
      </text>
    </comment>
    <comment ref="AA17" authorId="0" shapeId="0">
      <text>
        <r>
          <rPr>
            <sz val="9"/>
            <color indexed="81"/>
            <rFont val="Tahoma"/>
            <family val="2"/>
          </rPr>
          <t>Incluya acciones de prevención para la reducción de ocurrencias de riesgos</t>
        </r>
      </text>
    </comment>
    <comment ref="Y18" authorId="0" shapeId="0">
      <text>
        <r>
          <rPr>
            <sz val="9"/>
            <color indexed="81"/>
            <rFont val="Tahoma"/>
            <family val="2"/>
          </rPr>
          <t xml:space="preserve">Indique la probabilidad de ocurrencia del riesgo según la siguiente escala:
Remoto (0-10%)
Poco Probable (10-25%)
Posible (25-50%)
Probable (50-90%)
Muy Probable (90-100%)
</t>
        </r>
      </text>
    </comment>
    <comment ref="Z18" authorId="0" shapeId="0">
      <text>
        <r>
          <rPr>
            <sz val="9"/>
            <color indexed="81"/>
            <rFont val="Tahoma"/>
            <family val="2"/>
          </rPr>
          <t>Especifique el impacto que generaría la ocurrencia del riesgo indicado según la escala:
Insignificante
Leve
Moderado
Grave
Catastrófico</t>
        </r>
      </text>
    </comment>
    <comment ref="W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segregar estos montos según la clasificacion que hicieron en recursos necesarios.</t>
        </r>
      </text>
    </comment>
    <comment ref="AA19"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Estas acciones no mitigan el riesgo identificado</t>
        </r>
      </text>
    </comment>
    <comment ref="A21"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La evaluación de las cartillas de operación y mantenimiento debería un producto aparte
Reply:
    le quitamos la parte de las cartillas para poder medir mejor el producto cuando le estemos dando el seguimiento trimestral
</t>
        </r>
      </text>
    </comment>
    <comment ref="W2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validar este monto de acuerdo a los recursos necesarios</t>
        </r>
      </text>
    </comment>
    <comment ref="W23"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segregar estos montos según la clasificacion que hicieron en recursos necesarios.</t>
        </r>
      </text>
    </comment>
    <comment ref="C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verificar esta unidad de medida. o usan equipos reparados o averias corregidas, o lo separan en dos productos diferentes
Reply:
    Listo, corregido</t>
        </r>
      </text>
    </comment>
    <comment ref="U2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Cuáles son los componentes mecánicos que les van a dar mantenimiento???</t>
        </r>
      </text>
    </comment>
    <comment ref="A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Favor comunicarse con nosotros, no entendemos el producto
Reply:
    Llamar a la extensión 11226</t>
        </r>
      </text>
    </comment>
    <comment ref="D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Este año no han realizado nada de este producto????
Reply:
    si
Reply:
    Corregido</t>
        </r>
      </text>
    </comment>
    <comment ref="R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y los electromecánicos???
Reply:
    Corregido</t>
        </r>
      </text>
    </comment>
  </commentList>
</comments>
</file>

<file path=xl/sharedStrings.xml><?xml version="1.0" encoding="utf-8"?>
<sst xmlns="http://schemas.openxmlformats.org/spreadsheetml/2006/main" count="4658" uniqueCount="2157">
  <si>
    <t>Instituto Nacional de Aguas Potables y Alcantarillados</t>
  </si>
  <si>
    <t>INAPA</t>
  </si>
  <si>
    <t>PLAN OPERATIVO ANUAL  2022</t>
  </si>
  <si>
    <t>POA</t>
  </si>
  <si>
    <t>Dependencia</t>
  </si>
  <si>
    <t>Departamento de Comunicaciones</t>
  </si>
  <si>
    <t>Objetivo General  END</t>
  </si>
  <si>
    <t>2.5 Vivienda digna en entornos saludables</t>
  </si>
  <si>
    <t>Objetivo Específico END</t>
  </si>
  <si>
    <t>2.5.2 Garantizar el acceso universal a servicios de agua potable y saneamiento, provistos con calidad y eficiencia</t>
  </si>
  <si>
    <t>Plan de Gobierno</t>
  </si>
  <si>
    <t>El acceso al agua y mejora del recurso</t>
  </si>
  <si>
    <t>Eje Estratégico</t>
  </si>
  <si>
    <t>Fortalecer la Organización Institucionalmente y Hacer Eficiente la Gestión</t>
  </si>
  <si>
    <t>Objetivo Estratégico</t>
  </si>
  <si>
    <t>Mejorar el Desempeño y la Eficiencia de la Gestión Institucional.</t>
  </si>
  <si>
    <t>Producto</t>
  </si>
  <si>
    <t>Descripción del Producto</t>
  </si>
  <si>
    <t>Unidad de Medida</t>
  </si>
  <si>
    <t>Línea Base 2021</t>
  </si>
  <si>
    <t>Meta 2022</t>
  </si>
  <si>
    <t>Programación Mensual</t>
  </si>
  <si>
    <t>Medio de Verificación</t>
  </si>
  <si>
    <t>Responsable Directo</t>
  </si>
  <si>
    <t>Responsables Solidarios</t>
  </si>
  <si>
    <t>Actividades Generales</t>
  </si>
  <si>
    <t>Recursos Necesarios</t>
  </si>
  <si>
    <t>Monto</t>
  </si>
  <si>
    <t>Gestión de Riegos</t>
  </si>
  <si>
    <t xml:space="preserve">1er Trimestre </t>
  </si>
  <si>
    <t>2do Trimestre</t>
  </si>
  <si>
    <t>3er Trimestre</t>
  </si>
  <si>
    <t>4to Trimestre</t>
  </si>
  <si>
    <t>Identificación de Riesgos</t>
  </si>
  <si>
    <t>Calificación del Riesgo</t>
  </si>
  <si>
    <t>Acciones de Mitigación</t>
  </si>
  <si>
    <t>E</t>
  </si>
  <si>
    <t>F</t>
  </si>
  <si>
    <t>M</t>
  </si>
  <si>
    <t>A</t>
  </si>
  <si>
    <t>J</t>
  </si>
  <si>
    <t>S</t>
  </si>
  <si>
    <t>O</t>
  </si>
  <si>
    <t>N</t>
  </si>
  <si>
    <t>D</t>
  </si>
  <si>
    <t>Probabilidad</t>
  </si>
  <si>
    <t>Impacto</t>
  </si>
  <si>
    <t xml:space="preserve">Socializar de manera íntegra los logros de la gestión </t>
  </si>
  <si>
    <t>Asegurar la difusión oportuna y efectiva de los principales logros de la gestión a través de los medios de comunicación internos y externos</t>
  </si>
  <si>
    <t>% de Conocimiento de la Gestión</t>
  </si>
  <si>
    <t>Reporte Trimestral de Comunicaciones - Capítulo Publicidad</t>
  </si>
  <si>
    <t>Comunicación</t>
  </si>
  <si>
    <t>Líderes Provinciales / Encargados de Proyectos Especiales</t>
  </si>
  <si>
    <t>Desarrollar y colocar documentales y campañas publicitarias</t>
  </si>
  <si>
    <t>1. Contratación de proveedor de conceptualización y contratación de medios a exponer campaña 2. Coordinación entre departamentos internos (Comunicación + protocolo)</t>
  </si>
  <si>
    <t>RD$10,000,000.00</t>
  </si>
  <si>
    <t xml:space="preserve">Que el área correspondiente no realice actividades o proporcione la información correcta y no se cuente con los  recursos suficiente </t>
  </si>
  <si>
    <t>Probable</t>
  </si>
  <si>
    <t>Adquirir publicidad a menor costos, confirmar la información ante la difusión</t>
  </si>
  <si>
    <t>Proveedor seleccionado</t>
  </si>
  <si>
    <t>Realizar Diseño y Colocación de Publicidad Exterior</t>
  </si>
  <si>
    <t xml:space="preserve">Personal especializado en publiciad pagada y medios sociales, recursos economicos para colocación </t>
  </si>
  <si>
    <t>Que la información no sea colocada, exceder del presupuesto para la publicidad.</t>
  </si>
  <si>
    <t>Grave</t>
  </si>
  <si>
    <t xml:space="preserve">Dar seguimiento a los proveedores para confirmar la colocación y llevar el control de la publicidad pagada. </t>
  </si>
  <si>
    <t>Resultado Encuesta Anual por Zonas de Incidencia</t>
  </si>
  <si>
    <t>Contratar Diseño y Aplicación Encuesta de Opinión</t>
  </si>
  <si>
    <t>Contratación de empresa</t>
  </si>
  <si>
    <t>RD$500,000.00</t>
  </si>
  <si>
    <t>Limitación de Recursos</t>
  </si>
  <si>
    <t xml:space="preserve">Posible </t>
  </si>
  <si>
    <t>Moderado</t>
  </si>
  <si>
    <t>Diseñar y aplicar encuesta utilizando departamentos o recursos internos con este conocimiento</t>
  </si>
  <si>
    <t>Reporte Trimestral de Comunicaciones - Capítulo Prensa</t>
  </si>
  <si>
    <t>N/A</t>
  </si>
  <si>
    <t>Remitir Notas de Prensa a Medios y creadores de opinión</t>
  </si>
  <si>
    <t>Escaso contenido para información a medios</t>
  </si>
  <si>
    <t xml:space="preserve">Poco probable </t>
  </si>
  <si>
    <t>Generar mayor enfoque hacia concientización</t>
  </si>
  <si>
    <t xml:space="preserve">Comunicación Externa Fortalecida </t>
  </si>
  <si>
    <t>Garantizar una relación efectiva con los creadores de opinión pública y representantes de medios de comunicación.</t>
  </si>
  <si>
    <t xml:space="preserve">% de Conocimiento de la institucion y la gestión </t>
  </si>
  <si>
    <t xml:space="preserve">Reporte Trimestral de Comunicaciones </t>
  </si>
  <si>
    <t>Generar análisis de nivel de colocación de contenidos remitidos a medios</t>
  </si>
  <si>
    <t>Personal asignado para elaboración de análisis</t>
  </si>
  <si>
    <t>No disponibilidad de tiempo o recursos humanos para el análisis</t>
  </si>
  <si>
    <t>Leve</t>
  </si>
  <si>
    <t>Subcontratar análisis requerido</t>
  </si>
  <si>
    <t>% Positividad en Publicaciones y Opiniones</t>
  </si>
  <si>
    <t>Generar análisis trimestral de dossier de prensa para definición de positividad en publicaciones y opiniones en medios</t>
  </si>
  <si>
    <t xml:space="preserve">Reporte semestral de comunicación </t>
  </si>
  <si>
    <t>Comunicación / Dirección Ejecutiva</t>
  </si>
  <si>
    <t>Dirección Ejecutiva</t>
  </si>
  <si>
    <t>Realizar encuentros institucionales con líderes de opinión pública externo, al menos dos veces por año.</t>
  </si>
  <si>
    <t>Impresión material informativo para entrega en la actividad, souvenirs y brindis</t>
  </si>
  <si>
    <t>RD$150,000.00</t>
  </si>
  <si>
    <t>Baja asistencia de los invitados</t>
  </si>
  <si>
    <t>Garantizar adecuada selección de fecha, tiempo previo de invitación, contacto directo del Director Ejecutivo para motivación de asistencia.</t>
  </si>
  <si>
    <t>Creación de Alianzas Estratégicos con la OTIC, Dirección de Estrategia y Comunicación Gubernamental y el sector APS</t>
  </si>
  <si>
    <t>Crear y fortalecer relaciones institucionales y obtener colaboraciones que le permitan establecer políticas públicas en beneficio del sector.</t>
  </si>
  <si>
    <t>Cantidad de Acuerdos y Alianzas establecidas</t>
  </si>
  <si>
    <t>Acuerdos y Alianzas establecidas</t>
  </si>
  <si>
    <t>Dirección Ejecutiva / Departamentos involucrados por tipo de alianza</t>
  </si>
  <si>
    <t xml:space="preserve">1. Desarrollar Who's Who (quién es quien) dentro de los diferentes grupos de interés de la institución para explorar posibles alianzas, 2. Acercanos a los actores identificados para solicitar reunión y presentar propuesta a posibles aliados. </t>
  </si>
  <si>
    <t xml:space="preserve"> Solicitar reuniones, tiempo de agenda y equipos encargados de coordinación. </t>
  </si>
  <si>
    <t>Cambio de gobierno</t>
  </si>
  <si>
    <t>Crear alianzas a tiempo determinado</t>
  </si>
  <si>
    <t xml:space="preserve">Cambio de política institucional que afecte beneficio de la alianza. </t>
  </si>
  <si>
    <t xml:space="preserve">Establecer acuerdos donde las instituciones se comprometan a no tomar decisiones sin llegar a un consenso. </t>
  </si>
  <si>
    <t>Gerencia de los contenidos de comunicación en nuestra redes sociales</t>
  </si>
  <si>
    <t>Garantizar que las informaciones y contenidos institucionales sean comunicados a través de los  medios autorizados, ajustando los formatos.</t>
  </si>
  <si>
    <t>Cantidad de casos en que se identifica falta de alineación o coordinación en el flujo de comunicación</t>
  </si>
  <si>
    <t>Reporte Trimestral de Comunicaciones - Capítulo Recomendaciones</t>
  </si>
  <si>
    <t>Redes Sociales / Prensa</t>
  </si>
  <si>
    <t>1. Celebrar reuniones mensuales de alineación y definición de publicaciones y gestión comunicacional 2. Capacitación del community manager (manejadores de los contenidos de redes sociales).</t>
  </si>
  <si>
    <t xml:space="preserve"> Taller de redacción para redes sociales y RRPP, diplomado en Comunicación Digital, maestrías en Marketing Estrategia digital</t>
  </si>
  <si>
    <t>Falta de comunicación entre departamentos involucrados, personal no capaciotado</t>
  </si>
  <si>
    <t>Valorar la implementación de estructuras que faciliten el flujo de comunicación</t>
  </si>
  <si>
    <t>Entrenar personal de las diferentes regiones que gestiona las redes sociales de la institución.</t>
  </si>
  <si>
    <t>Presupuesto de contratación taller digital y gastos asociados</t>
  </si>
  <si>
    <t>Realizar entrenamiento utilizando capacitadores internos</t>
  </si>
  <si>
    <t>Conocimiento a nivel nacional del Equipo Directivo</t>
  </si>
  <si>
    <t>Posicionar el equipo directivo en todas las localidades que la institución tiene incidencia a nivel nacional.</t>
  </si>
  <si>
    <t>% de Conocimiento del equipo directivo</t>
  </si>
  <si>
    <t>NA</t>
  </si>
  <si>
    <t>Equipo Directivo / Líderes Provinciales</t>
  </si>
  <si>
    <t>Presupuesto a determinar para contratación de proveedor externo</t>
  </si>
  <si>
    <t>Diseñar y aplicar encuesta utilizando recursos institucionales</t>
  </si>
  <si>
    <t>Identificar instituciones y personas de incidencia en el sector para cada zona del país.</t>
  </si>
  <si>
    <t>No aplica</t>
  </si>
  <si>
    <t>Escaso conocimiento e incidencia de los líderes regionales de la institución sobre las figuras claves de su zona.</t>
  </si>
  <si>
    <t>Gestionar apoyo de la institución para los fines a través de otras figuras regionales.</t>
  </si>
  <si>
    <t>Realizar reuniones trimestrales de los líderes provinciales con los representantes de grupos de interés</t>
  </si>
  <si>
    <t>Contribución al logro de las iniciativas país</t>
  </si>
  <si>
    <t>Participar activamente en las iniciativas que se generan a nivel gubernamental, para contribuir de forma efectivo con el logro de las mismas.</t>
  </si>
  <si>
    <t>% Participaciones en Iniciativas País que nos solicitan colaboración</t>
  </si>
  <si>
    <t>Reporte Trimestral de Comunicaciones - Capítulo Alianzas</t>
  </si>
  <si>
    <t>Otros Departamentos involucrados de acuerdo con el tipo de iniciativa</t>
  </si>
  <si>
    <t>Cumplir con agenda y actividades de colaboración requeridas por Presidencia</t>
  </si>
  <si>
    <t>Ofrecer apoyos alternativos para los que existan recursos disponibles</t>
  </si>
  <si>
    <t>Campaña de Concientización sobre el uso del recurso agua</t>
  </si>
  <si>
    <t>Desarrollar actividades y piezas promocionales que permitan generar interés y educación con relación al adecuado uso del agua.</t>
  </si>
  <si>
    <t>Cantidad de Programas de Concientización implementados</t>
  </si>
  <si>
    <t>Reporte Semestral de Comunicaciones - Capítulo Concientización</t>
  </si>
  <si>
    <t>Presupuesto a determinar para Diseño y Colocación</t>
  </si>
  <si>
    <t>Generar mayor cantidad de Publicity (Publicidad no Pagada)</t>
  </si>
  <si>
    <t>Reporte Trimestral de Comunicación - Capítulo Actividades</t>
  </si>
  <si>
    <t>Crear Ruta Académica INAPA utilizando el personaje "Gotita", incluyendo línea gráfica, piezas publicitarias, contratación de capacitadores, incluyendo uniformes y transporte exclusivo para los mismos, así como logística de calendario y coordinación con las instituciones educativas.</t>
  </si>
  <si>
    <t>Continuar acciones de concientización en canales propios y con contenido y diseños elaborados internamente.</t>
  </si>
  <si>
    <t>Desarrollar Segmento de Cuidado del Agua patrocinado por INAPA en medios digitales interactivos más reconocidos.</t>
  </si>
  <si>
    <t>Fortalecimiento de la comunicación interna</t>
  </si>
  <si>
    <t>Establecer estructura y políticas que permitan una mejora significativa en la comunicación con los empleados</t>
  </si>
  <si>
    <t>Estructura y políticas implementadas</t>
  </si>
  <si>
    <t>Reporte Trimestral de Comunicaciones - Capítulo Comunicación Interna</t>
  </si>
  <si>
    <t>Dirección Ejecutiva / Recursos Humanos</t>
  </si>
  <si>
    <t>Elaborar nueva política de Comunicaciones Internas</t>
  </si>
  <si>
    <t>Falta de Apoyo de la alta dirección para su implementación.</t>
  </si>
  <si>
    <t>Aceptar el riesgo</t>
  </si>
  <si>
    <t>Asignar Recurso Humano dedicado para esta labor</t>
  </si>
  <si>
    <t>Presupuesto asociado a pago de posición dedicada</t>
  </si>
  <si>
    <t>Asignar funciones entre recursos existentes</t>
  </si>
  <si>
    <t>Reformular Murales Informativos</t>
  </si>
  <si>
    <t>Presupuesto a determinar para compra e instalación de equipos requeridos</t>
  </si>
  <si>
    <t>Mejorar la estructura y uso de los murales actuales</t>
  </si>
  <si>
    <t>_______________________________</t>
  </si>
  <si>
    <t>WELLINGTON ARNAUD</t>
  </si>
  <si>
    <t>Director Ejecutivo</t>
  </si>
  <si>
    <t>Departamento de Estadisticas</t>
  </si>
  <si>
    <t xml:space="preserve">Informe mensual de Producción de Agua Potable para ser remitido hacia el Banco Central de la República. </t>
  </si>
  <si>
    <t xml:space="preserve">Remisión al Banco Central de informe mensual de producción de agua potable por regiones y provincias.  </t>
  </si>
  <si>
    <t>UND</t>
  </si>
  <si>
    <t xml:space="preserve">Cartas de Remisión hacia el Banco Central </t>
  </si>
  <si>
    <t>Dirección de operaciones, Depto de Estadísticas, Dirección Ejecutiva.</t>
  </si>
  <si>
    <t>Solicitud de información a la dirección de operaciones, preparación de informe , remisión a la MAE y envío del mismo.</t>
  </si>
  <si>
    <t>1-Recursos Humanos,2-Mobiliarios de oficina,3-Equipos  Tecnologicos, 4-Material gastable.</t>
  </si>
  <si>
    <t>1- N/D                                                                   2-1,585.92                                                   3-636,559.89                                    4-6,868.74</t>
  </si>
  <si>
    <t xml:space="preserve">Capacidad de recolección de Datos de la Dirección de Operaciones </t>
  </si>
  <si>
    <t>Bajo</t>
  </si>
  <si>
    <t>Alto</t>
  </si>
  <si>
    <t>Seguimiento del Informe</t>
  </si>
  <si>
    <t xml:space="preserve">Informe mensual de estadística de producción de Agua potable  </t>
  </si>
  <si>
    <t xml:space="preserve">Remisión de informe mensual de Agua potable  por regiones y provincias.  </t>
  </si>
  <si>
    <t xml:space="preserve"> Correo de Remisión hacia Dirección de Planificación y Desarrollo</t>
  </si>
  <si>
    <t xml:space="preserve">Dirección de operaciones, Depto de Estadísticas </t>
  </si>
  <si>
    <t>Solicitud de información a la dirección de operaciones, preparación de informe y remisión del mismo.</t>
  </si>
  <si>
    <t>1-Recursos Humanos, 2-Mobiliarios de oficina, 3-Equipos Tecnológicos.</t>
  </si>
  <si>
    <t xml:space="preserve">1- N/D                                            2-1,585.92                                           3-636,559.89 </t>
  </si>
  <si>
    <t>Capacidad de recolección de Datos de la Dirección de Operaciones</t>
  </si>
  <si>
    <t xml:space="preserve">Informe mensual de estadística de producción de Agua potable  para Metas Presidenciales  </t>
  </si>
  <si>
    <t xml:space="preserve">Remisión de informe mensual, a la Dirección de Planificación y Desarrollo,  en el formato de Metas Presidenciales .  </t>
  </si>
  <si>
    <t xml:space="preserve"> Correo de Remisión de las estadísticas a la dirección de planificación y desarrollo.</t>
  </si>
  <si>
    <t>Dirección de operaciones, Depto de Estadísticas, Dirección de planificación y desarrollo.</t>
  </si>
  <si>
    <t xml:space="preserve">Solicitud de información a la dirección de operaciones , preparación de informe y remisión del mismo </t>
  </si>
  <si>
    <t>1-Recursos Humanos, 2- Mobiliarios de oficina,3-Equipos Tecnológicos.</t>
  </si>
  <si>
    <t>1- N/D                                          2-1,585.92                                  3-636,559.89</t>
  </si>
  <si>
    <t>Capacidad de recolección de Datos de la Dirección de Operaciones.</t>
  </si>
  <si>
    <t>Reporte Mensual de Recolección de Aguas Residuales.</t>
  </si>
  <si>
    <t xml:space="preserve">Remisión de informe mensual de recolección de agua residuales por regiones y provincias.  </t>
  </si>
  <si>
    <t xml:space="preserve"> Correo de Remisión a la dirección de planificación y desarrollo.</t>
  </si>
  <si>
    <t>Dirección de tratamiento de aguas residuales , Depto de Estadísticas.</t>
  </si>
  <si>
    <t xml:space="preserve">Solicitud de información a la dirección de tratamiento de aguas residuales, preparación de informe y remisión del mismo </t>
  </si>
  <si>
    <t>1-Recursos Humanos, 2-Mobiliarios de oficina, 3-Equipos tecnológicos.</t>
  </si>
  <si>
    <t>1-/2-1,585.92/ 3-636,559.89</t>
  </si>
  <si>
    <t>Capacidad de recolección de Datos de la Dirección de Tratamiento de aguas residuales.</t>
  </si>
  <si>
    <t xml:space="preserve">Reporte Mensual de Cloro Residual </t>
  </si>
  <si>
    <t xml:space="preserve">Remisión de informe mensual de  Cloro Residual </t>
  </si>
  <si>
    <t xml:space="preserve"> Correo de Remisión de Estadística a la OAI/Dirección de planificación y desarrollo</t>
  </si>
  <si>
    <t>Dirección de Calidad de Agua Depto. de estadística</t>
  </si>
  <si>
    <t xml:space="preserve">Solicitud de información a la dirección de calidad de Agua, preparación de informe y remisión del mismo </t>
  </si>
  <si>
    <t>1-Recursos Humanos, 2-Mobiliarios de oficina, 3-Equipos tecnologicos.</t>
  </si>
  <si>
    <t>1-/2-1,585.92 /3-636,559.89</t>
  </si>
  <si>
    <t>Capacidad de recolección de Datos de la Dirección de Calidad del Agua</t>
  </si>
  <si>
    <t xml:space="preserve">Reporte Mensual de facturación </t>
  </si>
  <si>
    <t>Remisión de informe mensual de reporte de facturación</t>
  </si>
  <si>
    <t xml:space="preserve"> Correo de Remisión de  estadísticas a la dirección ejecutiva / comunicaciones.</t>
  </si>
  <si>
    <t>Dirección  Comercial   , Depto. de Estadística</t>
  </si>
  <si>
    <t xml:space="preserve">Solicitud de información a la dirección comercial , preparación de informe y remisión del mismo </t>
  </si>
  <si>
    <t>1-/2-1,585.92/3-636,559.89</t>
  </si>
  <si>
    <t xml:space="preserve">Capacidad de recolección de Datos de la Dirección Comercial. </t>
  </si>
  <si>
    <t xml:space="preserve">Reporte Mensual de Recaudación </t>
  </si>
  <si>
    <t>Remisión de informe mensual de reporte de Recaudación</t>
  </si>
  <si>
    <t xml:space="preserve"> Correo de Remisión de  estadísticas a la dirección ejecutiva / comunicaciones- Planificacion y desarrollo.</t>
  </si>
  <si>
    <t>Dirección  Comercial   , Depto. de estadística</t>
  </si>
  <si>
    <t xml:space="preserve">Solicitud de información a las dirección comercial, preparación de informe y remisión del mismo </t>
  </si>
  <si>
    <t>1-Recursos Humanos, 2-Mobiliarios de oficina,3-Equipos tecnologicos</t>
  </si>
  <si>
    <t xml:space="preserve">Capacidad de recolección de Datos de la Dirección Comercial </t>
  </si>
  <si>
    <t>Reporte Mensual de índice de Potabilidad</t>
  </si>
  <si>
    <t>Remisión de informe mensual de  índice de potabilidad</t>
  </si>
  <si>
    <t xml:space="preserve"> Correo de Remisión de Estadística a la dirección de planificación y desarrollo.</t>
  </si>
  <si>
    <t>Dirección de Calidad de Agua, Depto. de estadística</t>
  </si>
  <si>
    <t xml:space="preserve">Solicitud de información a las dirección de calidad de agua , preparación de informe y remisión del mismo </t>
  </si>
  <si>
    <t>1-Recursos Humanos, 2-Mobiliarios de oficina, 3-Equipos Tecnologicos.</t>
  </si>
  <si>
    <t xml:space="preserve"> Reporte Trimestral de Estadísticas para  publicación en el portal de transparencia </t>
  </si>
  <si>
    <t>Estadísticas de Producción de: Agua Potable, Cloro Residual, Índice de Potabilidad y Generación, Recolección y Tratamiento de Aguas Residuales, Facturación y Recaudación.</t>
  </si>
  <si>
    <t>correo Remisión a la OAI</t>
  </si>
  <si>
    <t>Dirección de operaciones, Dirección de calidad de Agua, Dirección de tratamiento de aguas residuales, Dirección Comercial</t>
  </si>
  <si>
    <t xml:space="preserve">Solicitud de información a las direcciones, preparación de informe y remisión del mismo </t>
  </si>
  <si>
    <t>1- /2-1,585.92/ 3-636,559.89</t>
  </si>
  <si>
    <t>Capacidad de recolección de Datos Estadísticos de las Direcciones del INAPA</t>
  </si>
  <si>
    <t>Seguimiento activos de las solicitudes</t>
  </si>
  <si>
    <t>Informe de  Costos de Operación institucional</t>
  </si>
  <si>
    <t>Remisión de informe de Costos de Operación semestral y anual, incluyendo comparación con años anteriores hacia la MAE.</t>
  </si>
  <si>
    <t>Carta de remisión de Informe de Costos de Operaciones  la dirección Ejecutiva</t>
  </si>
  <si>
    <t xml:space="preserve">Dirección de operaciones, Sustancias químicas, Nómina, Dpto. de Electromecanico, Depto de Estadísticas </t>
  </si>
  <si>
    <t xml:space="preserve">Solicitud de información a la dirección , preparación de informe y remisión del mismo </t>
  </si>
  <si>
    <t>1-Recursos Humanos,2-Mobiliarios de oficina,3-Equipos Tecnologicos.</t>
  </si>
  <si>
    <t xml:space="preserve">1- /2-1,585.92 /3-636,559.89 </t>
  </si>
  <si>
    <t>Capacidad de recoleccion de Datos de la Direccion de Operaciones</t>
  </si>
  <si>
    <t>bajo</t>
  </si>
  <si>
    <t>alto</t>
  </si>
  <si>
    <t xml:space="preserve"> Informe de Indicadores institucionales para proyecto AF</t>
  </si>
  <si>
    <t xml:space="preserve">Remisión de informe de indicadores institucionales incluyendo indicadores solicitados </t>
  </si>
  <si>
    <t>Correo Remision de Indicadores a proyectos AF</t>
  </si>
  <si>
    <t>Disponibilidad de producción de Estadística de las Direcciones del INAPA</t>
  </si>
  <si>
    <t xml:space="preserve">Seguimiento a solicitudes </t>
  </si>
  <si>
    <t xml:space="preserve"> Informe de Indicadores institucionales (operacionales)</t>
  </si>
  <si>
    <t xml:space="preserve">Este informe se remite mediante memo a la MAE, contiene los indicadores internos desarrollados por el Depto. De Estadística </t>
  </si>
  <si>
    <t>Memo remisión de Indicadores a la dirección ejecutiva.</t>
  </si>
  <si>
    <t>Programa de capacitación de estadísticas</t>
  </si>
  <si>
    <t>Programa de capacitación  impartido en conjunto con  la oficina Nacional de Estadísticas ONE para todas las unidades productoras de estadísticas.</t>
  </si>
  <si>
    <t xml:space="preserve">Minuta - listado de participación - Fotografias </t>
  </si>
  <si>
    <t>Desarrollo Provincial,Dirección de Operaciones, Calidad de Agua, Dirección  Comercial, Tratamiento de Aguas Residuales.</t>
  </si>
  <si>
    <t xml:space="preserve">Solicitar capacitación a la oficina Nacional de Estadísticas (ONE)- Montaje de la Capacitacion </t>
  </si>
  <si>
    <t>1-Recursos Humanos, 2-Equipos Tecnológicos, 3-Material Gastable.</t>
  </si>
  <si>
    <t>1-/2-636,559.89/3-6,868.74</t>
  </si>
  <si>
    <t xml:space="preserve">Falta de disponibilidad de la oficina Nacional de Estadisticas (ONE) para la ejecuccion de la capacitacion. </t>
  </si>
  <si>
    <t xml:space="preserve">Bajo </t>
  </si>
  <si>
    <t xml:space="preserve">Alto </t>
  </si>
  <si>
    <t>Comunicación y seguimiento con la Oficina Nacional de Estadisticas (ONE)</t>
  </si>
  <si>
    <t>Levantamiento de población por Acueductos</t>
  </si>
  <si>
    <t>Determinar los beneficiarios de cada acueducto bajo la jurisdiccion del INAPA</t>
  </si>
  <si>
    <t>Documento generado por el departamento de estadisticas del INAPA</t>
  </si>
  <si>
    <t>Departamento de Catastro, Direccion Recursos Humanos, Departamento de Ingenieria, Direccion de Tecnologia.</t>
  </si>
  <si>
    <t>Levantar informacion visitando los beneficiarios de cada acueductos del INAPA</t>
  </si>
  <si>
    <t>1-Recursos Humanos, 2-Transportacion, 3-Equipos tecnologicos, Materiales Gastables.</t>
  </si>
  <si>
    <t>1-2-/3-636,559.89/4-6,868.74</t>
  </si>
  <si>
    <t xml:space="preserve">Factores climaticos, Dificultad de transportación, Acceso a los lugares, identificación de los usuarios, </t>
  </si>
  <si>
    <t xml:space="preserve">Seguimiento constante de las actividades a realizar y poseer recursos alternativos en cada operacion </t>
  </si>
  <si>
    <t>__________________________</t>
  </si>
  <si>
    <t>Departamento de Revisión y Control</t>
  </si>
  <si>
    <t xml:space="preserve">Ordenes de compra, Revisadas                            </t>
  </si>
  <si>
    <t xml:space="preserve">Verificar que el proceso de compra este apegado a la ley 340-06, verificar que la factura tenga su numero de comprobante gubernamental, verificar que este dentro de la fecha de vencimiento </t>
  </si>
  <si>
    <t>Unidad</t>
  </si>
  <si>
    <t> </t>
  </si>
  <si>
    <t>Expediente firmado y sellado por el auditor</t>
  </si>
  <si>
    <t xml:space="preserve">Revision y Control </t>
  </si>
  <si>
    <t>Depto. Compras y Contrataciones</t>
  </si>
  <si>
    <t xml:space="preserve">Nomina Revisada </t>
  </si>
  <si>
    <t>verificar que los nombramientos y cancelaciones esten autorizados por la MAE, verificar que nivelaciones salariales cumplan con los cargos establecidos con el MAP, que los descuentos esten aplicados correctamente</t>
  </si>
  <si>
    <t xml:space="preserve">Unidad </t>
  </si>
  <si>
    <t>Dpto. de registro y control de nominas</t>
  </si>
  <si>
    <t xml:space="preserve">Contratos Revisado                </t>
  </si>
  <si>
    <t>verificar que los nombres, cedulas, si es propiedad que este a nombre de la persona que esta alquilando, si es camion cisterna que la matricula este a su nombre o en caso de no estarlo debe tener anexo una copia del acto de venta y que las  demas descripciones estan correctamete escritas y asi mismo esten  certificadas por la Contraloria General de la Republica</t>
  </si>
  <si>
    <t xml:space="preserve">Dpto. Juridico </t>
  </si>
  <si>
    <t xml:space="preserve">Fondo de Caja chica Revisada </t>
  </si>
  <si>
    <t>Revisar que los recibos de desembolsos esten sustentados con facturas gubernamentales, que sean al contado, y ver que cumplan con las normas internaciones de controles internos (NOBACI)</t>
  </si>
  <si>
    <t>Todas las areas remitentes</t>
  </si>
  <si>
    <t>Viáticos Revisados</t>
  </si>
  <si>
    <t xml:space="preserve">Verificar que la relación de gasto tenga la asignacion diaria según su clasificacion del MAP, que tenga su gps, carta de ruta, evidencias e informes que esten detallados por dias los trabajos realizados y que concuerden todas las informaciones </t>
  </si>
  <si>
    <t xml:space="preserve">Dpto. remitente </t>
  </si>
  <si>
    <t>Cubicaciones Revisadas</t>
  </si>
  <si>
    <t xml:space="preserve">Verificar el presupuesto de la obra, la ejecución de lo cubicado, que la ejecución este dentro de la vigencia del contrato, que esten inscritos en el codia, tss, si es compañía, en la DGII, las polizas de seguro y de fiel cumplimiento, registro mercantil </t>
  </si>
  <si>
    <t>Dirección Supervisión y Fiscalización de Obras</t>
  </si>
  <si>
    <t xml:space="preserve">Revisión de  Pre-cheques     </t>
  </si>
  <si>
    <t xml:space="preserve">Verificar en pre cheque el nombre del beneficiario, monto tanto en número como en letras, número de factura, verificar el monto de la retención si esta bien aplicado, número de cuenta bancaria, número de RNC o cédula, la cuenta presupuestaria y ver si estan al dia con la DGII y TSS </t>
  </si>
  <si>
    <t xml:space="preserve">Division de Cuentas por Pagar </t>
  </si>
  <si>
    <t xml:space="preserve">Revisión de cheques y transferencias                      </t>
  </si>
  <si>
    <t>Verificar cheque con pre cheque que todo este correcto</t>
  </si>
  <si>
    <t>Division de Tesoreria</t>
  </si>
  <si>
    <t>Pago de Alquileres de Locales y viviendas Revisado</t>
  </si>
  <si>
    <t xml:space="preserve">verificar la vigencia del contrato, si la persona no esta inscrita en la DGII debe de tener la factura informal hecha en el Dpto. de Contabilidad, si lo está el propietario debe suministrar la factura gubernamental a la institución, verificar las retenciones aplicadas en la factura, </t>
  </si>
  <si>
    <t>Arqueo de Fondos</t>
  </si>
  <si>
    <t xml:space="preserve">Verificar los recibos definitivos que esten sustentados, que tengan la solicitud aprobado por su supervisor, los recibos provisionales, contar el dinero en efectivo , y cuadrar todo con el monto del fondo </t>
  </si>
  <si>
    <t xml:space="preserve">Recepción mercancias en suministro                             </t>
  </si>
  <si>
    <t xml:space="preserve">verificar que lo que se este recibiendo concuerden  tanto en cantidad como  con lo descrito en la factura y en la orden de compra, que esten en perfectas condiciones </t>
  </si>
  <si>
    <t>Dirección Administrativa/Div. Suministro</t>
  </si>
  <si>
    <t xml:space="preserve">Recepción de  combustibles </t>
  </si>
  <si>
    <t xml:space="preserve">Medir el depósito de combustible antes de abastecer, revisar que en el tanquero estén los sellos sin romper, abastacer el depósito, después de abastecido medir nuevamente el depósito </t>
  </si>
  <si>
    <t xml:space="preserve">Dirección Administrativa/ Combustible </t>
  </si>
  <si>
    <t>Medición de Combustible diaria (Bomba)</t>
  </si>
  <si>
    <t>Medir el depósito de combustible diariamente al abrir y cerrar el despacho de combustible</t>
  </si>
  <si>
    <t xml:space="preserve">Combustible </t>
  </si>
  <si>
    <t>Transferencia de pago supervisados</t>
  </si>
  <si>
    <t xml:space="preserve">Verificar monto, beneficiario, cuenta bancaria y numero de transferencia antes de aplicar el pago </t>
  </si>
  <si>
    <t>Dirección Financiera/ Division de Teroreria</t>
  </si>
  <si>
    <t xml:space="preserve">Inventario de Mercancia </t>
  </si>
  <si>
    <t xml:space="preserve">El inventario de mercancías constituye la existencia, a precio de costo, de los artículos comprados o producidos por una empresa, para su comercialización, que realizamos periodicamente para la actualización del sistema de la institucion </t>
  </si>
  <si>
    <t>todas las areas solicitantes</t>
  </si>
  <si>
    <t>Inventario de Comprobantes de DC-5</t>
  </si>
  <si>
    <t xml:space="preserve">Verificar la secuencia numérica de los talonarios para ver que no tengan ningun salto en los números </t>
  </si>
  <si>
    <t>Departamento Provinciales</t>
  </si>
  <si>
    <t>Ingresos Diarios Revisados</t>
  </si>
  <si>
    <t xml:space="preserve">Verificar que el monto cobrado sea el mismo que se aplicó en el sistema y que cuadre con la boleta de depósito del dia </t>
  </si>
  <si>
    <t xml:space="preserve">Provincia asignada </t>
  </si>
  <si>
    <t>Regalia Pascual</t>
  </si>
  <si>
    <t>Verificar que los cálculos de regalía pascual estén correctos y sean los que corresponde a cada beneficiario.</t>
  </si>
  <si>
    <t>Dirección de Recursos Humanos</t>
  </si>
  <si>
    <t>Inventario planta física y de vehículos</t>
  </si>
  <si>
    <t>Conteo físico de todo el mobiliario de la institución y de los vehículos también.</t>
  </si>
  <si>
    <t>Dpto Contabilidad /Transportacion y Almacen</t>
  </si>
  <si>
    <t>Auditorias Especiales</t>
  </si>
  <si>
    <t>Determinar debilidades en los procesos</t>
  </si>
  <si>
    <t>Planes de auditoria</t>
  </si>
  <si>
    <t>Revision y control</t>
  </si>
  <si>
    <t>Elaboración Presupuesto anual</t>
  </si>
  <si>
    <t>Calcular, planificar y formular los ingresos y gastos del departamento de Revision y control</t>
  </si>
  <si>
    <t>Correo de remisión de Plantilla</t>
  </si>
  <si>
    <t xml:space="preserve">Dirección Financiera </t>
  </si>
  <si>
    <t>POA elaborado</t>
  </si>
  <si>
    <t>Se refiere a la planificacion del Dpto, acorde a las metas establecidas para el año en gestión.</t>
  </si>
  <si>
    <t>Dirección de Planificación y Desarrollo</t>
  </si>
  <si>
    <t>Avances del POA</t>
  </si>
  <si>
    <t xml:space="preserve">Reportar los avances de las metas programadas en el Plan Operativo Anual </t>
  </si>
  <si>
    <t>Correo y memo de remisión de Plantilla</t>
  </si>
  <si>
    <t>Informe Gestión Revisión y Control</t>
  </si>
  <si>
    <t>Memoria de todos los resultados de los procesos operacionales del Dpto de Revision y control</t>
  </si>
  <si>
    <t>Memos e informes</t>
  </si>
  <si>
    <t>Revisión de conciliaciones bancarias</t>
  </si>
  <si>
    <t>Verificar el resultado de las conciliaciones</t>
  </si>
  <si>
    <t>Entrenamientos</t>
  </si>
  <si>
    <t>Instruir a los diferentes dptos en como hacer las cosas</t>
  </si>
  <si>
    <t> NA</t>
  </si>
  <si>
    <t>Instructivos elaborados</t>
  </si>
  <si>
    <t>Plasmar la forma correcta de un proceso</t>
  </si>
  <si>
    <t> 4</t>
  </si>
  <si>
    <t>Procedimientos actualizados</t>
  </si>
  <si>
    <t>Actualizar acorde a nuevas políticas los procedimientos ya establecidos que rigen el Dpto de Revisión y control.</t>
  </si>
  <si>
    <t> 8</t>
  </si>
  <si>
    <t xml:space="preserve">Arqueo tickets de Combustible
</t>
  </si>
  <si>
    <t>Conteo fisico de los tickets de combustible</t>
  </si>
  <si>
    <t>___________________________</t>
  </si>
  <si>
    <t>Departamento de Jurídico</t>
  </si>
  <si>
    <t>Identificacion de Riesgos</t>
  </si>
  <si>
    <t>Problabilidad</t>
  </si>
  <si>
    <t>Postular y defender INAPA, antes los  Tribunales a nivel Nacional.</t>
  </si>
  <si>
    <t>Conjunto de actuaciones desplegadas por el órgano judicial y los demás intervinientes.  Resolver conflictos de relevancia jurídica que se susciten en el orden temporal y dentro del territorio de la República como parte de nuestro rol institucional.</t>
  </si>
  <si>
    <t xml:space="preserve">% de casos </t>
  </si>
  <si>
    <t>Informes, Memorandums, sentencias, fotos como evidencias y acuerdos.</t>
  </si>
  <si>
    <t>Diección Ejecutiva /Dirección Comercial / Dirección de Operaciones</t>
  </si>
  <si>
    <t>1-Recibir Información de área correspondiente        2- Realizar la auditoria sobre el delito informado   3-  Solicitar el apoyo del ministerio público               4- presentar acusación si procede                                     5-Conciliar o no, notificar acusaciones  mediante acto de alguacil.</t>
  </si>
  <si>
    <t xml:space="preserve"> Profesionales para los diferentes casos, contratación de personal externos (alguaciles, agrimensores, tasadores), vehiculo, combustible,</t>
  </si>
  <si>
    <t>Falta de información y/o documentación a destiempo</t>
  </si>
  <si>
    <t>medio</t>
  </si>
  <si>
    <t xml:space="preserve">Pre levantamiento de las informaciones recibidas para formar equipos de trabajo </t>
  </si>
  <si>
    <t>Realizar demandas judiciales de cualquier indole (materia), siempre y cuando afecten los intereses del INAPA</t>
  </si>
  <si>
    <t>Conjunto de actuaciones coordinadas en todas las áreas que pertenecen a la institución con el objetivo de recuperar cualquier bien perteneciente al INAPA</t>
  </si>
  <si>
    <t>Notificaciones, actos introductivos de demandas, cheques, cubicaciones de cierre, contratos, convenios, etc.</t>
  </si>
  <si>
    <t>Dirección de Supervisión y Fiscalización de obras / Dirección de Operaciones / Dirección Financiera / Dirección Comercial entre otras</t>
  </si>
  <si>
    <t>1-Verificar documentos; 2-Redacción de demandas; 3-Notificar la demanda; 4-acto de fijación de audiencia; 5- Comparaecer a la audiencia ante los tribunales</t>
  </si>
  <si>
    <t xml:space="preserve"> combustibles, viaticos, transporte, profesionales en la materia</t>
  </si>
  <si>
    <t>no aportar pruebas adecuadas y a tiempo, no llegar a tiempo a las audiencias, no notificar a tiempo,</t>
  </si>
  <si>
    <t>Formar equipo de trabajo</t>
  </si>
  <si>
    <t>Trámite para la declaratoria de utilidad Pública de terrenos.</t>
  </si>
  <si>
    <t>Es una expropiación de terrenos realizada por el INAPA, para las construcciones de Acueductos y Plantas de Tratamiento o tareas a fines.</t>
  </si>
  <si>
    <t>% ejecución</t>
  </si>
  <si>
    <t>Emisión del Decreto, Notificación del decreto de utilidad Pública y Oferta pago.</t>
  </si>
  <si>
    <t>Dirección de Operaciones/ Desarrollo Provincial/  Dirección de Supervisión y Fiscalizacion de Obras/</t>
  </si>
  <si>
    <t>1-Investigación Catastral; 2-Informe de Tasación; Solicitud certificación de fondos; 4-Instancia al Poder Ejecutivo; 5-Solictud de Tasación a la Dirección General de Catastro; Oferta real de pago.</t>
  </si>
  <si>
    <t xml:space="preserve">combutibles, viaticos, transportes, profesionales en la materia (Tasador, Agrimensor, Abogados, Alguaciles). </t>
  </si>
  <si>
    <t>?????</t>
  </si>
  <si>
    <t>Que los ocupantes no quieran entregar, la paralización de la Obra, aumento de los roles</t>
  </si>
  <si>
    <t>Llegar acuerdo a los fines de que la obra no se paralice</t>
  </si>
  <si>
    <t xml:space="preserve">Soporte Legal en los operativos de desconexiones ilegales </t>
  </si>
  <si>
    <t>Son operativos realizados por el INAPA, a raiz de que algunos moradores han desviado el agua potable  para darle otro uso diferente al que debe ser, es decir, al uso domestico industrial o comercial.</t>
  </si>
  <si>
    <t>% de ejecución</t>
  </si>
  <si>
    <t>Fotografías, desmantelación de bombas y tuberias, informe pericial.</t>
  </si>
  <si>
    <t>Seguridad Militar/ Dirección de Operaciones</t>
  </si>
  <si>
    <t>1.- Solicitar la asistencia de los tecnicos de Operaciones, /2.- Solicitud de orden de allanamiento ante el Ministerio Publico</t>
  </si>
  <si>
    <t>combutibles, viaticos, transportes, profesionales en la materia, asistencia militar</t>
  </si>
  <si>
    <t>????</t>
  </si>
  <si>
    <t>Rebeldia por parte de los infractores, Paralización del servicio, averias.</t>
  </si>
  <si>
    <t>Auxiliarse de la fuerza pública de la localidad correspondiente</t>
  </si>
  <si>
    <t xml:space="preserve">Coordinar las notificaciones tanto judiciales y extrajudiciales de los asuntos litigiosos </t>
  </si>
  <si>
    <t>Son las informaciones que se realizan en los procesos judiciales relacionadas con el INAPA,  ya sea en calidad de demandante o demandado.</t>
  </si>
  <si>
    <t>% demandas resueltas</t>
  </si>
  <si>
    <t xml:space="preserve">Acto de notificacion debidamente instrumentada por el Alguacil </t>
  </si>
  <si>
    <t>Direccion Financiera /Dirección de Supervisión y Fiscalizacion de Obra/ Dirección comercial / Dirección de Recursos Humanos</t>
  </si>
  <si>
    <t xml:space="preserve">Preparar el Acto, Contactar los servicios de un alguacil, registrar el acto </t>
  </si>
  <si>
    <t>820,000, combutibles, viaticos, transportes.</t>
  </si>
  <si>
    <t>???</t>
  </si>
  <si>
    <t xml:space="preserve">Vencimiento de Plazo, Falta de fondo en caja chica </t>
  </si>
  <si>
    <t>Auxiliarse de la caja chica para que aporte los fondos de la notificacion.</t>
  </si>
  <si>
    <t xml:space="preserve">Procedimiento de Inabilitación de Proveedores del Estado  </t>
  </si>
  <si>
    <t>Es el procedimiento a través del cual el INAPA puede solicitar la inabilitación de una persona natural o jurídico por un periodo determinado o permanente por haber incumplido sus obligaciones contractuales para la ejecución de una obra</t>
  </si>
  <si>
    <t>Solicitud de inabilitación, contratos de obras, cubicaciones final, copia de cheques, informe, etc.</t>
  </si>
  <si>
    <t>Direccion Ejecutiva, Dirección de Supervision y Fiscalizacion de obras, Direccion de Operaciones Y Direcion financiera</t>
  </si>
  <si>
    <t>Interponer ante la Direccián General de contrataciones públicas la solicitud de inabilitación en contra de los proveedores que incumplan algunas de las acciones señaladas en el parrafo III del art. 66 de la Ley No.340-06 sobre Compra y Contrataciones,</t>
  </si>
  <si>
    <t>Transportes y  profesionales en la materia</t>
  </si>
  <si>
    <t>??????</t>
  </si>
  <si>
    <t>Que algun proveedor del Estado participe y pueda ganar otro proceso sin haber cumplido algun otro contrato ya adjudicado anteriormente</t>
  </si>
  <si>
    <t>Notificarle un acto de advertencia a los fines de que se abstenga de participar en cualquier proceso de licitación hasta tanto no culmine la obra que está realizando</t>
  </si>
  <si>
    <t>Comisión de Personal</t>
  </si>
  <si>
    <t>Informes, Registros y Reportes</t>
  </si>
  <si>
    <t>Representante del MAP, Dirección de RR.HH. (Relaciones Laborales y Sociales) y el Departamento Jurídico</t>
  </si>
  <si>
    <t>1-Convocatoria de la Comisión; 2-Levantar Acta correspondiente; 3-Facultad de reunirse con la MAE, superior inmediato, Director de RR.HH. De la institución, a los fines de comprobar si fue justa o no la desvinculación.</t>
  </si>
  <si>
    <t>Representante del MAP, representante de la Dirección de RR.HH. (Relaciones Laborales y Sociales), Abogado del Departamento Jurídico</t>
  </si>
  <si>
    <t>Profesional en la metria</t>
  </si>
  <si>
    <t>No tener la disponibilidad de Recursos (transporte y presupuesto) para realizar las investigaciones en los plazos establecidos. En caso de no conciliación, la institución corre el riesgo de una demanda por ante el Tribunal Superior Administrativo.</t>
  </si>
  <si>
    <t>Solicitar la asignación de un vehículo fijo para tales fines. Tratar de conciliar de una forma pacífica a un conflicto surgido entre las partes. Cumplir con el procedimiento disciplinaio correspondiente (Artículo 87 Ley-41-08).</t>
  </si>
  <si>
    <t>Procesos de Licitaciones</t>
  </si>
  <si>
    <t>Procesos administrativos mediante el cual la institución realiza un llamado público para las Compras y Contrataciones.</t>
  </si>
  <si>
    <t xml:space="preserve">Pliego de condiciones Especificas, Dictamen Juridico, Acto Notarial, Actas y Actos administrativos,Resoluciones administrativas, Contratos, Informes periciales </t>
  </si>
  <si>
    <t>Dirección Administrativa</t>
  </si>
  <si>
    <t xml:space="preserve">1-Tramitar Actos Administrativos, Dictamen Jurídico;Contratos; 2-Convocar Notario Público;3- Participar Actos de Apertura; 4- Solicitud de Código DGCP; 5-Tramitar los procesos en el sistema TRE de la Contraloría; 6-Remitir expediente al área correspondiente. </t>
  </si>
  <si>
    <t xml:space="preserve">Analistas Legales  / Material gastable / Equipos Tecnologicos </t>
  </si>
  <si>
    <t>Impugnación del Proceso</t>
  </si>
  <si>
    <t>Realizar mejoras a los Informes emitidos por las Comisiones Evaluadoras.</t>
  </si>
  <si>
    <t>Impugnaciones respondidas</t>
  </si>
  <si>
    <t>Responder las Ceclamaciones y Controversias realizadas por un proveedor en un procedimiento de Compras y Contrataciones</t>
  </si>
  <si>
    <t xml:space="preserve">% de los casos </t>
  </si>
  <si>
    <t xml:space="preserve"> Comité de Compras y Contrataciones</t>
  </si>
  <si>
    <t xml:space="preserve">Responder mediante Resolución motivada, en los plazos establecidos en la Ley 340-06 sobre Compras y Contrataciones.  </t>
  </si>
  <si>
    <t xml:space="preserve">Analistas Legales / Material gastable / Equipos Tecnologicos </t>
  </si>
  <si>
    <t xml:space="preserve">No cumplir con los pazos establecidos </t>
  </si>
  <si>
    <t>Posible</t>
  </si>
  <si>
    <t>grave</t>
  </si>
  <si>
    <t xml:space="preserve">Cumplir con las normas, políticas y manuales de procedimientos de Compras y Contrataciones.  </t>
  </si>
  <si>
    <t>Trámites generados en el Sistema TRE de la Contraloría General de la República</t>
  </si>
  <si>
    <t>Gestión de los procesos administrativos para su fiscalización y transparencia.</t>
  </si>
  <si>
    <t xml:space="preserve">Contratos, Acuerdos y Convenios Insterinstitucionales, Acuerdos de Colaboración </t>
  </si>
  <si>
    <t>Unidad Interna de la Contraloría General de la República  / Dirección Financiera / Presupuestos</t>
  </si>
  <si>
    <t>Solicitar Oficio, cuenta objetal y estado bancario, crear el trámite en el sistema de control y seguimiento; Certificación.</t>
  </si>
  <si>
    <t xml:space="preserve">Analistas Legales /  Material gastable / Equipos Tecnologicos </t>
  </si>
  <si>
    <t>Falta de requisitos establecidos en el sistema. No cumplimiento de las metas ante el SISMAP</t>
  </si>
  <si>
    <t>Trabajar en coordinación y cooperación con los entes correspondientes a fin de que los procesos sean tramitados a la mayor brevedad posible.</t>
  </si>
  <si>
    <t>Contratos de Alquiler de Locales</t>
  </si>
  <si>
    <t>Alquiler de Locales para las Oficinas Comerciales de la institución en las diferentes provinvias.</t>
  </si>
  <si>
    <t>Solicitud de la Dirección Administrativa aprobada por la MAE, Títulos de propiedad con sus credenciales y obligaciones fiscales.</t>
  </si>
  <si>
    <t>Direccción Administrativa  / Dirección Comercial Departamento Administrativo</t>
  </si>
  <si>
    <t>1-Tramitar Contrato de Alquiler de Local; 2-Generar Trámite en el sistema TRE;3-Remitir expediente al área correspondiente.</t>
  </si>
  <si>
    <t xml:space="preserve">RD$2,450,308.00 / Analista Legales / Espacio Físico en condiciones laborabgles /  Equipos Tecnologicos </t>
  </si>
  <si>
    <t xml:space="preserve">No cumplimiento de las obligaciones fiscales por parte del propietario, no contar con los recursos para la contatación </t>
  </si>
  <si>
    <t>Contar con los recursos necesarios para poder cubrir la necesidad.</t>
  </si>
  <si>
    <t>Contratos de Distribución de Agua</t>
  </si>
  <si>
    <t>Servicio de Distribución de Aguas en Camiones Cisterna en las diferentes provincias.</t>
  </si>
  <si>
    <t>Informe de la Dirección de Operaciones aporbado por la MAE, Matrículas de propiedad con sus credenciales y obligaciones fiscales.</t>
  </si>
  <si>
    <t>Dirección de Operaciones</t>
  </si>
  <si>
    <t>1-Tramitar Contrato de Distribución de Agua;2-Generar Trámite en el sistema TRE; 3-Remitir expediente al área correspondiente.</t>
  </si>
  <si>
    <t>RD$58,904,650.00</t>
  </si>
  <si>
    <t>No suministrar el servicio de Agua Potable.</t>
  </si>
  <si>
    <t>Contratos Prestación de Servicios</t>
  </si>
  <si>
    <t xml:space="preserve">Contratos de carácter temporal para la contratación de personal que realiza funciones específicas en las diferentes provincias </t>
  </si>
  <si>
    <t>Solicitud de la Dirección de Recursos Humanos aprobado por la MAE.</t>
  </si>
  <si>
    <t xml:space="preserve">Dirección de Recursos Humanos </t>
  </si>
  <si>
    <t>1-Recibida la solcitud;2-Verificación de Documentos;3-Elaborar Contrato;4-Firma del contratos por las partes;-5Generar Trámite en el sistema TRE;6-Remiitir expediente a Recursos Humanos.</t>
  </si>
  <si>
    <t>No registro del Contrato ante la Contraloría General de la República</t>
  </si>
  <si>
    <t>Contar con la documentación requerida a tiempo.</t>
  </si>
  <si>
    <t>Son contratos sobre la adquisición de porción de terrenos para el paso de tuberías de conducción y construcción de Acueductos en las diferentes provincias</t>
  </si>
  <si>
    <t xml:space="preserve">Dirección de Supervisión y Fiscalización de Obras / Dirección de Ingeniería / Dirección Ejecutiva </t>
  </si>
  <si>
    <t>Recibido el Informe de Tasación, en caso de la compra (autorización del poder ejecutivo), Certificados de propiedad, sus credenciales y obligaciones fiscales, se procede a: 1-Tramitar Contrato;2-Generar Trámite en el sistema TRE; 3-Remitir expediente al área correspondiente.</t>
  </si>
  <si>
    <t>RD$25,888,760.00</t>
  </si>
  <si>
    <t>Poco Probable</t>
  </si>
  <si>
    <t>Contar con los recursos necesarios y documentación requerida para poder cubrir la necesidad.</t>
  </si>
  <si>
    <t xml:space="preserve">Opinion Jurídica </t>
  </si>
  <si>
    <t>Informes de principios legales</t>
  </si>
  <si>
    <t>Memorandums, Informes, Sentencias.</t>
  </si>
  <si>
    <t xml:space="preserve">Todas las áreas involucradas </t>
  </si>
  <si>
    <t>1-Recibir la solictud del área correspondiente; 2-Dar respuesta.</t>
  </si>
  <si>
    <t xml:space="preserve">Personal capacitado /  material gastable / equipos tecnologicos </t>
  </si>
  <si>
    <t>1-No recibir la solicitud a tiempo;2-Personal con poca capacidad</t>
  </si>
  <si>
    <t>Personal Capacitado</t>
  </si>
  <si>
    <t>Gestión Legal</t>
  </si>
  <si>
    <t>Actividades Jurídicas llevadas a cabo para el buen desenvolvimiento de la institución</t>
  </si>
  <si>
    <t xml:space="preserve">% de ejecución </t>
  </si>
  <si>
    <t xml:space="preserve">Acuerdos, Comunicaciones, Certificaciones de la Contraloría General, Informes, Rescinciones, Autorizaciones de pago  </t>
  </si>
  <si>
    <t>Dirección Ejecutiva / Departamento Organización del Trabajo y Compensaciones / Contraloría General</t>
  </si>
  <si>
    <t>1-Elaboración y Revisión de Acuerdos Interinstitucionales; 2-Elaboración comunicaciones a Directores y Ministros de la Presidencia; 3-Elaboración y Seguimiento Autorizaciones de la MAE, 3-Elaboración y Seguimiento de Rescinsisones, 4-Elaboración y Seguimiento de Autorizaciones de pago a personal desvinculado; 4-Coordinación recepción de expendientes con la Contraloría Externa.</t>
  </si>
  <si>
    <t>____________________________________</t>
  </si>
  <si>
    <t>Informes, Memorandums, sentencias, fotos como evidencias, acuerdos.</t>
  </si>
  <si>
    <t>Dirección Comercial / Dirección de Operaciones</t>
  </si>
  <si>
    <t xml:space="preserve">1-Transladar tribunar correspondiente ( Penal,Civil) 2- Delegar un representante según la materia 3- Culminar el caso con las evidencias </t>
  </si>
  <si>
    <t>Falta de pruebas y/o evidencias, no llegar a la hora puntual a la audiencias</t>
  </si>
  <si>
    <t xml:space="preserve"> Dirección de Supervisión y Fiscalizacion de Obra/ Dirección de Operaciones/ Dirección Financiera/ Dirección Comercial, entre otras</t>
  </si>
  <si>
    <r>
      <t xml:space="preserve">Comisión </t>
    </r>
    <r>
      <rPr>
        <sz val="11"/>
        <rFont val="Calibri"/>
        <family val="2"/>
      </rPr>
      <t>ad hoc</t>
    </r>
    <r>
      <rPr>
        <sz val="11"/>
        <color rgb="FF000000"/>
        <rFont val="Calibri"/>
      </rPr>
      <t xml:space="preserve"> con atribuciones de conciliación sobre los recursos administrativos y contensiosos adminsitrativos que puedan ejercer los servidores públicos.</t>
    </r>
  </si>
  <si>
    <t xml:space="preserve">Equipo Tecnológico $83,600.00 / Material Gastable  $450,366.06 
</t>
  </si>
  <si>
    <r>
      <t>Impugnación del recurrente, Pliego de Condiciones Específicas,</t>
    </r>
    <r>
      <rPr>
        <sz val="11"/>
        <color theme="4" tint="0.39997558519241921"/>
        <rFont val="Calibri"/>
        <scheme val="minor"/>
      </rPr>
      <t xml:space="preserve"> </t>
    </r>
    <r>
      <rPr>
        <sz val="11"/>
        <rFont val="Calibri"/>
        <scheme val="minor"/>
      </rPr>
      <t>Resolución</t>
    </r>
    <r>
      <rPr>
        <sz val="11"/>
        <color theme="8"/>
        <rFont val="Calibri"/>
        <scheme val="minor"/>
      </rPr>
      <t xml:space="preserve"> </t>
    </r>
    <r>
      <rPr>
        <sz val="11"/>
        <color theme="1"/>
        <rFont val="Calibri"/>
        <scheme val="minor"/>
      </rPr>
      <t>de Impugnación, Escrito de Defensa.</t>
    </r>
  </si>
  <si>
    <t xml:space="preserve"> Equipos Tecnológicos $418,000.00 / Material Gastable  $450,366.06 
</t>
  </si>
  <si>
    <t xml:space="preserve">Equipo Tecnologico $41,800.00 / Material Gastable  $450,366.06 
</t>
  </si>
  <si>
    <t xml:space="preserve">Equipos Tecnologicos $83,600.00  / Material Gastable $450,366.06 
</t>
  </si>
  <si>
    <r>
      <rPr>
        <sz val="11"/>
        <rFont val="Calibri"/>
        <scheme val="minor"/>
      </rPr>
      <t>Contratos de Arrendamientos de superficies</t>
    </r>
    <r>
      <rPr>
        <sz val="11"/>
        <color theme="1"/>
        <rFont val="Calibri"/>
        <scheme val="minor"/>
      </rPr>
      <t>, Contratos de Compensación y Compra de Terreno</t>
    </r>
  </si>
  <si>
    <r>
      <rPr>
        <sz val="11"/>
        <rFont val="Calibri"/>
        <scheme val="minor"/>
      </rPr>
      <t>No objeción del Ayuntamiento, del IDAC, Medio Ambiente</t>
    </r>
    <r>
      <rPr>
        <sz val="11"/>
        <color theme="8"/>
        <rFont val="Calibri"/>
        <scheme val="minor"/>
      </rPr>
      <t>,</t>
    </r>
    <r>
      <rPr>
        <sz val="11"/>
        <color theme="1"/>
        <rFont val="Calibri"/>
        <scheme val="minor"/>
      </rPr>
      <t xml:space="preserve"> Informe de tasación, autorización de la MAE, </t>
    </r>
    <r>
      <rPr>
        <sz val="11"/>
        <rFont val="Calibri"/>
        <scheme val="minor"/>
      </rPr>
      <t xml:space="preserve">autorirzación </t>
    </r>
    <r>
      <rPr>
        <sz val="11"/>
        <color theme="1"/>
        <rFont val="Calibri"/>
        <scheme val="minor"/>
      </rPr>
      <t>del poder ejecutivo.</t>
    </r>
  </si>
  <si>
    <t xml:space="preserve"> Equipos Tecnologicos $418,000.00 / Material Gastable  $450,366.06 
</t>
  </si>
  <si>
    <t>Dependencia:</t>
  </si>
  <si>
    <t>Objetivo Genreal  END:</t>
  </si>
  <si>
    <t>Fortalecer la organización institucionalmente y mejorar la gestión</t>
  </si>
  <si>
    <t>Objetivo Específico END:</t>
  </si>
  <si>
    <t>2.5.2Mejorar los procesos y procedimientos</t>
  </si>
  <si>
    <t>Plan de Gobierno:</t>
  </si>
  <si>
    <t>Eje Estratégico:</t>
  </si>
  <si>
    <t>Objetivo Estratégico:</t>
  </si>
  <si>
    <t>Lograr la Sostenibilidad Financiera de la Institucion</t>
  </si>
  <si>
    <t xml:space="preserve">Programa de mejoramiento de Estaciones de Expendio de Combustibles  </t>
  </si>
  <si>
    <t>Estaciones de expendio de combustible mejoradas,  para el mejor manejo del combustible y control del recurso</t>
  </si>
  <si>
    <t>% de avance</t>
  </si>
  <si>
    <t>Fotos, informes</t>
  </si>
  <si>
    <t xml:space="preserve">División de Combustible </t>
  </si>
  <si>
    <t>Direccion de Operaciones/Recursos Humanos/Direccion Comericial</t>
  </si>
  <si>
    <t xml:space="preserve">1. Evaluación de tanques  2. inventario de tanques  3. Licitación insumos de mejora  4.  sustituir tanques  5. Traslados de los tanques e instalación a espacios adecuados y seguros  6.  Cronograma de Instalación insumos de mejora 7. Instalación de los mismos </t>
  </si>
  <si>
    <t xml:space="preserve">1.  Recurso Humano que tenga conocimiento en procesos y manejo de combustible.   2. Presupuesto adecuado 3. Disponibilidad de transporte de carga pesada  </t>
  </si>
  <si>
    <t xml:space="preserve">1.Falta del Personal Calificado                                           2. Presupuesto limitado                                                        3. Retraso en los requerimientos de compras de los materiales 4. No disponibilidad de transporte 5. Accidentes por desperdicios        </t>
  </si>
  <si>
    <t>1. Elaborar los procesos de compra en el tiempo indicado 2.  Capacitación el personal que realizara los levantamientos 3.  Solicitar los servicios con el  debido tiempo de anticipación 4. Evaluacion de espacios realizada por personal capacitado 5. Colocación de Extintores y sistemas de seguridad.</t>
  </si>
  <si>
    <t xml:space="preserve">Programa de Equipamento Oficinas Provinciales </t>
  </si>
  <si>
    <t>Asegurar el óptimo  equipamiento de las oficinas provinciales en cuanto a mobiliario y embellecimiento para la realización más efectiva de las labores diarias</t>
  </si>
  <si>
    <t xml:space="preserve"> Fotos e Informes de Oficinas amuebladas y equipadas según el protocolo.</t>
  </si>
  <si>
    <t>División de Planta Física/ Departamento Administrativo</t>
  </si>
  <si>
    <t>Revision y Control/ Departamento de Contabilidad/Recursos Humanos/Direccion Financiera/Direccion Comercial/Direccion Operaciones/Tratamiento de Agua</t>
  </si>
  <si>
    <t xml:space="preserve">1.  Levantamiento de las localidades para identificar las necesidades 2. Identificar cuáles de los mobiliarios  son para descartar y cuales se pueden rescatar 3. Establecer el inventario de necesidades por localidades 4.  Programar compras trimestrales según necesidades identificadas 5.   Homogenización de los mobiliarios a comprar y el espacio laboral 6. Distribución de los mobiliarios </t>
  </si>
  <si>
    <t>1.  Recurso Humano experiencia ebanistería, pintura, distribución de espacios, presupuesto y mejoras de mobiliario. 2. Transporte  3. Presupuesto</t>
  </si>
  <si>
    <t xml:space="preserve">1. Falta de Personal con capacidad para conformar varias brigadas 2. Retraso  en la adquisición de los mobiliarios 3.   Transporte  4. Situaciones Climáticas.  </t>
  </si>
  <si>
    <t>1. Tener un banco de personal habil para cualqluier imprevisto,  departamentos neceistados para las brigadas 3. Agendas programadas para asegurar transporte.</t>
  </si>
  <si>
    <t>Programa de Adecuación Oficinas Nivel Central</t>
  </si>
  <si>
    <t xml:space="preserve">Distribución de espacio, equipamiento y  adecuamiento  para eficientizar las labores realizadas  en las oficinas de las diversas direcciones </t>
  </si>
  <si>
    <t>Informes e imágenes</t>
  </si>
  <si>
    <t>Direccion Ingenieria/Direccion Recursos Humanos/Direciion FInanciera/</t>
  </si>
  <si>
    <t xml:space="preserve">1.  Levantamiento de las oficinas  para identificar las necesidades 2. Coordinar las brigadas tanto de pintura y mobiliario como la de construcción 3. realizar los trabajos de readecuación de los locales 4.  realizar los informes con imágenes y relación de gastos </t>
  </si>
  <si>
    <t xml:space="preserve">1.Personal especializado 2. Mobiliarios y materiales a utilizar 3. Diseño de las áreas. 4. Autorizacion de trabjo en horas extraordinarias. </t>
  </si>
  <si>
    <t>1. Falta de Personal especializado 2. Retraso en la adquisición de los mobiliarios y materiales a utilizar 3. Diseño de las áreas incongruentes con la necesidad 4. Disponibilidad de tiempo para intervenciones.</t>
  </si>
  <si>
    <t>1. Contratar personal capacitado y/o especializado en las necesidades del momento.  2. Planificación eficiente en el cronograma de trabajo, adquisicion de mobiliarios. 3. Comunicaciones interdepartamental para notificar dias de trabajos y programacion de trabajos en horarios extraordinarios si necesario.</t>
  </si>
  <si>
    <t>Programa de mantenimiento preventivo y correctivo, de la estructura de los edificios, espacios físicos y áreas comunes.</t>
  </si>
  <si>
    <t xml:space="preserve">Pintura de la edificación programada, limpieza de los espacios comunes. Reparación y habilitación de la instalaciones. Labores de mantenimiento y modernizacion de los edificios.  </t>
  </si>
  <si>
    <t xml:space="preserve">Informes de avances del Programa de mantenimiento preventivo y correctivo de las edificaciones. Encuestas para evaluar los mejoramientos y el servicio de limpieza realizado. </t>
  </si>
  <si>
    <t xml:space="preserve">División Servicios Generales  </t>
  </si>
  <si>
    <t>Direccion Financiera/Recursos Humanos/Direccion de Tecnologia/Departamento Mantenimineto Electromecanico/Direccion de Ingenieria</t>
  </si>
  <si>
    <t>1.  Cronograma de pintura  y de limpieza profunda 2. Levantamiento de los espacios a mejorar en las áreas exteriores e interiores de la sede                                    3. Programar compras trimestrales según necesidades identificadas y  establecer los nuevos insumos a incorporar                                                   4. Embellecimiento área exterior e interior.                                        5. Recogida de escombros                                              6.Mejoramiento de los equipos de uso comun.</t>
  </si>
  <si>
    <t>1.  Personal calificado en pintura, cerrajería,  plomería  y mantenimiento de áreas                    2. Presupuesto para la Adquisición de materiales de pintura, remodelacion y construccion. 3. Contratistas para las remodelaciones</t>
  </si>
  <si>
    <t xml:space="preserve">1. Falta de Personal especializado 2. Retraso en la adquisición de los insumos a utilizar 3. Condiciones climáticas  4. Falta de Materiales y Herramientas </t>
  </si>
  <si>
    <t xml:space="preserve">1. Planificacion del personal especializado, 2. Cronograma de adquisicion de los insumos a utilizar,  y materiales y herramientas. 3. Realizar capacitaciones y entrenamientos </t>
  </si>
  <si>
    <t xml:space="preserve">Trámites de Archivo y Correspondencia Digital </t>
  </si>
  <si>
    <t>Digitalización de los documentos recibidos por Archivo y Correspondencia</t>
  </si>
  <si>
    <t>Informes de los documentos entrantes y salientes de la division. Documentos con evidencias de la recepcion de documentos interdepartmental.</t>
  </si>
  <si>
    <t>Dirección Tecnología /Direccion Recursos Humanos/Direccion Financiera</t>
  </si>
  <si>
    <t>1.  Elaborar una planilla de registro para la recepción de documentos   2. Sistema de consulta de documentos donde se puedan localizar con agilidad los mismos   3. Medio de identificación de  facturas vigentes  antes de la recepción  4. Seguimiento de salida de los documentos digitalizados</t>
  </si>
  <si>
    <t xml:space="preserve">1.  Recursos Humano con experiencia manejo de documentos, hojas de cálculo  y archivo de documentos                                                           2. Insumos tecnológicos </t>
  </si>
  <si>
    <t xml:space="preserve">1. Falta de Personal capacitado 2. Retraso en la adquisición de los insumos a utilizar 3. Presupuesto   </t>
  </si>
  <si>
    <t xml:space="preserve">1. Planificacion del personal calificado y de adquisicon de insumos. 2. Realizar capacitaciones y entrenamientos </t>
  </si>
  <si>
    <t>Programa de gestión de Almacen de Equipos y Materiales</t>
  </si>
  <si>
    <t xml:space="preserve">Recepción de los equipos, sustancias químicas y bienes comprados para el uso de la institución. Optimización de la organización del inventario. Determinar los consumos y registrarlos. Espacios de almacenamiento funcionales </t>
  </si>
  <si>
    <t xml:space="preserve">Reportes de los inventarios mensuales. Reportes de los despachos mensuales. Formularios de Recepción debidamente selladas por los Entes responsables. Instalaciones mejoradas </t>
  </si>
  <si>
    <t>Dirección de Tecnología/ Revision y Control/Contabiliadad/Direccion Financiera/Direccion de Recursos Humanos</t>
  </si>
  <si>
    <t xml:space="preserve">1. Organizar las sustancias químicas, materiales y equipos de acuerdo a rubros. 2. Identificar espacios de acuerdo a los insumos almacenados por sector. 3. Registrar el ingreso de los bienes 4. Registro de los despachos  5. Implementar un control de transferencia entre Almacenes 6. Realización de los inventarios periódicos </t>
  </si>
  <si>
    <t xml:space="preserve">1. Recursos Humanos capacitados para utilizar los equipos de cargas en el Almacén y que puedan llevar una contabilidad de los bienes y conocimiento de los procesos de inventarios. 2. Equipos para la movilidad de la cargas. 3. Espacios óptimos para la organización de los bienes, materiales gastables, sustancias y documentos 4. Estructura de la edificacion en condiciones </t>
  </si>
  <si>
    <t xml:space="preserve">1. Falta de personal adecuado. 2. Falta de los equipos para cargas. 3. Escasez de espacio para utilizarlos en la distribución de los bienes, equipos y sustancias. </t>
  </si>
  <si>
    <t>1. Adecuación de espacios de almacen. 2. Compra de maquinaria para cargar. 3.  Optimizacion de lo espacios de almacen identificados y señalizados para un mejor uso.</t>
  </si>
  <si>
    <t xml:space="preserve">Programa de optimización de Inventario de Suministros y Material Gastable  </t>
  </si>
  <si>
    <t xml:space="preserve">Reorganización del inventario de los materiales gastables. Manejo  de los materiales solicitados para obtener un mejor control y disponibilidad  de acuerdo a los estándares y necesidades para el funcionamiento óptimo en la Institucion. </t>
  </si>
  <si>
    <t xml:space="preserve">Hojas de Recepción auditada. Reportes de los inventarios y despacho mensuales. </t>
  </si>
  <si>
    <t>Dirección de Tecnologia/ Departamento de Revisión y Control/Direccion FInanciera/Direccion de Recursos Humanos</t>
  </si>
  <si>
    <t>1. Organizar los materiales gastables de acuerdo a rubros. 2. Registrar los ingresos y despachos. 3.Integrar los nuevos lineamientos en la recepción de los materiales. 5. Implementar un control de entrega por área para identificar y establecer consumo  6. Realización de los inventarios  mensuales.</t>
  </si>
  <si>
    <r>
      <t xml:space="preserve">1. Recursos Humanos capacitados en el conocimiento de los procesos de inventarios. </t>
    </r>
    <r>
      <rPr>
        <sz val="11"/>
        <rFont val="Calibri"/>
        <family val="2"/>
      </rPr>
      <t xml:space="preserve">2. Equipos para la mobilidad de la cargas.       </t>
    </r>
    <r>
      <rPr>
        <sz val="11"/>
        <color rgb="FF000000"/>
        <rFont val="Calibri"/>
        <family val="2"/>
      </rPr>
      <t xml:space="preserve">3. Espacio para la reorganizacion de los materiales gastables. </t>
    </r>
  </si>
  <si>
    <t>-</t>
  </si>
  <si>
    <t>1. Mal manejo en los bienes e insumos suministrados debido a las limitaciones del espacio. 2. Organizacion erronea del inventario ocasione daños en los materiales o bienes.</t>
  </si>
  <si>
    <t xml:space="preserve">1. Capacitación de Personal. 2. Adecuación y redistribución del espacio del Almacen y de Suministro. </t>
  </si>
  <si>
    <t xml:space="preserve">Procesos de compra y contrataciones para la generación de  Ordenes de Compra y/o Servicios  </t>
  </si>
  <si>
    <t>Proceso mediante el cual se formaliza la adquisición de bienes y servicios en diferentes modalidades de compras a través de diferentes plataformas institucionales</t>
  </si>
  <si>
    <t>% de implementación</t>
  </si>
  <si>
    <t>Memo remisión de expediente al Dpto. de Cuentas Por Pagar</t>
  </si>
  <si>
    <t>Departamento Juridico/  Direccion Financiera/Direccion de Recursos Humanos</t>
  </si>
  <si>
    <t xml:space="preserve">1-Recibir la Solicitud de Compras o Solicitud de Servicio del Departamento Requirente;  2-Solicitar precios referenciales;  3-Clasificar la modalidad de compras a la que pertenece para distribuirla a la División correspondiente;  4-Solicitar certificación de fondos y la cuota a comprometer a la Dirección Financiera;  5-crear la orden de compras, orden de servicios y/o el contrato para adjudicar la compra al proveedor  6. Gestionar la comunicacion con los proveedores para tener bajo control la oportuna ejecucion  </t>
  </si>
  <si>
    <t>1.-Personal capacitado. 2.-Equipos Informáticos. 3.-Mobiliarios, suministros y equipos de oficinas</t>
  </si>
  <si>
    <t>5,075,707.34</t>
  </si>
  <si>
    <t>1. Incumplimiento de las leyes de compras y contrataciones correspondientes. 2.Empleados no realizan los procesos asignados en su debidos tiempo para cumplir con los reglamentos de la DGCP. 3. Los pasos no son correctamentes implementados. 4. Deficiencia de los materiales, servicios y/o bienes debido a las fallas del proveedor en las entregas segun OC/OS.</t>
  </si>
  <si>
    <t>Muy Probable</t>
  </si>
  <si>
    <t>Catastrofico</t>
  </si>
  <si>
    <t>1-Capacitar al personal en las leyes de Compras y Contrataciones e contratar personas ya capacitada en el area.                                                                                                      2- Determinar e identificar los procesos para de esta manera poder asegurar sus cumplimientos a tiempo y correctamente. 3. Monitorear los cumplimientos de las Ordenes de Compras y las Ordenes de Servicios.</t>
  </si>
  <si>
    <t xml:space="preserve">Implementación de Lineamientos para eficientizar gestión de compras, el flujo de los procesos e identificar y prevenir los riesgos del soborno </t>
  </si>
  <si>
    <t xml:space="preserve">Determinar e identificar el tiempo que tardan las diversas etapas de cada proceso tanto en el departamento de compras, como en las diferentes dependencias del Inapa para asegurar que dichos procesos no estén siendo obstruidos. </t>
  </si>
  <si>
    <t>1. Reporte  semanal procesos en ejecución  2. informe trimestral del resultado 3. estalecer fechas de recepcion para solicitudes de compras trimestrales</t>
  </si>
  <si>
    <t>Direccion de Tecnologia/ Direccion Financiera/Recursos Humanos</t>
  </si>
  <si>
    <t>1. Asegurar el cumplimiento del debido proceso para la ejecucion de las compras y contrataciones, apegados a los principios de la ley 340-06 y su reglamento de aplicación 2. Proceso de  contratación de bienes y servicios conforme a los planes anuales de compra y contrataciones 3. Establecimiento de fechas para la recepción de solicitudes de compras trimestrales</t>
  </si>
  <si>
    <t>Personal capacitado, Equipos Informáticos, mobiliarios, suministros y equipos de oficinas</t>
  </si>
  <si>
    <t>1. Procesos de compras comprometidos por la corrupcion. 2. La violacion de las leyes de Corrupcion y Anti-Soborno.</t>
  </si>
  <si>
    <t>1. Monitorear el cumplimiento de los pasos y procesos con frecuencia para asi prevenir la corrupcion. 2. Auditoria esporadicas para confirmar los cumplimientos.</t>
  </si>
  <si>
    <t xml:space="preserve">Programa de Equipamiento de  Equipos de Protección Personal básico </t>
  </si>
  <si>
    <t>Personal debidamente uniformado  con equipos de protección personal y entrenamientos en sus usos y manejos</t>
  </si>
  <si>
    <t>Informe, fotos</t>
  </si>
  <si>
    <t>Recursos Humanos/Direccion de Operaciones/Direccion Tratamiento de Agua/Riesgo Ambiental/Direccion Financiera</t>
  </si>
  <si>
    <t>1.- Realizar las fichas técnicas correspondientes a cada articulo 2.- Solicitar a compra la adquisición de estos productos. 3.- Recibo de los artículos 4.- entrega de los mismos al personal mediante la realización de entrenamientos. 5 completar el acuse de recibo y compromiso del uso de los estos artículos</t>
  </si>
  <si>
    <t>1. Personal presente. 2.- Disponer de los artículos mencionados. 3.- Disponer de los acuses de Recibo y Compromiso del uso y entrega de tales artículos</t>
  </si>
  <si>
    <t xml:space="preserve">1. Incrementos en las cantidades de accidentes e incidentes. 2. Accidentes cuasados sean graves en vez de moderados debido a la falta de los equipos y/o protecciones adecuadas. </t>
  </si>
  <si>
    <t xml:space="preserve">1. Capacitar al personal en el uso de los EPP's diario y en casos de Emergencias para asi controlar las cantidades de incidentes. </t>
  </si>
  <si>
    <t>Entrenamientos al Personal En Uso, Cuidado e Importancia de su Equipo de Protección Personal  EPP</t>
  </si>
  <si>
    <t xml:space="preserve">Impartir cursos para que el personal Operador disponga del conocimiento necesario para el uso , cuidado de su EPP creando una actitud proactiva en el individuo sobre su seguridad </t>
  </si>
  <si>
    <t>Lista de participantes, firma de acuses de recibo y compromiso</t>
  </si>
  <si>
    <t>Departamento de Seguridad Industrial / Dirección de Recursos Humanos</t>
  </si>
  <si>
    <t xml:space="preserve">1.- Anunciar los entrenamientos al personal                 2.- Coordinar los entrenamientos con los departamentos correspondientes según el personal a entrenar. 3.- Impartir los entrenamientos 4.-  Evaluar el conocimiento. 5.- Entrega de los EPP. </t>
  </si>
  <si>
    <t>1. Equipos de Protección Personal requeridos. 3.- Formularios de acuses de Recibo y Compromiso del uso y entrega de EPP             4.- Salón de capacitación con materiales audiovisuales y didácticos.                                5. Coffe break y almuerzos disponibles                     6.- Material Didáctico.</t>
  </si>
  <si>
    <t>????????</t>
  </si>
  <si>
    <t xml:space="preserve">1. Personal calificado            2. Presupuesto limitado  3. Retraso en los requerimientos de compras de los materiales 4.- no disponer de salón , material de entrenamientos e instrumentos así como también de los Coffe break y/o almuerzos , etc.  5- Falta de coordinación con los departamentos y direcciones involucradas.       </t>
  </si>
  <si>
    <t>moderado</t>
  </si>
  <si>
    <t xml:space="preserve">1. Solicitud de insumos tecnológicos con el tiempo indicado 2.  Personal capacitado </t>
  </si>
  <si>
    <t xml:space="preserve"> Programa de Seguridad de Trabajo en Altura </t>
  </si>
  <si>
    <t>Entrega del Equipo de Seguridad de Trabajo en Altura ( Arnés y sostenedores)  al personal operador en trabajos de Altura y entrenamientos correspondientes.</t>
  </si>
  <si>
    <t xml:space="preserve">Informe fotos, Certificaciones de Capacitacion, Lista de Participantes, Lista de recepcion de EPP'S correspondientes. </t>
  </si>
  <si>
    <t>Dirección de Operaciones/Direccion de Tratamiento de Aguas/ Dirección de Recursos Humanos/ Direccion Financiera/Direccion Comercial</t>
  </si>
  <si>
    <t>1.- Adquisicion y distribucion de los Equipos para trabajo en Altura 2.- Coordinar la participacion del personal para los entrenamientos de forma organizada e interactivo. 3.- Completar el acuse de recibo y compromiso del uso de los equipos. 3.- reserva de s 4 . Preparación de Material de entrenamiento y evaluaciones 5.- Materiales de entrenamientos tales como herramientas , equipos y otros deben estar disponibles.</t>
  </si>
  <si>
    <t xml:space="preserve">1. Salón de entrenamientos y equipos Audiovisuales y áreas de ensayo . 2.- EPP requeridos. 3.- Fomularios de Recibo y Compromiso del uso y entrega de tales EPP. 4.- Presupuesto. 5. Profesionales capacitados para dar los entrenamientos.   </t>
  </si>
  <si>
    <t>1.-Presupuesto insuficiente para suplir las necesidades. 2. EPP's adquiridos no adecuados. 3.-Profesionales no capacitados otorgando entrenamientos</t>
  </si>
  <si>
    <t xml:space="preserve">1. Adquisicion de los materiales de entrenamientos tales como herramientas , equipos y otros deben estar disponibles a través de la gestión temprana de estos con compras y otros departamentos. 2. Contratar profesionales capacitados y certificados en las areas necesitadas para los entrenamientos. </t>
  </si>
  <si>
    <t>Entrenamientos del Personal En Uso, Cuidado e Importancia del Equipo de Trabajo en Altura</t>
  </si>
  <si>
    <t xml:space="preserve">Impartir entrenamiento para que el personal Operador disponga del conocimiento necesario para el uso , cuidado de su Equipo de Trabajo en Altura creando una actitud proactiva en el individuo sobre su seguridad </t>
  </si>
  <si>
    <t>Impartir entrenamientos mediante el uso de salones de capacitación y área de colocación de las herramientas para trabajo en altura.  Se tendrá lista de participantes exámenes y firma de acuses de recibo y compromiso</t>
  </si>
  <si>
    <t>Departamento de Seguridad Industrial</t>
  </si>
  <si>
    <t xml:space="preserve">1.- Anunciar los entrenamientos al personal 2.- Coordinar los entrenamientos con los departamentos correspondientes según el personal a entrenar. 3.- Impartir los entrenamientos 4.- dar los exámenes para evaluar el conocimiento captado. 5 entregar el acuse de recibo y compromiso sobre el uso del Equipos de Trabajos en Altura  y aditamentos. </t>
  </si>
  <si>
    <t>1.- Disponer de salón de capacitación e instrumentos  de ensayos  2.. Disponer de Coffe break y almuerzo a los empleados, 3. disponer de material didácticos e interactivo audiovisual  4- disponer del Equipo de trabajo en Altura a entregar el personal y de ensayos  5.-  disponer de los aditamentos para el entrenamiento de trabajo en altura 6- personal presente</t>
  </si>
  <si>
    <t xml:space="preserve">1.Falta del Personal Calificado    2. Presupuesto limitado  3. Retraso en los requerimientos de compras de los materiales 4.- no disponer de salón , material de entrenamientos e instrumentos así como también de los Coffe break y/o almuerzos , etc.  5- personal de los diferentes departamentos no asistan por falta de coordinación con su departamento dirección correspondiente.  6.- no disponer de los equipos y herramientas para trabajo en altura. 7. Que tales equipos no estén en condiciones favorables o seguras para impartir tales entrenamientos  </t>
  </si>
  <si>
    <t>1. Entrenamientos de forma organizada e interactivo  2.- Aviso temprano para coordinar el entrenamiento  3.- reserva de salón de entrenamientos y equipos Audiovisuales y áreas de ensayo  4 . Preparación de Material de entrenamiento y evaluaciones 5.- Materiales de entrenamientos tales como herramientas , equipos y otros deben estar disponibles a través de la gestión temprana de estos con compras y otros departamentos</t>
  </si>
  <si>
    <t>Programa de Capacitacion en Seguridad Industrial 2022</t>
  </si>
  <si>
    <t>Impartir capacitación para que el personal Operador disponga del conocimiento necesario en el uso , cuidado, almacenamiento , entre otros, ante los efectos de los Sulfatos de Aluminio, Cloro Granulado ,  Acido Tricloroisocianúrico, Hidróxido de Calcio.</t>
  </si>
  <si>
    <t>Lista de participantes, exámenes y firma de acuses de recibo y compromiso. Certificaciones otorgadas.</t>
  </si>
  <si>
    <t>Direccion de Operaciones/Direccion de Tratamiento de Agua/Riesgo Ambiental/Direccion Financiera/Protocolo/Direccion de Calidad del Agua/Recursos Humanos</t>
  </si>
  <si>
    <t>1. Entrenamiento del Personal en MSDS. 2. Conocimiento de Productos en Sulfato de Aluminio. 3. Conocimiento de Productos de Hidroxido de Calcio. 4. Entrenamiento del Personal en manejo y uso de Extintores. 5. Entrenamientos en Espacios Confinados (EECC)</t>
  </si>
  <si>
    <t xml:space="preserve">1.-Salón de Capacitación e Instrumentos de Capacitación  2. Refrigerios empleados, 3. Material didáctico e interactivo audiovisual para suministrar los entrenamientos 4- MSDS, herramientas, equipos y material de conocimiento de productos y sustancias.  </t>
  </si>
  <si>
    <t xml:space="preserve">1. Empleados que no esten capacitados correctamente ocasionen accidentes. 2. Mal manejo de las sustancias quimicas en las Plantas de Tratamientos. </t>
  </si>
  <si>
    <t xml:space="preserve">1.Coordinacion con los departamentos afectados directamentes para programar la capacitacion del personal en el territorio nacional. 2. Realizar simulacros de emergencias para entreanamientos profundos en los manejos de incidentes. </t>
  </si>
  <si>
    <t>Programa de Seguridad en los Sistemas de Acueductos y Alcantarillados 2022</t>
  </si>
  <si>
    <t>Mejorar las Condiciones de Seguridad Industrial en las diferentes instalaciones en el Territorio Nacional asi creando una salud ocupacional optima</t>
  </si>
  <si>
    <t>Informes de los levantamientos realizados para identificar los problemas. 2.-Contabilizacion de las señalizaciones de seguridad colocados. 3.-Fotos de los mejoramientos antes y despues. 4.-Certificaciones del personal capacitado.</t>
  </si>
  <si>
    <t>Direccion de Operaciones/Direccion de Tratamiento de Agua/Riesgo Ambiental/Direccion Financiera/Protocolo/ Recursos Humanos/Direccion de Ingenieria/Direccion Comercial/ Direccion de Calidad del Agua/Recursos Humanos</t>
  </si>
  <si>
    <t>1. Inspecciones de las Estaciones de Tratamientos de Aguas (ETA's), Estaciones de Bombeos de Aguas (EBA's), Plantas de Tratamiento de Aguas. 2. Mejoras en la Seguridad Industrial en las Instalaciones del KM 18 INAPA en acorde con el informe realizado en el 2021. 3. Etiquetado y señalizaciones de seguridad en el Territorio Nacional. 4. Adquisicion de extintores para distribuir a nivel nacional. 5. Mejoras en las instalaciones de las Plantas Asuro-Alino-Pizarrete-SPM y SFM.</t>
  </si>
  <si>
    <t>1.Extintores que no cumplan con normativas de seguridad    2.- Ocurrencia de eventos de emergencias y no tener los equipos en funcion y colocados correctamente. 3.- Equipos averiados en las Plantas de Tratamientos deteniendo sus funciones operacionales. 4. No tener los equipos y/o kits de emergencias correctamente señalizados en casos de incidencias.</t>
  </si>
  <si>
    <t xml:space="preserve">1. Entrenamientos de forma organizada e interactivo  en coordinacion con los departamentos pertinentes y su personal 2.- Materiales de entrenamientos tales como herramientas , equipos y otros deben estar disponibles a través de la gestión temprana de estos. 3. Cumpli con un itinerario de inspección para mitigar las eventualidades. </t>
  </si>
  <si>
    <t xml:space="preserve">Mejoras de Seguridad en las instalaciones de Tanques de Combustibles del Inapa en el Territorio Nacional.  </t>
  </si>
  <si>
    <t>Mejorar las Condiciones de Seguridad Industrial para los vehiculos y el personal asignado a la distribucion del combustible en el territorio nacional.</t>
  </si>
  <si>
    <t>1.  Numero de tanques instalados y operando. 2. Levantamientos de los tanques ya existentes. 3. Inspecciones despues de los cambios para aegurar el trabajo realizado.</t>
  </si>
  <si>
    <t>Revision y Control/ Departamento de Contabilidad/ Direccion Financiera/Direccion Comercial/Seguridad Militar/Recursos Humanos</t>
  </si>
  <si>
    <t>1.- Instalación del Tanque de Diesel para los vehiculos pesados y establecer su logística operativa con la división de Combustible del Inapa 2.- Instalación de etiquetas de seguridad en tanques y mejoras en las conexiones incluyendo revisión de las calibraciones de los envases y dispensadores. 3.Instalación de un tanque provisional para despachar Diesel a los vehículos pesados y otros.</t>
  </si>
  <si>
    <t>1.-Personal capacitado. 2.Adquisicon de un tanque de Diesel de 6000 galones con dispensador y manguera para el Km 18   3..- Cooperacion con disponer de los elementos de seguridad militar que permitan una seguridad física o vigilancia en el área 4.- etiquetado o señalizaciones deberán ser colocadas 5.-Adquisicon de equipos de protección, materiales e instrumentos diversos.</t>
  </si>
  <si>
    <t>1. Fatiga en los conductores de los equipos pesados y livianos. 2. Existencia del riesgo en llevar mercancias y  sustancias peligrosas a la Sede Central. 3. Tardanza en los viajes de emergencias para desviarse hacia la Sede central para combustible</t>
  </si>
  <si>
    <t>1.- Coordinacion interdepartamental para la logistica nueva de combustible via el Almacen KM 18. 2. Programacion de los viajes con los choferes incluyendo la parada nueva para el relleno de combustible.</t>
  </si>
  <si>
    <t xml:space="preserve"> </t>
  </si>
  <si>
    <t>???????</t>
  </si>
  <si>
    <t xml:space="preserve">1. - realizar proceso de compras 2.- Buscar alternativas de compra a través de los procesos de licitación.  </t>
  </si>
  <si>
    <t>Programa de Contingencia para el Caso de Fugas de Cloro Gas</t>
  </si>
  <si>
    <t>Impartir capacitaciones para que el personal Operador disponga del conocimiento necesario para el uso y manejo de los equipos de contingencia , emergencia para el control de fugas de Cloro Gas. Disponer de las herramientas, equipos e instrumentos para controlar las fugas de Cloro Gas que puedan generarse durante las operaciones en las diversas facilidades.</t>
  </si>
  <si>
    <t>1.- Numero de entrenamientos realizados 2.- Numero de técnicos entrenados en la materia 3.- Total de ensayos realizados 4.- Menor cantidad de fugas reportadas. 5.-Equipos adquiridos para el manejo de las fugas. 6.-Evidencias de EPP's entregados.</t>
  </si>
  <si>
    <t>Direccion de Tratamiento de Agua/Direccion de Operaciones/Direccion Comercial/Departamento de Riesgo Ambiental/Departamento de Contabilidad/Revision y Control/ Direccion Calidad de Agua</t>
  </si>
  <si>
    <t>1.- Anunciar los entrenamientos al personal seleccionado 2.- Coordinar e Impartir los entrenamientos con los departamentos correspondientes según el personal a entrenar. 3.-Adquiscion, recepcion y distribucion de los equipos de proteccion personal, herramientas y equipos  4.- Exámenes para la evaluacion del conocimiento captado. 5.-Realizacion de talleres o charlas de soporte donde el personal puede renforzar los temas. 6.- Disponer de los equipos de contingencia y emergencias. 7. Eliminacion de los tanques trancados con Cloro Gas para evitar el potencial de riesgo de fugas.</t>
  </si>
  <si>
    <t>1.- Salón de Capacitación e Instrumentos de capacitación   2.. Refrigerios para los empleados, 3. Materiales didácticos e interactivos audiovisuales para los entrenamientos 4- EPP de contigencia para fugas de cloro gas 5.- Disponer de los equipos de contingencias, emergencias tales como contenedores de fuga, kits de fugas, SCBA, 6.-Personal calificado.</t>
  </si>
  <si>
    <t>1. Fugas de Cloro Gas en las Plantas de Tratamientos 2. Hospitalizacion del personal o perdida de vida 3.Calidad de agua deteriorada 4.Brote de enfermedades debido a la baja calidad de agua distribuida.</t>
  </si>
  <si>
    <t>1. Entrenamientos de forma organizada e interactivo  2.--Entrega de EPP's coordinado con Revision y Control y Contabilidad. 3. Adquiriendo los Kits de Emergencia para evitar los fugas. 4. Coordinacion con Calidad de Agua para asegurar la calidad del agua distribuida.</t>
  </si>
  <si>
    <t>Dirección Comercial</t>
  </si>
  <si>
    <t>Fortalecida la gestión comercial</t>
  </si>
  <si>
    <t xml:space="preserve"> Monto</t>
  </si>
  <si>
    <t>Gestión de Riesgos</t>
  </si>
  <si>
    <t>Catastro de usuarios actualizado</t>
  </si>
  <si>
    <t>Consiste en los levantamientos catastrales de  información predial georreferenciada para ubicar, identificar y listar los usuarios del servicio de agua, para la eficientización de la gestión comercial.</t>
  </si>
  <si>
    <t>Predios levantados. UDS.</t>
  </si>
  <si>
    <t>Documento de Excel con la información catastral de todos los predios levantados/actualizados. Cartografía con la información predial georreferenciada  (formato DWG/SHP/KMZ)</t>
  </si>
  <si>
    <t>Enc. Provinciales, Enc. Comerciales, Dirección de Operaciones, Direccion de Recursos Humanos.</t>
  </si>
  <si>
    <t>Gestión social con la poblacion (reuniones con juntas de vecinos). Visita reconocimiento del territorio a intervenir, preparación de planos catastrales pre levantamiento.  Procesamiento y depuración de la información catastral y cartográfica levantada (planos post levantamiento, generación de listado  y cuantificación de predios por manzana y barrio). Entrega de la cartografía con la información catastral a la provincia, para distribución de facturas y ubicación de usuarios.</t>
  </si>
  <si>
    <t>Transporte, programa SIG y/o de dibujo de planos en las provincias, impresoras, computadoras, tablets, flotas, app de captación de información georreferenciada, personal de campo capacitado, material gastable, internet, viáticos.</t>
  </si>
  <si>
    <t>Baja captación de clientes por falta de personal calificado en las provincias</t>
  </si>
  <si>
    <t xml:space="preserve">alto </t>
  </si>
  <si>
    <t>Solicitud de apoyo de personal de otros departamentos para el levantamiento y procesamiento de la información captada en campo. Prolongación de la programación de trabajo</t>
  </si>
  <si>
    <t>Cartera de clientes aumentada</t>
  </si>
  <si>
    <t>Se refiere a la Introducción al sistema de facturación los contratos nuevos de usuarios ubicados e identificados</t>
  </si>
  <si>
    <t xml:space="preserve">Cant. De Usuarios convertidos a clientes. </t>
  </si>
  <si>
    <t>Consulta de ventas realizadas en el sistema y comparativo de cantidad de clientes facturados por periodo de facturación</t>
  </si>
  <si>
    <t>Enc. Provinciales,  Dirección Comercial, Dpto. de Comercialización y Marketing, Dirección de Tecnología</t>
  </si>
  <si>
    <t>Enc. Provinciales, Catastros Provinciales, Dirección de Tecnología, Direccion de Recursos Humanos</t>
  </si>
  <si>
    <t>Introducción de los nuevos contratos al sistema de facturación y control de calidad de la información de los contratos cargados al sistema.</t>
  </si>
  <si>
    <t>Computadoras, Microsoft Office, Sistema de Gestion Comercial, internet, personal capacitado en el Sistema de Gestion Comercial.</t>
  </si>
  <si>
    <t xml:space="preserve">Ralentización en la introducción de los usuarios al sistema de facturación </t>
  </si>
  <si>
    <t>Conformación de un equipo capacitado en el sistema de facturación solo para carga masiva de contratos</t>
  </si>
  <si>
    <t>Plan Nacional de Facturación</t>
  </si>
  <si>
    <t>Se trata de un Plan que conlleva la generación, distribución y entrega de las facturas de los servicios a los clientes en cada provincia bajo la jurisdicción del INAPA, para fortalecimiento de la gestión.</t>
  </si>
  <si>
    <t>% de facturas generadas y entregadas</t>
  </si>
  <si>
    <t>Reportes mensuales de facturación, reportes de facturas entregadas por provincia, autorizadas y firmadas por los encargados comerciales</t>
  </si>
  <si>
    <t>Encargados Comerciales y Provinciales, Personal de Catastro Provinciales (soporte de entrega), Gestores de Cobros Provinciales</t>
  </si>
  <si>
    <t>1.- Saneamiento de datos de clientes (automatizacion de estafetas).     2.- Actualizacion de saldos por cliente (entrenamiento y capacitaciones a personal identificado).     3.- Aumento de la cartera de clientes (plan general de catastro y cartografia).      4.- Actualizacion de clientes morosos y reactivacion de contratos (gestion de cobros).     5.- Aumento y migracion de la facturacion entregada de manera electronica.</t>
  </si>
  <si>
    <t>Visitas de capacitación (nivel central), equipos tecnológicos para las estafetas de pago, personal de entrega de factura, personal de gestión de cobros.</t>
  </si>
  <si>
    <t>Errores en llenado de fichas de censo y categorización predial. No entrega de facturas por falta de personal.</t>
  </si>
  <si>
    <t>Apoyo logistico de la sede central, operativos de actualizacion y entrega de facturas, movilidad de equipo interprovincial.</t>
  </si>
  <si>
    <t>Facturación Total</t>
  </si>
  <si>
    <t>Reportes mensuales de facturación</t>
  </si>
  <si>
    <t xml:space="preserve">1.- Saneamiento de datos de clientes (automatizacion de estafetas).     2.- Actualizacion de saldos por cliente (entrenamiento y capacitaciones a personal identificado).     3.- Aumento de la cartera de clientes (plan general de catastro y cartografia). </t>
  </si>
  <si>
    <t>Equipos tecnológicos para las estafetas de pago, personal de entrega de factura y reforzamiento de plataforma tecnologica.</t>
  </si>
  <si>
    <t>Apoyo logistico de la sede central, movilidad de equipo interprovincial. Carga masiva de contratos</t>
  </si>
  <si>
    <t>Recaudación Comercial RD$</t>
  </si>
  <si>
    <t>Correo electronico,  recibos y DC-5</t>
  </si>
  <si>
    <t>Castastros Provinciales, Encargados Provinciales y Comerciales, Ingenieria, Calidad, Operaciones, Gestores de Cobros Provinciales</t>
  </si>
  <si>
    <t xml:space="preserve">Captacion de nuevos contratos a traves de levantamientos y normalizacion de usuarios. Entraga efectiva de facturas a traves de catastros actualizados. Habilitacion de puntos y estafetas de cobros en canales alternos (TPAGO, WEPA). Uso de plataformas bancarias. </t>
  </si>
  <si>
    <t>Equipos tecnológicos y conexion a internet para gestión de cobros en las Oficinas Comerciales. Personal capacitado gestionando el proceso. Locales en buen estado. Vehículos. Folletos informativos. Materiales de plomeria</t>
  </si>
  <si>
    <t>Recaudo menor al proyectado</t>
  </si>
  <si>
    <t>Seguimiento a las metas de recaudo y nuevos contratos mensuales por provincia. Ademas de monitorear las recaudaciones por Derechos a Construccion, Grandes Clientes y Gubernamentales</t>
  </si>
  <si>
    <t>Actualización de base de datos en información de clientes y datos de facturación.</t>
  </si>
  <si>
    <t>Consiste en la actualización de la base de datos para mantener sistema OPEN actualizado y depurado en cuanto a balance financiero de los clientes, datos personales/comerciales y estatus del contrato a nivel nacional. Establecer controles para eliminar sistema de pago por tarjetas DC-5</t>
  </si>
  <si>
    <t>Cantidad de solicitudes de actualizacion realizadas a la base de datos</t>
  </si>
  <si>
    <t xml:space="preserve">Reportes de capacitaciones en la plataforma de apoyo, registro de actualizaciones y modificaciones a cartera de clientes, informes de seguimientos y operativos individuales. </t>
  </si>
  <si>
    <t xml:space="preserve">1.- Visitas de seguimiento. 2.- Levantamiento de informacion. 3.-Actualizacion masiva de datos. 4.-Digitalizacion de procesos de segumiento y parametrizacion de informacion obtenida de las direcciones regionales. </t>
  </si>
  <si>
    <t>Formularios DC-7 para actualizacion data clientes, administracion y uso del sistema de gestion comercial</t>
  </si>
  <si>
    <t xml:space="preserve">Mantener uso innecesario de las tarjetas DC-5 desactualizando el sistema de gestion comercial. No llenado adecuado de los formularios DC-7. No realizar los cuadre de cajas al final del dia, provocando desbalances recaudo vs ingresos. Aumento quejas clientes </t>
  </si>
  <si>
    <t>Operativos de seguimiento y capacitacion en oficinas comerciales provinciales</t>
  </si>
  <si>
    <t>Plan para disminución de cartera morosa</t>
  </si>
  <si>
    <t>Se trata de una estrategia creada para la disminución de clientes con cuentas morosas por medio de la ejecución del plan de trabajo</t>
  </si>
  <si>
    <t>% Disminución cartera morosa</t>
  </si>
  <si>
    <t>Revision de morosidad sin acciones de pago de 5 meses en adelante</t>
  </si>
  <si>
    <t>Oficinas Comerciales y Provinciales</t>
  </si>
  <si>
    <t>1.- Operativos de Cobros (Corte, intimacion, actualizacion). 2.- Visitas a Grandes Clientes. 3.- Revision de Contratos. 4.- Soporte y apoyo a oficinas comerciales .</t>
  </si>
  <si>
    <t>Personal capacitado en Gestion de Cobros y Negociacion. Vehiculos. Materiales de plomeria de las brigadas de corte. Herramientas.</t>
  </si>
  <si>
    <t>Aumento cartera morosa. Perdida de recaudacion. Falta de personal especializado y recursos logisticos</t>
  </si>
  <si>
    <t>Aumento de los trabajos de intimacion y cobros por las Oficinas Comerciales y Provinciales. Soporte y operativos desde sede central. Capacitacion del personal , tanto sede central como oficinas comerciales</t>
  </si>
  <si>
    <t xml:space="preserve"> RD$ Proveniente de cuentas morosas</t>
  </si>
  <si>
    <t>Reporte de Negociaciones, Acuerdos e Intimaciones de Pago</t>
  </si>
  <si>
    <t>Oficinas Comerciales y Provinciales, Caja</t>
  </si>
  <si>
    <t>1.- Operativos de Intimación de Pagos. 2.- Visitas a Grandes Clientes. 3.- Revisión de Contratos. 4.- Soporte y apoyo a oficinas comerciales .</t>
  </si>
  <si>
    <t xml:space="preserve">Disminucion de las recaudaciones morosas por negociaciones incorrectas de deudas o por descuentos excesivos. </t>
  </si>
  <si>
    <t>Plan de Mejora de Procesos de Servicios y Atención al Cliente.</t>
  </si>
  <si>
    <t xml:space="preserve">Habilitar y/o acondicionar los Puntos de Atención al Cliente PAC, dotando de las herramientas básicas para sus labores en las oficinas principales de las provincias seleccionadas. </t>
  </si>
  <si>
    <t>% de PACs usando formulario DC-7.</t>
  </si>
  <si>
    <t>Informes de Auditorias</t>
  </si>
  <si>
    <t>Departamento Catastro y Cartografia Provinciales, Oficinas Comerciales y Provinciales</t>
  </si>
  <si>
    <t>Capacitacion e instrucciones de uso, forma de  aplicacion</t>
  </si>
  <si>
    <t xml:space="preserve">Formulario DC-7 </t>
  </si>
  <si>
    <t>Sistema de Gestión Comercial desactualizacido, facturacion incorrecta, molestias y quejas de clientes</t>
  </si>
  <si>
    <t>Seguimiento de aplicación, concientizacion al usuario</t>
  </si>
  <si>
    <t xml:space="preserve">% Continuidad datos saneados en Sistema de Gestión Comercial </t>
  </si>
  <si>
    <t>Informes del sistema</t>
  </si>
  <si>
    <t xml:space="preserve">Verificacion aleatoria de las diferentes interacciones en OPEN </t>
  </si>
  <si>
    <t xml:space="preserve">Equipos y entrenamiento tecnológico </t>
  </si>
  <si>
    <t>Sistema de Gestion Comercial desactualizacido, facturacion incorrecta, molestias y quejas de clientes</t>
  </si>
  <si>
    <t xml:space="preserve">Capacitacion oportuna y mantenimiento de equipos y sistema </t>
  </si>
  <si>
    <t>Programa de Instalación de Medidores, formulado y ejecutado</t>
  </si>
  <si>
    <t>Desarrollar e implementar un programa de instalación de micromedidores a grandes consumidores, vía telemedición y corte controlado por software</t>
  </si>
  <si>
    <t>Uds de medidores y sensores instalados</t>
  </si>
  <si>
    <t>Reporte de instalación de nuevos equipos</t>
  </si>
  <si>
    <t>Catastros provinciales, Dirección de Operaciones</t>
  </si>
  <si>
    <t>Recibir los levantamientos de los predios factibles para instalar, ir al predio para determinar ubicacion, presion de agua , diametro de acometida, enviar comunicacion a usuarios a instalar, realizar cronograma de instalacion, asignar ordenes, instalar e informar a la Dirección comercial.</t>
  </si>
  <si>
    <t>Plomeros, ayudante de plomero, Vehiculos, accesorios de los equipos de medición, medidores y sensores, caja de herramientas</t>
  </si>
  <si>
    <t>Falta de plomeros capacitados, falta de vehiculos, equipos , materiales de plomeria o medidores</t>
  </si>
  <si>
    <t>Presentar con antelación el programa de instalación, requerir el personal calificado .</t>
  </si>
  <si>
    <t>Plan de Rescate de las Oficinas Comerciales</t>
  </si>
  <si>
    <t>Se refiere al plan para remodelar, pintar, adecuar mobiliario y lineas institucionales en todas las oficinas comerciales del INAPA a nivel nacional. Cubre locales propios y alquilados</t>
  </si>
  <si>
    <t xml:space="preserve">Cantidad de Oficinas Remodeladas </t>
  </si>
  <si>
    <t>Oficinas remodeladas, reporte de trabajo concluído</t>
  </si>
  <si>
    <t>Servicios Generales, Planta Física, Tecnología, RRHH</t>
  </si>
  <si>
    <t>Levantamiento de condiciones. Cotizar y licitar servicios. Ejecución cronograma de trabajos de remodelación</t>
  </si>
  <si>
    <t>Mobiliario de oficina según linea institucional, pintura, computadoras con conexion a internet, sistema de gestión comercial, personal capacitado en las areas de: Gestión de Cobros, Catastro, Caja, Atención al Cliente, Grandes Clientes y Gubernamentales.</t>
  </si>
  <si>
    <t>Recursos requeridos (contratistas y trabajadores, materiales de construcción) no sean asignados a tiempo o sean reasignados a otros proyectos</t>
  </si>
  <si>
    <t>Hacer todos los procesos necesarios (levantamientos, cotización, licitaciones, compras, logística de viajes, ejecuciones de obras) dentro de los marcos de tiempos y bajo una dirección de proyecto rigurosa y efectiva.</t>
  </si>
  <si>
    <t>Monto total</t>
  </si>
  <si>
    <t>Monto PACC 2022</t>
  </si>
  <si>
    <t>________________________________________________</t>
  </si>
  <si>
    <t>Departamento de Calidad del Agua</t>
  </si>
  <si>
    <t xml:space="preserve">Ampliar la cobertura y continuidad del servicio de agua potable / Ampliar la Cobertura del Servicio de Saneamiento
</t>
  </si>
  <si>
    <t xml:space="preserve">Aumentar y Mejorar la cobertura y calidad del servicio de agua potable / Aumentar y Mejorar la cobertura del servicio de saneamiento
</t>
  </si>
  <si>
    <t>Muestras analizadas de Acueductos con control sanitario</t>
  </si>
  <si>
    <r>
      <t xml:space="preserve">Se refiere a las muestras </t>
    </r>
    <r>
      <rPr>
        <sz val="11"/>
        <rFont val="Calibri"/>
        <family val="2"/>
      </rPr>
      <t>microbiológicas</t>
    </r>
    <r>
      <rPr>
        <sz val="11"/>
        <color rgb="FFFF0000"/>
        <rFont val="Calibri"/>
        <family val="2"/>
      </rPr>
      <t xml:space="preserve"> </t>
    </r>
    <r>
      <rPr>
        <sz val="11"/>
        <color rgb="FF000000"/>
        <rFont val="Calibri"/>
        <family val="2"/>
      </rPr>
      <t>de aguas potables analizadas de los acueductos con control sanitario</t>
    </r>
  </si>
  <si>
    <t>1. Control recepción de muestras (R-11-09).                     
2. Informe de resultados (R-11-50).
3. Informe de calidad (R-11-22).</t>
  </si>
  <si>
    <t>Dirección de Calidad del Agua</t>
  </si>
  <si>
    <t xml:space="preserve">1. Dirección de Operaciones.                                       
2. Dirección de Recusos Humanos (RRHH).  </t>
  </si>
  <si>
    <t>1.-Programación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
6- Preliminares(muestras contaminadas).
7- Validación de informe de calidad.
8- Informe de Calidad del Agua.</t>
  </si>
  <si>
    <t xml:space="preserve">1.- Humanos (Recolectores asignados) y el personal técnico de los laboratorios a habilitar.                                                           
2.- Transporte para recolectar la muestra y llevarla al laboratorio.                                           
3. Materiales para el muestreo.                         
4.-Servicio de agua en el punto de muestreo. (Programa del servicio de agua brindado)                                                           
5. Capacidad análitica en los laboratorios.                                                  
6. Materiales (reactivos medios de cultivo, etc) .                                              
7.- Personal especializado
8- Capacitación del personal                              </t>
  </si>
  <si>
    <t>20,285, 666.50</t>
  </si>
  <si>
    <t>1. Falta de materiales (reactivos, medios de cultivos, etc.).
2. No calibración de los equipos.
3.Falla en un equipo.
4. Pérdida de la muestra.
5. Rotura del frasco.                                          6. Error humano.                                      7. Falta de transporte para traer las muestras.                                                      8. Falta de personal calificado.                            9. Falta de capacidad instalada (equipos, materiales, etc.).</t>
  </si>
  <si>
    <t xml:space="preserve">
1. Realizar y someter plan de compras trimestral a tiempo para solventar la demanda de análisis de agua y así evitar rotura de stock.
2. Seguimiento y monitoreo de las solicitudes de compras (medios de cultivo, reactivos químicos, material gastable y equipos) por parte de personal responsable del Laboratorio y departamento de compras.                                          
3. Realizar las solicitudes de servicio de calibración de acuerdo al plan.                                
4. Custodiar las muestras hasta ser analizadas.                                                
5. Tener sustituto de los recolectores de muestra.                                                
6. Arreglar las averías con tiempo suficiente de forma que no afecte el muestreo.                                                     
7.Arreglar o comprar las bombas con tiempo suficiente de forma que no afecte el muestreo.                                          
8. Asegurar transporte para enviar las muestras al laboratorio.                        
 9. Garantizar agua en el sector que corresponde ser muestreado.              
 10. Realizar talleres de recolección, conservación y transporte de muestras a los clientes internos con el fin de capacitar y que tengan los cuidados necesarios antes y después de tomar las muestras. 
 11. Realizar capacitaciones al personal técnico del laboratorio</t>
  </si>
  <si>
    <t>Muestras analizadas  con control sanitario con biologia molecular</t>
  </si>
  <si>
    <t>Se refiere a las muestras analizadas por biología molecular de aguas potables superficiales, subterráneas y residual.</t>
  </si>
  <si>
    <t>1. Control recepción de muestras (R-11-09).                                                                           
2. Informe de resultados (R-11-50).                                                      
3. Informe de calidad (R-11-22).</t>
  </si>
  <si>
    <t>Dirección de Calidad del Agua/Laboratorio</t>
  </si>
  <si>
    <t xml:space="preserve">1. Dirección de operaciones                                      
</t>
  </si>
  <si>
    <t>1.-Programación de los puntos de muestreo                                                        
2.- Desplazamiento hacia el punto de muestreo                                                                  
3.- Toma de muestra                                                         
4.- Entrega de muestras al laboratorio                                        
5.- Procesar muestra recolectada                                        
6.- Análisis de resultado</t>
  </si>
  <si>
    <t xml:space="preserve">1.- Recolector                                                                           
2. Materiales para el muestreo.                                    
3.-Servicio de agua en el punto de muestreo.                                            
4. Capacidad instalada en los laboratorios  .                                                  
5. Materiales (reactivos medios de cultivo, etc.) .                                              
6.- Personal especializado                             </t>
  </si>
  <si>
    <t>40,000,000.00</t>
  </si>
  <si>
    <t>Muestras analizadas con control sanitario con espectrocopia</t>
  </si>
  <si>
    <t>Se refiere a las muestras analizadas por espectroscopia de absorción atómica de aguas potables superficiales, subterráneas y residual.</t>
  </si>
  <si>
    <t xml:space="preserve">1. Cadena de custodia (R-11-69).                                                                            2. Informe de resultados (R-11-50).                                                       </t>
  </si>
  <si>
    <t xml:space="preserve">1. Dirección de operaciones                                     </t>
  </si>
  <si>
    <t>1.-Programación de los puntos de muestreo                                                        
2.- Desplazamiento hacia el punto de muestreo                                                                
3.- Toma de muestra                                                         
4.- Entrega de muestras al laboratorio                                        
5.- Procesar muestra recolectada                                        
6.- Análisis de resultado</t>
  </si>
  <si>
    <t xml:space="preserve">1.- Recolector                                                                           
2. Materiales para el muestreo.                                    
3.-Servicio de agua en el punto de muestreo.                                            
4. Capacidad instalada en los laboratorios  .                                                  
5. Materiales (reactivos medios de cultivo, etc.) .                                              
6.- Personal calificado                              </t>
  </si>
  <si>
    <t>10,000,000.00</t>
  </si>
  <si>
    <t>Muestras analizadas clientes internos</t>
  </si>
  <si>
    <t>Se refiere a las muestras analizadas (microbiologicas y físicos químicas) de aguas potables, superficial, subterránea y residual de los clientes internos del INAPA (Dirección de Ingeniería , Desarrollo Rural en APS, Dirección de Tratamiento y Dirección de Calidad del Agua)</t>
  </si>
  <si>
    <t xml:space="preserve">1. Control recepción de muestras (R-11-09).                      2. Informe de resultados (R-11-50).                </t>
  </si>
  <si>
    <t xml:space="preserve">                                           Dirección de Calidad del Agua/Laboratorio                                    </t>
  </si>
  <si>
    <t>Dirección de Ingeniería, Dirección Desarrollo Rural en Aps, Dirección de Tratamiento, Dirección Calidad del Agua (Dpto. aseguramiento de la calidad) y DPto. de transportacion.</t>
  </si>
  <si>
    <t>Recolectar las muestras de acuerdo al programa de muestreo año 2022 y enviarla al laboratorio cumpliendo con los criterios de aceptación.</t>
  </si>
  <si>
    <t xml:space="preserve">1.- Humanos.                                                          
2.- Transporte para recolectar la muestra y llevarla al laboratorio.                           
3. Materiales para el muestreo.                                                                      
4. Capacidad análitica en los laboratorios.                                                  
5. Materiales (reactivos medios de cultivo, etc) .                                              
6.- personal calificado.                              </t>
  </si>
  <si>
    <t>1,500,000.00</t>
  </si>
  <si>
    <t xml:space="preserve">1. Falta de materiales (reactivos, medios de cultivos, etc).
2. No calibración de los equipos.
3.Falla en un equipo.
5. Rotura del frasco.                                                                       6. Error humano (falta de identificación de la muestra, volumen insuficiente, temperatura inadecuada, etc.).                                                                   7. Falta de transporte para traer las muestras.                                                      8. Falta de personal calificado.                                                  9. Falta de capacidad análitica (equipos, materiales, etc).                           10. Tardanza en el proceso de compra de los insumos y materiales.  </t>
  </si>
  <si>
    <t>1. Realizar y someter plan de compras trimestral a tiempo para solventar la demanda de análisis de agua y así evitar rotura de stock.
2. Seguimiento y monitoreo de las solicitudes de compras (medios de cultivo, reactivos químicos, material gastable y equipos) por parte de personal responsable del Laboratorio y departamento de compras.                                           
3. Realizar las solicitudes de servicio de calibración de acuerdo al plan.                                 
  4. Custodiar las muestras hasta ser analizadas.                                                 
5. Arreglar las averías con tiempo suficiente de forma que no afecte el muestreo.                                                      
6.Arreglar o comprar las bombas con tiempo suficiente de forma que no afecte el muestreo.                                           
7. Asegurar transporte para enviar las muestras al laboratorio.                         
8. Garantizar agua en el sector que corresponde ser muestreado.               
 9. Realizar talleres de recolección, conservación y transporte de muestras a los clientes internos con el fin de capacitar y que tengan los cuidados necesarios antes y después de tomar las muestras.                                                                          10. Agilización en el proceso de compras de insumos en los Dptos. responsables.</t>
  </si>
  <si>
    <t>Automatización de toma de muestras</t>
  </si>
  <si>
    <t>Se refiere a la implementación de equipos automatizados para la recolección de muestras de aguas potables superficiales, subterráneas y residual.</t>
  </si>
  <si>
    <t xml:space="preserve">1. Control recepción de muestras (R-11-09).                                                              2. Informe de resultados (R-11-50).                </t>
  </si>
  <si>
    <t>1. Dirección de operaciones                                       2. Dirección de tecnología</t>
  </si>
  <si>
    <t xml:space="preserve">1.-Diseño de punto de instalación                                                       
2.- Colocación y puesta en marcha de enjambre de equipos                                                                                   
3.- Monitoreo de funcionamiento y adquisición de datos                                                                                               
4.- Integración con SISMOPA                                      </t>
  </si>
  <si>
    <t xml:space="preserve">1.- Tecnologicos (biosensores de muestreo físicoquimico automatizados).                                                          
2.-Servicio de agua en el punto de muestreo.                                                                                     
                              </t>
  </si>
  <si>
    <t>22,503,000.00</t>
  </si>
  <si>
    <t xml:space="preserve">1. No calibración de los equipos.
2.Falla en un equipo.
3. Pérdida de red GSM
4. Rotura de equipo                                                                                                                </t>
  </si>
  <si>
    <t xml:space="preserve">1. Implementación de programa de Mantenimiento Total Productivo                                                           
2. Capacitación en reparación de equipos                                                
3. Protocolo de contingencia de adquisición de datos                                           </t>
  </si>
  <si>
    <t>Acreditación del Laboratorio</t>
  </si>
  <si>
    <t xml:space="preserve">Se refiere a la acreditación de los parámetros: coliformes totales, coliformes fecales en aguas y aguas residuales, determinación de pH, sólidos totales, sólidos totales suspendidos, Demanda Química de Oxigeno, Demanda Bioquímica de Oxigeno en agua residuales por parte de un organismo de acreditación </t>
  </si>
  <si>
    <t xml:space="preserve"> % de avance  en el cierre de las no conformidades  </t>
  </si>
  <si>
    <t>Certificado de acreditación otorgado por el Organismo de Acreditación Dominicana (ODAC)</t>
  </si>
  <si>
    <t>Organismo de Acreditación Dominicana (ODAC), Dirección Ejecutiva, dirección de Calidad del agua (laboratorio)</t>
  </si>
  <si>
    <t xml:space="preserve"> RRHH</t>
  </si>
  <si>
    <t xml:space="preserve">1. Alineación del Manual de cargos de la institución.                                                                                           
2. Cerrar no conformidad referente a las pruebas psicométricas.                                                                       
3. Actualizar toda la información documentada con los nombres de puestos actualizado en RRHH.                                                                                         
4. Habilitación del personal de nuevo ingreso para que tenga la competencia técnica y pueda testificar ante el ODAC. </t>
  </si>
  <si>
    <t xml:space="preserve">Humanos (nombramiento de coordinador  de control de calidad. 
Calibración de Equipos.
Materiales (reactivos, medios de cultivos).                                                              </t>
  </si>
  <si>
    <t>50,000.00</t>
  </si>
  <si>
    <t xml:space="preserve">
1. Falta de presupuesto para la acreditación (pago acreditación y mantenimiento de acreditación).                                 
2. No calibración de los equipos dentro del alcance de acreditación.                                                                                    
3. No participación en pruebas interlaboratoriales.                                           
4. No realización de auditoría.                                                                     
5. No cerrar las no conformidades mayores levantadas por el Organismo de Acreditación.
6. Salida del personal técnico que ya está habilitado (competencia técnica demostrada ante el ODAC) en los parámetros dentro del alcance de acreditación. </t>
  </si>
  <si>
    <t xml:space="preserve">1. Asignación de presupuesto para la acreditación (calibración de equipos según programa, participación en pruebas interlaboratoriales, realización en auditoría, pago acreditación y mantenimiento de esta).                           
2. Personal capacitado y suficiente en levantamiento de Plan de Acciones Correctivas (PAC) y gestión de cierre de no conformidades, Nombramiento de personal calificado para el área de calidad (Coordinador de Control de Calidad).                                                
3. No desvinculación del personal técnico que posee la competencia técnica y testificó ante el ODAC.                                                          
4. Asegurar que el personal tenga competencia técnica demostrada (validación de métodos, ensayos en pruebas Repetibilidad y reproducibilidad, participación en pruebas interlaboratoriales, etc.), crear mejores condiciones salariales al personal técnico para evitar rotación del personal. </t>
  </si>
  <si>
    <t xml:space="preserve">Mantenimiento de la acreditación </t>
  </si>
  <si>
    <t>Se refiere al mantenimiento de los equipos donde se realizó la acreditacion.</t>
  </si>
  <si>
    <t>Informe de Seguimiento de los indicadores de gestión de calidad</t>
  </si>
  <si>
    <t xml:space="preserve">Laboratorio  central/Direción de Calidad </t>
  </si>
  <si>
    <t>Dirección Ejecutiva/Departamento de Compras</t>
  </si>
  <si>
    <t xml:space="preserve">Realización de:  auditorías internas, Plan de acciones correctivas, implementación de acciones correctivas, participación en pruebas interlaboratoriales, calibración  y/o mapeo de equipos, evaluación de proveedores, evaluación de satisfacción de clientes, seguimiento de los indicadores de gestión de calidad, revisión por la dirección con la Dirección Ejecutiva, ejecución programa de aseguramiento de la calidad de las muestras,  elaboración, revisión y aprobación de información documentada cuando fuere necesario, habilitación y capacitación de personal, revalidación de métodos si fuere necesario, compras de insumos (medios de cultivo, reactivos, estandares, etc), mantenimiento de las condiciones de la infraestructura (pintura, limpieza y desinfección).                                           </t>
  </si>
  <si>
    <t xml:space="preserve">Humanos, económico , tecnológico                          </t>
  </si>
  <si>
    <t>600, 000.00</t>
  </si>
  <si>
    <t xml:space="preserve">
1. Falta de presupuesto para pago de mantenimiento de la acreditación al ODAC.                                                              
2. No calibración de los equipos dentro del alcance de acreditación en el tiempo estipulado.                                                   
3. No participación en pruebas interlaboratoriales.                                           
4. No realización de auditoría interna.                                      
5. No cerrar las No conformidades mayores y menores.
6. Salida del personal técnico que ya está habilitado en el área dentro del alcance de acreditación.                                                                         7. Caída de los indicadores de gestión de calidad.                                                                         8. No ejecución del programa de aseguramiento de la calidad de las muestras por falta de insumo por no llegar a tiempo.                                                                                       9. No contar con personal capacitado y calificado.                                                                     10. Falta de insumos (reactivos, medios de cultivo, estandares, equipos, cepas microbiologicas, etc.) por no llegar en el tiempo debido a los procesos de compra.                                  11. Falta de mantenimiento a la infraestrura (pintura, limpieza y desinfeccion) y que los controles ambientales esten fuera de rango que puedan afectar la validez de los resultados.</t>
  </si>
  <si>
    <t xml:space="preserve">1. Asignación de presupuesto para el mantenimiento de la acreditación ante el ODAC, para calibración de equipos, participación en las pruebas interlaboratoriales, realización de auditorías, mantenimiento de la infraestrura, para la compra de los insumos de laboratorio, para la capacitación del personal.                                   
2.  Asegurar un personal que tenga la competencia técnica en los procesos de acreditación ISO 17025.                                      
3.    Crear mejores condiciones salariales a los técnicos para evitar rotación de personal. 4. Nombramiento de personal calificado: laboratorista de calidad (3), recepcionista de muestra (1), Coordinador de Calidad (2),  Secretaria (1), Técnico de mantenimiento de equipos y metrología (1),   auxiliar de laboratorio (2).       </t>
  </si>
  <si>
    <t>Implementación de determinaciones fisicoquímica</t>
  </si>
  <si>
    <t>Se refiere a la implementacion de análisis físico químico en los laboratorios regionales</t>
  </si>
  <si>
    <t>Informes de viaje y registros</t>
  </si>
  <si>
    <t xml:space="preserve">Dirección Ejecutiva, división de transporte, dpto. Planta Física y Depto. compras </t>
  </si>
  <si>
    <t>1. Compra de todos los insumos (reactivos, cristalería y equipos).                                                                                 
2. Nombramiento de Ing. o Lic. en Química en todos los laboratorios regionales.                                   
3. Viajes a los laboratorios regionales con el fin de capacitar a todo el personal y llevar los insumos necesarios.                                                             
4. Habilitación de área para ensayos fisicoquímico en el laboratorio de Hermanas Mirabal.</t>
  </si>
  <si>
    <t>1. Humanos (técnico químico con experiencia para capacitar el personal).                                                     2. Insumos o materiales (reactivos, equipos, cristalería, etc.).                                 3. Transporte para los viajes a los laboratorios regionales.</t>
  </si>
  <si>
    <t>8,000,000.00</t>
  </si>
  <si>
    <t xml:space="preserve">
1. Falta de presupuesto para la compra de insumos y materiales.                                                                                            2. Tardanza en el proceso de compra de los insumos y materiales.                                                                                            3. Falta de transporte para los viajes a los laboratorios regionales.                                                                                      4. Desvinculación del personal con la experiencia en ensayos fisicoquímicos.</t>
  </si>
  <si>
    <t>1. Asignación de presupuesto.                                                         
2. Agilización en el proceso de compras de insumos en los Dptos. responsables.                                                               
3. Aseguramiento de trasporte para viajes.                                                            
4. Tener personal con la experiencia en ensayos fisicoquímicos e instalación de equipos de laboratorio.</t>
  </si>
  <si>
    <t>Actualización laboratorios regionales</t>
  </si>
  <si>
    <t>Se refiere a la capacitación del personal para ser alineado con el laboratorio central una vez se hayan recibido los insumos para habilitar los laboratorios de Barahona, Peravia, San Juan de la Maguana,  la Altagracia, Samaná, Valverde Mao y Hermanas Mirabal</t>
  </si>
  <si>
    <t xml:space="preserve">Dirección Ejecutiva, Laboratorio  central/Direción de Calidad </t>
  </si>
  <si>
    <t xml:space="preserve">División de transporte y Depto. compras </t>
  </si>
  <si>
    <t>1. Compra de todos los insumos (reactivos, cristalería y equipos).                                                                                                                                                        
2. Viajes a los laboratorios regionales con el fin de capacitar y llevar los insumos necesarios.</t>
  </si>
  <si>
    <r>
      <t xml:space="preserve">1. Humanos (técnico químico y microbiologo con experiencia para capacitar).                                                    
</t>
    </r>
    <r>
      <rPr>
        <sz val="11"/>
        <color rgb="FFFF0000"/>
        <rFont val="Calibri"/>
        <family val="2"/>
      </rPr>
      <t xml:space="preserve">2. Insumos o materiales (reactivos, equipos, cristalería, etc). </t>
    </r>
    <r>
      <rPr>
        <sz val="11"/>
        <color rgb="FF000000"/>
        <rFont val="Calibri"/>
        <family val="2"/>
      </rPr>
      <t xml:space="preserve">                               
3. Transporte para los viajes.</t>
    </r>
  </si>
  <si>
    <t>894,250.00</t>
  </si>
  <si>
    <r>
      <t xml:space="preserve">
</t>
    </r>
    <r>
      <rPr>
        <sz val="11"/>
        <color rgb="FFFF0000"/>
        <rFont val="Times New Roman"/>
        <family val="1"/>
      </rPr>
      <t xml:space="preserve">1. Falta de presupuesto para la compra de insumos y materiales.                                                                                         
2. Tardanza en el proceso de compra de los insumos y materiales.       </t>
    </r>
    <r>
      <rPr>
        <sz val="11"/>
        <rFont val="Times New Roman"/>
        <family val="1"/>
      </rPr>
      <t xml:space="preserve">                                                                                
3. Falta de transporte para los viajes a los laboratorios regionales.                                                                                     
 4. Desvinculación del personal con la experiencia en ensayos fisicoquímicos y microbiologicos.</t>
    </r>
  </si>
  <si>
    <t>1. Asignación de presupuesto.                                                      
2. Agilización y estandarización en los tramites administrativos en el proceso de compras, que permitan la llegada a tiempo de los insumos solicitados.                                                           
3. Asignación de trasporte para los viajes.                                                            
4. Tener personal con la experiencia en ensayos fisicoquímicos y microbiológicos.</t>
  </si>
  <si>
    <t xml:space="preserve">Habilitación laboratorio regionales </t>
  </si>
  <si>
    <t>Se refiere a a poner en marcha los laboratorios de las provincias Hermanas Mirabal, la Altagracia y San Juan de la Maguana y adecuar los restantes (Barahona, Peravia-Azua, Valverde Mao, Samaná) en cuanto al cumplimiento de los requisitos de un laboratorio de ensayo</t>
  </si>
  <si>
    <t xml:space="preserve">División de transporte, Dpto. planta física, Dpto. electromecánica y Depto. compras </t>
  </si>
  <si>
    <t xml:space="preserve">Hermanas Mirabal:                                                                                                1. Agilización en la compra de todos los insumos solicitados al dpto. de compras (aire acondicionado, sillas, ablandador de agua y filtro de carbón).                                                                                                                                    2. Instalación de aire acondicionado (fue solicitado por el dpto. electromecánica), ablandador de agua y filtro carbón por los proveedores.                                    
3. Adecuación de la infraestructura por el Dpto. Planta Física (reparación de puertas de gabinetes, abertura de hoyos para colocar sillas, habilitación área para ensayos fisicoquímico, cerraduras de las ventanas, colocación de scrinel en las ventanas y colocación de papel laminado oscuro en las ventanas).                                                                                                  San Juan de la Maguana:                                                                                                                         
1. Realizar requerimientos de Compras de todos los insumos, materiales y equipos.                                                                                                                            2.    Viaje a Instalación, puesta en marcha de todos los equipos y capacitación del personal.                                                                                            La Altagracia:                                                                                                              1. Agilizar el proyecto (adecuación de la infraestructura, instalación de mesetas, aire acondicionado, división de áreas, compra de equipos, insumos y materiales).                                                                                          4. Viajes a todos los laboratorios regionales a instalación, puesta en marcha de todos los equipos y capacitación del personal. </t>
  </si>
  <si>
    <t>1. Humanos (técnico químico y microbiólogo con experiencia para capacitar).                                                    
2. Insumos, materiales y equipos.                              
3. Transporte para los viajes a capacitar el personal.</t>
  </si>
  <si>
    <t>60,000,000.00</t>
  </si>
  <si>
    <t xml:space="preserve">
1. Tardanza en el proceso de compra de los insumos y materiales.                                                                              
2. Falta de transporte para los viajes.                                              
3. Desvinculación del personal con la experiencia en ensayos fisicoquimicos y microbiológicos para capacitar el personal.                                                                                         4. Falta de adecuación de la infraestrutura.</t>
  </si>
  <si>
    <t xml:space="preserve">medio </t>
  </si>
  <si>
    <t xml:space="preserve"> 1. Agilización y estandarización en los trámites administrativos en el proceso de compras, que permitan la llegada a tiempo de los insumos solicitados, adecuación de las infraestructura, etc. 
2. Asignación de trasporte para viajes.                                                            
3. Asegurar personal con la capacitación en ensayos fisicoquímicos y microbiológicos.                                                    
</t>
  </si>
  <si>
    <t>Plan de Seguridad del Agua (PSA)</t>
  </si>
  <si>
    <r>
      <t xml:space="preserve">Detectar e </t>
    </r>
    <r>
      <rPr>
        <sz val="11"/>
        <rFont val="Calibri"/>
        <family val="2"/>
      </rPr>
      <t xml:space="preserve">implementar </t>
    </r>
    <r>
      <rPr>
        <sz val="11"/>
        <color rgb="FF000000"/>
        <rFont val="Calibri"/>
        <family val="2"/>
      </rPr>
      <t>las acciones correctivas necesarias a ser tomadas en cuenta conforme al nivel de riesgo detectados con el PSA</t>
    </r>
  </si>
  <si>
    <t>Unidades de Inspecciones Sanitarias</t>
  </si>
  <si>
    <t>Registro de realización del PSA</t>
  </si>
  <si>
    <t>Encargado provincial</t>
  </si>
  <si>
    <t xml:space="preserve">1. Dirección de operaciones    
</t>
  </si>
  <si>
    <t>1.-Programación de acueducto a realizar PSA                                                                         
2.-Completar formulario del PSA                                                    
3.- Enviar información a la Direción de calidad de agua</t>
  </si>
  <si>
    <r>
      <t xml:space="preserve">1.- Formulario del PSA                        
2.- Recolector o encargado a realizar el PSA                                                    
3.- </t>
    </r>
    <r>
      <rPr>
        <sz val="11"/>
        <rFont val="Calibri"/>
        <family val="2"/>
      </rPr>
      <t>Transporte</t>
    </r>
  </si>
  <si>
    <t>700,000.00</t>
  </si>
  <si>
    <t xml:space="preserve">1.- Falta de transporte                                                        
2.-Falta de material gastable                                                                                           
3.- falta de personal especializado                                      </t>
  </si>
  <si>
    <t>El no funcionamiento del acueducto, planta de tratamiento o pozo donde se realize el PSA</t>
  </si>
  <si>
    <t>Muestreo de fuentes</t>
  </si>
  <si>
    <t>Realizar un analisis bactereologico y fisicoquimico de las fuentes que abastecen los acueductos seleccionados.</t>
  </si>
  <si>
    <t>Fuentes</t>
  </si>
  <si>
    <t>Carpeta de resultados de análisis</t>
  </si>
  <si>
    <t>1.-Encargado provincial                                                     
2.-Depto. de transportación</t>
  </si>
  <si>
    <r>
      <t>1.-</t>
    </r>
    <r>
      <rPr>
        <sz val="11"/>
        <rFont val="Calibri"/>
        <family val="2"/>
      </rPr>
      <t>Programación</t>
    </r>
    <r>
      <rPr>
        <sz val="11"/>
        <color rgb="FF000000"/>
        <rFont val="Calibri"/>
        <family val="2"/>
      </rPr>
      <t xml:space="preserve"> de la fuente a muestrear                                                                                                                   
2.- </t>
    </r>
    <r>
      <rPr>
        <sz val="11"/>
        <rFont val="Calibri"/>
        <family val="2"/>
      </rPr>
      <t xml:space="preserve">toma </t>
    </r>
    <r>
      <rPr>
        <sz val="11"/>
        <color rgb="FF000000"/>
        <rFont val="Calibri"/>
        <family val="2"/>
      </rPr>
      <t>de muestra                                                                        
3.-</t>
    </r>
    <r>
      <rPr>
        <sz val="11"/>
        <rFont val="Calibri"/>
        <family val="2"/>
      </rPr>
      <t xml:space="preserve"> entrega</t>
    </r>
    <r>
      <rPr>
        <sz val="11"/>
        <color rgb="FF000000"/>
        <rFont val="Calibri"/>
        <family val="2"/>
      </rPr>
      <t xml:space="preserve"> de muestra al laboratorio                                         
4.- </t>
    </r>
    <r>
      <rPr>
        <sz val="11"/>
        <rFont val="Calibri"/>
        <family val="2"/>
      </rPr>
      <t>examinar</t>
    </r>
    <r>
      <rPr>
        <sz val="11"/>
        <color rgb="FF000000"/>
        <rFont val="Calibri"/>
        <family val="2"/>
      </rPr>
      <t xml:space="preserve"> muestra recolectada</t>
    </r>
  </si>
  <si>
    <t>1.- transporte                                                        
2.- Frascos para toma de muestra de fuente                                                      
3.- personal especializado                                       
4.- Laboratorio</t>
  </si>
  <si>
    <t>1.- Falta de transporte                                                        
2.-Falta de Frascos para toma de muestra de fuente                                                                                           
3.- falta de personal especializado                                      
4.-falta de laboratorio y personal del mismo</t>
  </si>
  <si>
    <t>Verificar que los frascos esten en perfectas condiciones al igual que la neveria</t>
  </si>
  <si>
    <t>Acueductos en control sanitario</t>
  </si>
  <si>
    <t xml:space="preserve">Establecer una programación de análisis microbiológico de estos acueductos con el fin de detectar a tiempo cualquier riesgo que puediera afectar la calidad del agua. </t>
  </si>
  <si>
    <t xml:space="preserve">Unidades  </t>
  </si>
  <si>
    <t>Registro de Acueductos con control sanitario</t>
  </si>
  <si>
    <t>1. Encargado provincial                                      
2. Dirección de recursos humanos                                                       
3.-Dirección de operaciones                                  
 4.-Depto. de transportación</t>
  </si>
  <si>
    <t>1.- Levantamiento de puntos de muestreo                                                                                                                                                                                                                     
2.- Realizar recorrido con el recolector  y  operaciones provincial                       
3.- Ingresar en el sistema nuevo acueducto en control sanitario
4- llenar el formulario de control sanitario y validar con el laboratorio.
5- Envío y/o entrega formal al laboratorio, provinciales y  del nuevo control sanitario.</t>
  </si>
  <si>
    <t>1.- Transporte                                                        
2.- Frascos para toma de muestra                                                                                         
3.- Recolector                                                                                                       
4.- Reparación o instalación de llaves para toma de muestras bacteriológica y toma de muestra residual (in situ)</t>
  </si>
  <si>
    <t>200,000.00</t>
  </si>
  <si>
    <t>1.- Falta transporte                                                                  
2.- Falta de Frascos para toma de muestra          
3.- Falta de Recolector                                                                                                                         
4.- Reparación o instalación de llaves para toma de muestras bacteriologica y toma de muestra residual (insitu)</t>
  </si>
  <si>
    <t xml:space="preserve">Grave </t>
  </si>
  <si>
    <t xml:space="preserve"> 1.-Reparación o instalación de llave con rapidez                                              2-Reclutamiento y entrenamiento de recolectores  </t>
  </si>
  <si>
    <r>
      <t>Medición de cloro residual en la red con el Sistema de Monitoreo de la Potabilidad del Agua</t>
    </r>
    <r>
      <rPr>
        <sz val="11"/>
        <rFont val="Calibri"/>
        <family val="2"/>
      </rPr>
      <t xml:space="preserve"> (SISMOPA)</t>
    </r>
  </si>
  <si>
    <t>Medir en tiempo real datos de cloro residual y el estado de los acueductos, con una medición diaria para tomar acciones preventivas y correctivas en un tiempo oportuno.</t>
  </si>
  <si>
    <t>Cantidad de Provincias bajo el Sistema de Monitoreo de la Potabildad del Agua</t>
  </si>
  <si>
    <t>Registro de provincias en el SISMOPA ( Para el 2022 se tiene pre-visto la provincia el seibo )</t>
  </si>
  <si>
    <r>
      <t>1.-</t>
    </r>
    <r>
      <rPr>
        <sz val="11"/>
        <rFont val="Calibri"/>
        <family val="2"/>
      </rPr>
      <t>Dirección de Tecnología de la Información y comunicación                                                     
2. Dirección de recursos humanos                                                                 
3.-Depto. de transportación</t>
    </r>
  </si>
  <si>
    <t>1.- Levantamiento de puntos de muestreo                                                                      
2.-Realizar recorrido con el recolector para los puntos de muestreo                                                                                          
3.- Asignación de combutible por kilometraje de puntos                                                                                        
4.-  Instalación de programa SISMOPA en el celular                                                                                             
5.-Asignación de flota                                                                            
6.- taller de manejo del programa SISMOPA</t>
  </si>
  <si>
    <t>1.- transporte                                                        
2.- Flota                                                     
3.- Recolector                                                  
5.-Material de apoyo                                                
6.- tikets de combustible o asigacion de combustible</t>
  </si>
  <si>
    <t>45,000.00</t>
  </si>
  <si>
    <t>1.- Falta transporte                                                          
2.- Falta de combustible                                                                                                             
3.- Falta de Recolector                                                       
4.- Falta de Flota                                                                 
5.- Reparacion o instalacion de llaves para toma de muestras residual (in situ)                                                                         
6.- Falta de actualizacion de puntos</t>
  </si>
  <si>
    <t xml:space="preserve">   1.-Solicitar nombramiento de los recolectores de muestra.                                                                                                               
3.-Incluir  los acueductos que no están en SISMOPA                                                  
4.- Entrega de flota                                                                                              
5.-Entrega de tikets de combustible  </t>
  </si>
  <si>
    <t>Índice de Potabilidad</t>
  </si>
  <si>
    <t>Se refiere a aumentar el indice de potabilidad general a fin de que se cumpla el suministro de agua potable a la población por parte del INAPA</t>
  </si>
  <si>
    <t>%</t>
  </si>
  <si>
    <t>90.69%</t>
  </si>
  <si>
    <t>82.18%</t>
  </si>
  <si>
    <t>82.92%</t>
  </si>
  <si>
    <t>83.67%</t>
  </si>
  <si>
    <t>84.42%</t>
  </si>
  <si>
    <t>85.18%</t>
  </si>
  <si>
    <t>85.95%</t>
  </si>
  <si>
    <t>86.72%</t>
  </si>
  <si>
    <t>87.50%</t>
  </si>
  <si>
    <t>88.29%</t>
  </si>
  <si>
    <t>89.08%</t>
  </si>
  <si>
    <t>89.88%</t>
  </si>
  <si>
    <t>R-11-22 informe semanal de calidad del agua de los acueductos</t>
  </si>
  <si>
    <r>
      <t xml:space="preserve">1. </t>
    </r>
    <r>
      <rPr>
        <sz val="11"/>
        <rFont val="Calibri"/>
        <family val="2"/>
      </rPr>
      <t>Dirección de operaciones                                       
2. Dirección d</t>
    </r>
    <r>
      <rPr>
        <sz val="11"/>
        <color rgb="FF000000"/>
        <rFont val="Calibri"/>
        <family val="2"/>
      </rPr>
      <t xml:space="preserve">e tratamiento </t>
    </r>
  </si>
  <si>
    <t>1.-Porgramación de los puntos de muestreo.                                                        
2.- Tomar las muestras en los puntos de muestreo asignados de acuerdo a la programación.                                                                          
3.- Llevar las muestras al laboratorio.                               
4.- Recibir las muestras en el laboratorio si cumplen con las condiciones (volumen, temperatura, bien identificada).                                                     
5. Realizar análisis a las muestras recolectadas.</t>
  </si>
  <si>
    <t xml:space="preserve">1.- Humanos (Recolectores asignados), nombramiento de los recolecores faltantes y el personal técnico de los laboratorios a habilitar.                                                           
2.- Transporte para recolectar la muestra y llevarla al laboratorio.                                           
3. Materiales para el muestreo.                         
4.-Servicio de agua en el punto de muestreo.                                                           
5. Capacidad análitica en los laboratorios.                                                  
6. Materiales (reactivos medios de cultivo, etc) .                                              
</t>
  </si>
  <si>
    <t>incluido en muestras analizadas en control sanitario.</t>
  </si>
  <si>
    <t xml:space="preserve">1. Falta de materiales (reactivos, medios de cultivos, etc) por no llegar a tiempo.
2. No calibración de los equipos.
3.Falla en un equipo.
4. Pérdida de la muestra.
5. Rotura del frasco.                                                                        
6. Error humano (falta de identificación de la muestra, volumen insuficiente, temperatura indadecuada, muestreo no representativo, etc.).                                                                     
7. Falta de transporte para traer las muestras.                                                     
8. Falta de personal especializado                                                         
9. Falta de capacidad análitica (equipos, materiales, etc).
10. Tardanza en el proceso de compra de los insumos y materiales.                                                                                  
11. Toma de las muestras por los recolectores fuera de la programación de la Dirección de calidad.                                  </t>
  </si>
  <si>
    <r>
      <rPr>
        <sz val="11"/>
        <color rgb="FFFF0000"/>
        <rFont val="Calibri"/>
        <family val="2"/>
      </rPr>
      <t>1. Realizar y someter plan de compras trimestral a tiempo para solventar la demanda de análisis de agua y así evitar rotura de stock.</t>
    </r>
    <r>
      <rPr>
        <sz val="11"/>
        <color rgb="FF000000"/>
        <rFont val="Calibri"/>
        <family val="2"/>
      </rPr>
      <t xml:space="preserve">
2. Seguimiento y monitoreo de las solicitudes de compras (medios de cultivo, reactivos químicos, material gastable y equipos) por parte de personal responsable del Laboratorio y departamento de compras.                                           
</t>
    </r>
    <r>
      <rPr>
        <sz val="11"/>
        <color rgb="FFFF0000"/>
        <rFont val="Calibri"/>
        <family val="2"/>
      </rPr>
      <t xml:space="preserve">3. Realizar las solicitudes de servicio de calibración de acuerdo al plan.   </t>
    </r>
    <r>
      <rPr>
        <sz val="11"/>
        <color rgb="FF000000"/>
        <rFont val="Calibri"/>
        <family val="2"/>
      </rPr>
      <t xml:space="preserve">                              
 4. Custodiar las muestras hasta ser analizadas.                                                 
5. Tener sustituto de los recolectores de muestra.                                                 
6. Arreglar las averías con tiempo suficiente de forma que no afecte el muestreo.                                                      
7. Arreglar o comprar las bombas con tiempo suficiente de forma que no afecte el muestreo.                                           
8. Asegurar transporte para enviar las muestras al laboratorio.                         
 9. Garantizar agua en el sector que corresponda ser muestreado.               
 10. Realizar talleres de recolección, conservación y transporte de muestras a los clientes internos con el fín de  que tengan los cuidados necesarios antes y después de tomar las muestras.                                                   </t>
    </r>
    <r>
      <rPr>
        <sz val="11"/>
        <color rgb="FFFF0000"/>
        <rFont val="Calibri"/>
        <family val="2"/>
      </rPr>
      <t xml:space="preserve">11. Asegurarse de entregar a los recolectores con tiempo la programación de muestreo año 2022 para evitar la no realización de análisis de las muestras.  </t>
    </r>
    <r>
      <rPr>
        <sz val="11"/>
        <color rgb="FF000000"/>
        <rFont val="Calibri"/>
        <family val="2"/>
      </rPr>
      <t xml:space="preserve">                                     1</t>
    </r>
    <r>
      <rPr>
        <sz val="11"/>
        <color rgb="FFFF0000"/>
        <rFont val="Calibri"/>
        <family val="2"/>
      </rPr>
      <t>2. Agilización en el proceso de compras de insumos en los Dptos. responsables.</t>
    </r>
  </si>
  <si>
    <t xml:space="preserve">   </t>
  </si>
  <si>
    <t>_____________________________________</t>
  </si>
  <si>
    <t>Dirección Desarrollo Provincial</t>
  </si>
  <si>
    <t>Capacidad instalada para la prestación del servicio de agua potable de los prestadores comunitarios mejorada</t>
  </si>
  <si>
    <t>Rehabilitación, mejoras y ampliación de sistemas de agua en comunidades rurales menores de 2,000 habitantes</t>
  </si>
  <si>
    <t>Ud (número sistemas mejorados)</t>
  </si>
  <si>
    <t xml:space="preserve">Informes, reporte fotográfico, encuesta de satisfacción </t>
  </si>
  <si>
    <t>Dirección de operaciones, Direccion de Ingenieria, Direccion de calidad de agua</t>
  </si>
  <si>
    <t>Rehabilitación del sistema de agua, sustitución equipos de bombeo, rehabilitación sistema eléctrico, mejora de los componentes de infraestructura (obra de toma, deposito regulador, lineas y redes de ditribucion, tratamiento )</t>
  </si>
  <si>
    <r>
      <t xml:space="preserve">Recursos financieros, humanos, logistica de </t>
    </r>
    <r>
      <rPr>
        <sz val="11"/>
        <color rgb="FFFF0000"/>
        <rFont val="Times New Roman"/>
        <family val="1"/>
      </rPr>
      <t xml:space="preserve">gatos </t>
    </r>
    <r>
      <rPr>
        <sz val="11"/>
        <color theme="1"/>
        <rFont val="Times New Roman"/>
        <family val="1"/>
      </rPr>
      <t>y  transporte, EPP, materiales para O&amp;M, material gastable, Equipos tecnologicos</t>
    </r>
  </si>
  <si>
    <t>Que NO se apruebe un Plan de inversiones para los acueductos rurales comunitarios</t>
  </si>
  <si>
    <t>media</t>
  </si>
  <si>
    <t>Colaboración de otras direcciones
Aprobación de un Plan de inversiones para la recuperación de los acueductos rurales comunitarios
Involucramiento de las comunidades, Equipos tenologicos</t>
  </si>
  <si>
    <t xml:space="preserve">Diagnóstico de la situación actual de las comunidades urbanas y rurales en agua potable y saneamiento realizado
</t>
  </si>
  <si>
    <t xml:space="preserve">Contar con información actualizada de las necesidades de agua potable y saneamiento de las comunidades rurales, niveles de prestación de servicio, y necesidades de asistencia técnica
</t>
  </si>
  <si>
    <t>Ud (número de comunidades rurales evaluadas)</t>
  </si>
  <si>
    <t>informe de evaluación técnico y social realizado, reporte fotografico</t>
  </si>
  <si>
    <t>Levantamiento de información y elaboración de informe</t>
  </si>
  <si>
    <t>Recursos humanos, material gastable, ,logistica de gatos y  transporte, Equipos tecnologicos</t>
  </si>
  <si>
    <t>falta de recursos humanos entrenados y logistica de viaje</t>
  </si>
  <si>
    <t>Medio</t>
  </si>
  <si>
    <t>Mejora de  la planificación 
Uso eficiente de vehículos</t>
  </si>
  <si>
    <t xml:space="preserve">Ud (número de comunidades registradas en SIASAR) </t>
  </si>
  <si>
    <t>Registro de las comunidades levantadas en el SIASAR
www.siasarglobal.org</t>
  </si>
  <si>
    <t>SIASARGLOBAL
Departamentos provinciales</t>
  </si>
  <si>
    <t>Levantamiento de la información y registro en el SIASAR (Sistema de Información de Agua y Saneamiento Rural)</t>
  </si>
  <si>
    <t>Recursos humanos, material gastables, logistica de gatos y  transporte, Equipos tecnologicos</t>
  </si>
  <si>
    <t>falta de recursos humanos entrenados y logistica de viaje</t>
  </si>
  <si>
    <t>Planificación del trabajo
Capacitación del personal
Contratación con recursos externos, Equipos tecnológicos</t>
  </si>
  <si>
    <t>Colaborar con la Dirección de Planificación y otras Direcciones,  para la elaboración del perfil básico de proyectos de inversión pública e insumos para el  análisis social de los proyectos</t>
  </si>
  <si>
    <t>Ud (número de encuestas y/o informes realizados y reportados)</t>
  </si>
  <si>
    <t>encuestas y/o infomes realizados, informe de viaje y reporte fotografico</t>
  </si>
  <si>
    <t>Dirección de operaciones, Dirección de Ingenieria, Dirección de calidad de agua</t>
  </si>
  <si>
    <t>levantamiento de información y elaboración de informe y recomendaciones</t>
  </si>
  <si>
    <r>
      <t xml:space="preserve">Recursos humanos, material gastable y fotocopias, logistica de </t>
    </r>
    <r>
      <rPr>
        <sz val="11"/>
        <color rgb="FFFF0000"/>
        <rFont val="Times New Roman"/>
        <family val="1"/>
      </rPr>
      <t>gatos</t>
    </r>
    <r>
      <rPr>
        <sz val="11"/>
        <color theme="1"/>
        <rFont val="Times New Roman"/>
        <family val="1"/>
      </rPr>
      <t xml:space="preserve"> y  transporte</t>
    </r>
  </si>
  <si>
    <t>falta de logistica de viaje</t>
  </si>
  <si>
    <t xml:space="preserve">
Disturbios sociales
falta de apoyo de las comunidades</t>
  </si>
  <si>
    <t>Ato</t>
  </si>
  <si>
    <r>
      <rPr>
        <sz val="11"/>
        <color rgb="FFFF0000"/>
        <rFont val="Times New Roman"/>
        <family val="1"/>
      </rPr>
      <t>Plan de comunicación</t>
    </r>
    <r>
      <rPr>
        <sz val="11"/>
        <color theme="1"/>
        <rFont val="Times New Roman"/>
        <family val="1"/>
      </rPr>
      <t xml:space="preserve">
Entrenamiento en resolución de conflictos y comunicación efectiva</t>
    </r>
  </si>
  <si>
    <t>Plan de fortalecimiento de  capacidades de las Organizaciones Comunitarias de Servicios de Agua y Saneamiento-OCSAS (ASOCAR, Comités de Agua, otros)</t>
  </si>
  <si>
    <t>Capacitar y asistir a las OCSAS en temas organizativos y administrativos, calidad de agua, saneamiento ambiental, operación y mantenimiento, género, gestión de riesgo y cambio climático, uso racional del agua, etc.</t>
  </si>
  <si>
    <t>Ud (número de talleres impartidos)</t>
  </si>
  <si>
    <t>Informes Realizados, reporte fotográfico</t>
  </si>
  <si>
    <t>Dpt. de Gestión de Riesgo
Dpto. provincial</t>
  </si>
  <si>
    <t>capacitar a las Organizaciones comunitarias en temas sociales, técnicos, ambientales, administrativos y financieros.
Apoyarlos en la organización y asesoria legal de la ASOCAR</t>
  </si>
  <si>
    <t>Recursos humanos,  material gastable, logistica de gatos y  transporte</t>
  </si>
  <si>
    <t>Mejora de la Planificación y cumplimiento de los horarios pactados con las comunidades
Capacitación y entrenamiento del personal del DDRAPS
Uso eficiente de vehículo</t>
  </si>
  <si>
    <t>desinterés por parte de la comunidad</t>
  </si>
  <si>
    <t xml:space="preserve">Cumplimiento de los compromisos adquiridos con las comunidades
Motivación a la participación comunitaria
Mejora continua de las capacitaciones
</t>
  </si>
  <si>
    <t>Matriz de Seguimiento de necesidades y reclamos de las JV</t>
  </si>
  <si>
    <t>Dar seguimiento a la matriz de necesidades y reclamos de las Juntas de Vecinos</t>
  </si>
  <si>
    <t> Ud (número de registro)</t>
  </si>
  <si>
    <t>Matriz actualizada</t>
  </si>
  <si>
    <t>Reuniones con las Juntas de Vecinos del país, donde se recoge en una matriz las quejas, reclamos y necesidades de estas, en temas relacionados con el suministro de agua y saneamiento</t>
  </si>
  <si>
    <t>Recursos humanos, material gastable, logistica de gatos y  transporte, Equipos tecnologicos</t>
  </si>
  <si>
    <t>Mejora de  la planificación 
Uso eficiente de vehículos, Suministros Equipos tenologicos</t>
  </si>
  <si>
    <t>_____________________________</t>
  </si>
  <si>
    <t>Programa de detección y corrección de fugas (PCA.0)</t>
  </si>
  <si>
    <t>Es un programa sistemático de detección y corrección de fugas visibles y no visibles para control de pérdidas agua potable en  redes o líneas de aducción, impulsión, matriz, redes de distribución y acometidas</t>
  </si>
  <si>
    <t>Cantidad averías corregidas</t>
  </si>
  <si>
    <t>4,500</t>
  </si>
  <si>
    <t>4,980</t>
  </si>
  <si>
    <t>Informe mensual de levantamientos y trabajos realizados /Matriz mensual del Centro de Contacto (Call Center)</t>
  </si>
  <si>
    <t>Divisiones Provinciales de Operaciones/Div. Transportación/Depto. Compras y Contrataciones/ Dir. Financiera/Dir. Adiminstrativa</t>
  </si>
  <si>
    <t xml:space="preserve">1.Levantamiento de averías visibles y no visibles  2. Coordinación de trabajos 3. Ejecución de trabajos de corrección de averias en líneas de aducción, impulsión, conducción, redes de distribución y acometidas.                                                                    </t>
  </si>
  <si>
    <t xml:space="preserve">1.Personal calificado (personal de apoyo, obreros, ayudantes) 2. Materiales, equipos y herramientas 3. Transportación o vehículos  4.Asignación de fondos   </t>
  </si>
  <si>
    <t>1. Equipos pesados (retroexcavadora, retropala, camiones cama larga, camiones doble cabina) RD$25,688,076.00                       2. Equipos de soldadura (motosoldadoras) RD$ 131,000.00                                                      3. Equipos de compactación y Luminarias RD$369,060.00                                                  4. Herramientas RD$ 8,937,490.04                       5. Personal calificado RD$14,616,000.00                                 6. Materiales y piezas especiales RD$81,077,186.29                                                    7. Detectores de fuga y detectores de metales RD$ 3,460,225                                     8. Transporte RD$5,095,200.42                                                 Total RD$ 139,376,237.75</t>
  </si>
  <si>
    <t>Falta de Asignación de Recursos (Personal, Materiales, fondos, Transporte)</t>
  </si>
  <si>
    <t>Hacer la programación temprana de la asignación de los recursos necesarios y realizar la compra a tiempo de todo lo requerido para la puesta en marcha del programa.</t>
  </si>
  <si>
    <t>Programa de Catastro de Redes para Agua Potable</t>
  </si>
  <si>
    <t xml:space="preserve">Sistema de información georeferenciada que conteniene en primera instancia las redes, componentes y accesorios de los sistemas de acueductos </t>
  </si>
  <si>
    <t>Informe mensual de levantamientos y catastro digital del sistema</t>
  </si>
  <si>
    <t>Dirección de Tecnología de la Información y la  Comunicacion/Dirección Comercial/Dirección de Ingeniería/DSFO y DPPE/Div. De Transportación</t>
  </si>
  <si>
    <t>1.Levantamiento de redes y componentes 2.esquematización georeferenciada de redes y accesorios que componen los sistemas de acueductos</t>
  </si>
  <si>
    <t xml:space="preserve">1.Personal especializado 2. Equipos tecnológicos 3. Software o programas 3. Transporte                          </t>
  </si>
  <si>
    <t xml:space="preserve">1.Georadar Gpr RD$2,836,500                              2. Tablets  RD$ 240,000.00                              3.GPS RD$53,455.00 4. Licencias de ARGS y AUTOCAD RD$610,000.00                                   5. Personal de apoyo  RD$1,720,000.00                                     6.Transporte (Camioneta doble cabina)        RD$ 3,396,800                                                           Total RD$ 8,856,783.00   </t>
  </si>
  <si>
    <t>Falta de Asignación de Recursos (Personal, Equipos, Software, materiales, Transporte)</t>
  </si>
  <si>
    <t>Hacer la programación temprana compra de todo lo querido para la creación del catastro de redes.</t>
  </si>
  <si>
    <t>Programa  medición de caudales y evaluación operación de los sistemas de Agua Potable</t>
  </si>
  <si>
    <t>Programa sistemático de medición de caudales y evaluación de la operación de los sistemas para mejoramiento, generación datos estadísticos de producción y eficientización de operación de los sistemas acueductos</t>
  </si>
  <si>
    <t>Cantidad de Acueductos medidos</t>
  </si>
  <si>
    <t>Informe mensual de  caudales medidos y cartillas verificadas en sistemas</t>
  </si>
  <si>
    <t>Dirección de Tecnología de la Información y la  Comunicacion/Dirección de Tratamiento de Agua</t>
  </si>
  <si>
    <t>1.Medición de caudales en redes (Aducción, impulsión, matriz), entrada y salida de plantas potabilizadoras, Depositos Reguladores, Cárcamos de bombeo  2. Operación de dispositivos para optimización de sistemas</t>
  </si>
  <si>
    <t xml:space="preserve">1.Personal especializado 2. Equipos tecnológicos 3. Equipos de medición  de caudal 4. Transporte  </t>
  </si>
  <si>
    <t xml:space="preserve">1. Caudalimetros ultrasonicos RD$312,500.00                                                                2. Transporte (Camioneta doble cabina) RD$ 3,396,800                                                                        3. Personal de apoyo y viaticos RD$2,200,000.00                                                  Total RD$5,909,300                                          </t>
  </si>
  <si>
    <t>Realizar la compra a tiempo de todos los instrumentos requeridos para la implementación del programa de medición de caudales.</t>
  </si>
  <si>
    <t>Programa Distribución de Agua Potable con Camiones Cisterna</t>
  </si>
  <si>
    <t>Distribución de agua potable mediante camiones cisterna en diferentes comunidades que no cuentan con el servicio de agua potable por falta de redes de distribución, urgencias presentadas por salida de servicio de los acueductos, periodos de estiaje o casos de emergencia por el paso de fenómenos hidrometerológicos</t>
  </si>
  <si>
    <t>Galones entregados</t>
  </si>
  <si>
    <t>137,520,000</t>
  </si>
  <si>
    <t xml:space="preserve">140,400,000 </t>
  </si>
  <si>
    <t>11,700,000</t>
  </si>
  <si>
    <t>Reporte de viajes realizados, informe actividades Divisiones Provinciales de Operaciones</t>
  </si>
  <si>
    <t>1. Evaluación necesidades en diferentes comunidades 2. Coordinación de rutas de distribución y cantidad de viajes  3. Distribución de agua segun rutas establecidas</t>
  </si>
  <si>
    <t>1. Vehiculos pesados (Camiones cisterna) 2. Contratación de servicios (renta de camiones cisterna)  RD74,471,296</t>
  </si>
  <si>
    <t>1.Alquiler de camiones cisterna    RD$132,432,000.00                                               2. Compra de camiones cisterna                        RD$ 64,471,296                                                                   Total RD$ 196,903,296</t>
  </si>
  <si>
    <t>Falta de Asignación de Recursos (Vehículos, contrataciones)</t>
  </si>
  <si>
    <t>Contar con los camiones requeridos para lograr entregar lo galones proyectados.</t>
  </si>
  <si>
    <t>Plan de mantenimiento en infraestructura civil de sistemas de acueductos (Plan de rescate y habilitación de infraestructura civil)</t>
  </si>
  <si>
    <t>Programa de evaluación e intervención (preventiva y correctiva) de la infraestructura civil de los diferentes sistemas de acueductos (Depósitos reguladores, obras de toma,  estaciones de bombeo y Pozos.</t>
  </si>
  <si>
    <t>Unidad habilitada</t>
  </si>
  <si>
    <t>Informes de infraestructuras evaluadas e intervenidas.</t>
  </si>
  <si>
    <t>Dirección de Ingeniería/Divisiones Provinciales de Operaciones/Div. Transportación/Depto. Compras y Contrataciones/ Dir. Financiera/Dir. Adiminstrativa</t>
  </si>
  <si>
    <t xml:space="preserve">1.	En depósitos reguladores: Reparación de escaleras, tapas de seguridad en techo de tanque, respiraderos y control de nivel. Reparación de registros, reforzamiento de verja perimetral. Pintura exterior (depósitos de hormigón armado) y lavado interior. Aplicación de impermeabilizante, pintura anticorrosiva de mantenimiento y esmalte.  Reparación por soldaduras de fondos y piches en la estructura metálica (depósitos de acero). verificación continúa de protección de tornillos. Corrección de burbujas en planchas producto de la oxidación de parte metálica, verificación y reparación de fugas en losa de fondos (depósitos vitrificados). Mantenimiento general de válvulas de entrada, salida y By-pass. Limpieza, desyerbo y destronque en área perimetral, pintura reparacion y/o construccion de verjas perimetrales, construccion y/o reparacion de tapas de depositos, registros de valvulas, etc. 
2.	Reparación y/o habilitación de obras de toma con todos sus componentes en los diferentes sistemas.
3.	Reparación y/o habilitación de la infraestructura civil en estaciones de bombeo, en los diferentes sistemas.
4.	Reparación de bombas manuales (malacates) en diferentes municipios, secciones y parajes dentro de la jurisdicción del INAPA.
5.	Reparación de molinos de viento, en diferentes provincias dentro de la jurisdicción del INAPA
6.	Evaluación para gestión de limpieza y aforo de pozos, en los diferentes sistemas y provincias  dentro de la jurisdicción del INAPA.
7.  Rotulacion de infrestructura Civil, sistemas APS (Leyenda y caracteristicas)                                                                                                            8. Operativos de limpieza de desarenadores en obras de toma, mantenimiento de válvulas reguladoras de caudal, compuertas, desagües y ventosas, engrase de compuertas metálicas incluyendo sustitución de volanta y vástago, adecuación de ataguías, limpieza de diques y mantenimiento de galerías de infiltración, presas, vertedores. 9.	Operativos de Chequeos de válvulas reguladoras de presión, válvulas de aire y válvulas de desagüe en líneas de impulsión, conducción y aducción. En los diferentes sistemas.
</t>
  </si>
  <si>
    <t>1.Personal calificado (personal de apoyo, obreros, ayudantes) 2. Materiales, equipos y herramientas 3. Transportación o vehículos  4.Asignación de fondos</t>
  </si>
  <si>
    <t>1. Equipos pesados (retroexcavadora, retropala, camiones cama larga, camiones doble cabina) RD$37,021,930                        2. Equipos de soldadura (motosoldadoras) RD$ 131,000.00                                                      3. Equipos de compactación y Luminarias RD$369,060.00                                                 4. Herramientas RD$13,406,235.06                       5. Personal calificado RD$24,500,000.00                                 6. Materiales y piezas especiales RD$393,221,945.15                                                    7. Seguridad y proteccion personal            RD$ 2,887,011.73                                                      8. Transporte RD$5,095,200.42                        9. Viaticos RD$12,000,000.00                                             Total RD$ 492,632,382.36</t>
  </si>
  <si>
    <t>Falta de Asignación de Recursos (Personal, herramientas, materiales, Fondos, Transporte)</t>
  </si>
  <si>
    <t>Hacer la programación temprana de la asignación de los recursos necesarios</t>
  </si>
  <si>
    <t>+</t>
  </si>
  <si>
    <t>Plan de Mantenimiento preventivo, eléctrico y mecánico</t>
  </si>
  <si>
    <t xml:space="preserve">Programa sistemático de mantenimiento predictivo y preventivo  que nos permita la detección y corrección de: sobrecalentamiento en líneas de media tensión, linea de baja tensión, pérdida de aislamiento de componentes eléctricos. mantenimiento de contactores, verificación de programación de equipos electrónicos de arranques, acesorios de medición, protección y monitoreos.       </t>
  </si>
  <si>
    <t>Equipo Corregido</t>
  </si>
  <si>
    <t>2,000</t>
  </si>
  <si>
    <t>2,700</t>
  </si>
  <si>
    <t>Informe mensual de levantamientos, check list y trabajos realizados.</t>
  </si>
  <si>
    <r>
      <rPr>
        <sz val="11"/>
        <rFont val="Calibri"/>
        <family val="2"/>
        <scheme val="minor"/>
      </rPr>
      <t>Dirección de Operaciones,</t>
    </r>
    <r>
      <rPr>
        <sz val="11"/>
        <color theme="1"/>
        <rFont val="Calibri"/>
        <family val="2"/>
        <scheme val="minor"/>
      </rPr>
      <t xml:space="preserve">  Departamento de Electromecanica</t>
    </r>
  </si>
  <si>
    <t>Divisiones Provinciales de Operaciones. Dirección de Tecnología de la Información y y la Comunicación</t>
  </si>
  <si>
    <t xml:space="preserve">Levantamiento y corrección de averias visibles y no visibles en paneles de controles eléctricos, arrancadores, cables y alambrado, transformadores, redes de media tensón y acometidas.                                                                    </t>
  </si>
  <si>
    <t>Personal especializado y de soporte, transporte, herramientas, equipos de protección, equipos de medición y tecnologia, repuestos.</t>
  </si>
  <si>
    <t>Personal de apoyo, viaticos, hospedaje, RD$12,500,000.00, Transporte: tres camionetas, una Grua de Canasto, RD$9,000,000.00, Herramientas, equipos de proteccion, medicion, RD$6,500,000.00, Repuestos: contactores, rodamientos, ejes, proteccion electrica, lubricantes, guias, columnas, bulsing, RD$25,000,000.00</t>
  </si>
  <si>
    <t>Falta de Asignación de Recursos (Personal, Materiales, fondos,Transporte)</t>
  </si>
  <si>
    <t>Hacer la programación temprana de la asignación de los recursos necesarios para el programa.</t>
  </si>
  <si>
    <t>Programa de catastro de suministros eléctricos y equimamientos electromecánicos.</t>
  </si>
  <si>
    <t>Creación del catastro de suministros eléctricos de todas las dependencias de la institución: oficinas comerciales y de operación, plantas de tratamiento (aguas potables y saneamiento) y acueductos, además de todos los sistemas provistos de equipos de bombeo, electrógenos, etc.</t>
  </si>
  <si>
    <t>Informe mensual de levantamientos y catastro de los suministros eléctricos y electromecánicos.</t>
  </si>
  <si>
    <t>Dirección de Operaciones,  Departamento de Electromecanica</t>
  </si>
  <si>
    <t>Dirección de Tecnología y Comunicaciones</t>
  </si>
  <si>
    <t xml:space="preserve">Levantamiento, esquematización y registro de los suministros y redes que componen los sistemas de acueductos, saneamiento y oficinas del INAPA. </t>
  </si>
  <si>
    <t>Personal de apoyo provinciales, transporte (Motores), tecnologia (telefonos inteligentes, aplicacion de georeferencicion), Software y aplicacion movil</t>
  </si>
  <si>
    <t>Personal de apoyo, Transporte, RD$ 2,500,000.00, Software, Telefonos moviles, RD$2,500,000.00</t>
  </si>
  <si>
    <t>Falta de Asignación de Recursos (Personas y Transporte)</t>
  </si>
  <si>
    <t>Programa de análisis de redes y eficiencia energética</t>
  </si>
  <si>
    <t>Desarrollar un programa de reducción del consumo energético en toda el área de jurisdicción del INAPA que abarque desde el seguimiento en las mediciones realizadas por las distribuidoras de eléctricidad hasta la instalación de nuevos equipos para eficientizar aquellas variables que influyen en el costo elevado de las facturaciones.</t>
  </si>
  <si>
    <t>Unidad intervenida</t>
  </si>
  <si>
    <t>Informe mensual y reducción de la inversion en el gasto por consumo energético. Informes de actuaciones y trabajos realizados.</t>
  </si>
  <si>
    <t>Divisiones Provinciales de Operación/enc. De operaciones electromecánica.</t>
  </si>
  <si>
    <t>Instalación (temporal, es decir, durante el análisis) de analizadores de red en aquellas plantas de tratamiento y sistemas de bombeo de granembergadura. Análisis de los parámetros eléctricos registrados en los diferentes equipos que componen los sistemas de acueductos y saneamiento. Instalación de SVC en aquellos sistemas de bombeo que lo ameriten para mejorar el factor de potencia de las cargas y así reducir las pérdidas de potencia, controlar el voltaje de la red, reducir los armónicos y mejorar la estabilidad del sistema de energía eléctrica en nuestros sistemas. Instalación de Arduinos (u otra tecnología) para controlar el tiempo de uso de los equipos de climatización (A/A) en el edificio del nivel central y aquellas plantas de tratamiento cuyo cuartos técnicos tenga equipos de grandes capacidades.</t>
  </si>
  <si>
    <t>Personal calificado, equipo tecnológico (computadora, software)</t>
  </si>
  <si>
    <t>Personal de apoyo, tecnologia, equipos de medicion, controles electricos, arrancadores, RD$35,000,000.00</t>
  </si>
  <si>
    <t>Falta de Asignación de Recursos (Personas, equipos y Transporte)</t>
  </si>
  <si>
    <t>Plan de Mantenimiento Correctivo de equipos</t>
  </si>
  <si>
    <t>Sustitución y/o rectificación de ejes y columnas; sustitución de bushing, tazones e impulsores; armado y pintado de motores y bombas, encasquillar  tazones de succión y descarga, rebobinado de motor eléctrico, confección, instalar y mecanizar casquillos, balanceo estático y dinámico de rotor, desabollar golpes y abolladuras, pruebas eléctricas, suministro e instalación de rodamientos, entre otros.</t>
  </si>
  <si>
    <t>3,500</t>
  </si>
  <si>
    <t>Divisiones Provinciales de Operaciones. Dirección de Tratamiento</t>
  </si>
  <si>
    <t>Personal especializado y de soporte, transporte, herramientas, equipos de medición, repuestos</t>
  </si>
  <si>
    <t>Herramientas: mecanicas, electricas, RD$6,500,000.00, Repuestos y acesorios (ejes, columnas, guias, motores, bombas, reparacion de motores y bombas, rodamientos, casquillos), RD$150,000,000.00, Tansporte (camiones, camionetas, servicios de grúa) RD$25,000,000.00</t>
  </si>
  <si>
    <t>Falta de Asignación de Recursos (Personas, equipos, herramientas y transporte)</t>
  </si>
  <si>
    <t>Programa sustitución tramos de redes colapsadas en los diferentes sistemas de alcantarillado sanitarios</t>
  </si>
  <si>
    <t>Es un plan de evaluación e intervención de redes en los diferentes sistemas alcantarillado (sustitución de tramos de líneas colectoras, subcolectoras y de descarga)</t>
  </si>
  <si>
    <t>Metro líneal sustituido</t>
  </si>
  <si>
    <t>1,200</t>
  </si>
  <si>
    <t xml:space="preserve">Informe mensual de levantamientos y trabajos realizados </t>
  </si>
  <si>
    <t>Divisiones Provinciales de Operaciones</t>
  </si>
  <si>
    <t xml:space="preserve">1.Realizar levantamientos 2. Elaboración de presupuestos 3. Trabajos de sustitución de redes colectoras colapsadas.    </t>
  </si>
  <si>
    <t>1. Materiales y Herramientas  RD$18,055,800.00                                                         2. Personal de apoyo  RD$8,700,000.00                                     4.Transporte (Camioneta doble cabina)        RD$ 1,698,400     5. Alquiler de equipos RD$1,200,000.00                                                          Total RD$ 29,653,480.00</t>
  </si>
  <si>
    <t>Plan de mantenimiento de redes en los sistemas de alcantarillado sanitario</t>
  </si>
  <si>
    <t>Es un plan de Mantenimiento Preventivo y Correctivo en los sistemas de alcantarillado sanitario con el soporte de los camiones Hidrolimpiadores o Succinadores (Limpieza de lineas colectoras, subcolectoras, registros)</t>
  </si>
  <si>
    <t>Metro líneal Saneado</t>
  </si>
  <si>
    <t>60,000</t>
  </si>
  <si>
    <t>86,400</t>
  </si>
  <si>
    <t>7,200</t>
  </si>
  <si>
    <t xml:space="preserve">Realizar Limpieza de lineas colectoras, registros, estaciones de bombeo de alcantarillado sanitario con el apoyo  de los camiones succionadores y las brigadas de alcantarillado sanitario del nivel central y locales.       </t>
  </si>
  <si>
    <t xml:space="preserve">1.Personal calificado (personal de apoyo, obreros, ayudantes) 2. Materiales, equipos y herramientas 3. Transportación o vehículos  4.Asignación de fondos </t>
  </si>
  <si>
    <t>1. Camiones Succionadores (compra, mantenimiento y reparación) RD$46,920,000.00                                                       2. Personal de apoyo  RD$13,815,000.00                                     3.Transporte (Camioneta doble cabina)        RD$ 1,698,400                                                   4. Herramientas RD244,000.00                                                         Total RD$ 61,977,400.00</t>
  </si>
  <si>
    <t>Falta de Asignación de Recursos (Personal, materiales, equipos, herramientas, fondos, Transporte)</t>
  </si>
  <si>
    <t>Programa de Catastro de Redes de Alcantarillados</t>
  </si>
  <si>
    <t>Sistema de información georeferenciada que conteniene en primera instancia las redes, componentes y accesorios de los sistemas de saneamiento</t>
  </si>
  <si>
    <t>Dirección de Tecnología de la Información y la Comunicación/Dirección Comercial/Dirección de Ingeniería/DSFO y DEPE</t>
  </si>
  <si>
    <t>1.Levantamiento de redes y componentes 2.esquematización georeferenciada de redes y accesorios que componen los sistemas de alcantarillado</t>
  </si>
  <si>
    <t>1.Personal calificado 2. Equipos tecnológicos 3. Software o programas 3. Transportación o vehiculos RD$ 1,418,250.00</t>
  </si>
  <si>
    <t>1. Tablets  RD$ 240,000.00                                                        2. Personal de apoyo  RD$1,720,000.00                                     4.Transporte (Camioneta doble cabina)        RD$ 1,698,400                                                           Total RD$ 3,658,410.00</t>
  </si>
  <si>
    <t>Falta de Asignación de Recursos (Personal, Equipos, Software, materiales, Fondos, Transporte)</t>
  </si>
  <si>
    <t>__________________________________</t>
  </si>
  <si>
    <t>Plan Nacional Plurianual de Inversión Pública (PNPIP)</t>
  </si>
  <si>
    <t>Es el instrumento de mediano plazo esencial en facilitar la articulación entre los procesos de planificación y presupuesto, el cual contiene los programas y proyectos prioritarios a ser ejecutados y los respectivos requerimientos de recursos para financiar dichos programas y proyectos (Ley 498-06, art. 25, literal b)</t>
  </si>
  <si>
    <t>% de ejecución.</t>
  </si>
  <si>
    <t>PNPIP         2021- 2024</t>
  </si>
  <si>
    <t>PNPIP          2022- 2025</t>
  </si>
  <si>
    <t>Carta de Remisión 
al MEPyD</t>
  </si>
  <si>
    <t>Dirección Ejecutiva, Dirección de Fiscalización de Obras y Dirección de Programas y Proyectos Especiales</t>
  </si>
  <si>
    <t>1- Solicitar y recibir las informaciones a la Dirección de Fiscalización de Obras, unidades ejecutoras de proyecto e Ingerniería.                                                                                        2- Formulación de propuesta                                                                  3- Presentación a la MAE de propuesta                                                       4- Remisión al MEPyD.</t>
  </si>
  <si>
    <t>El personal especializado para estas actividades / Equipos Tecnologicos / Sistema Integrado de Planificación</t>
  </si>
  <si>
    <t>Información Solicitada NO entregada, Información incompleta, Sistema Integrado de Planificación</t>
  </si>
  <si>
    <t>Alta</t>
  </si>
  <si>
    <t xml:space="preserve">Que la MAE cree una comisión 
para solicitar la información con 
carácter de urgencia. Solicitar a 
la instancia de lugar prórroga 
para remisión. Crear un sistema 
de seguimiento y alerta temprana.
</t>
  </si>
  <si>
    <t>Indicadores de producción en 
el Plan Nacioanl Plurianual del Sector Público (PNPSP) a través del 
Sistema de Ruta/DIGEDES, actualizados.</t>
  </si>
  <si>
    <t>Es uno de los cinco instrumentos del Sistema Nacional de Planificación e Inversión Pública que contiene los programas y proyectos prioritarios a ser ejecutados, con base a los lineamientos de la Estrategia Nacional de 
Desarrollo, la politica fiscal y el marco financiero del Presupuesto Plurianual (Ley 498-06)</t>
  </si>
  <si>
    <t>PNPSP         2021-2024</t>
  </si>
  <si>
    <t>PNPSP        2022-2025</t>
  </si>
  <si>
    <t>Matriz de indicadores y captura de carga 
de datos en el 
Sistema RUTA</t>
  </si>
  <si>
    <t>Direccion de Operaciones, Direccion de Tratamiento de Aguas, Dirección de Calidad del Agua, Departamento de Presupuesto.</t>
  </si>
  <si>
    <t>1- Solicitar las informaciones de producción a la Dirección de Operaciones                                                                                                                        2-Elaboración del informe                                                                                 3-Remisión al MEPyD.                                                                                               4- Cargar al Sistema RUTA los indicadores de produccion de agua potable y aguas residuales.</t>
  </si>
  <si>
    <t>Solicitar una extensión del 
tiempo de entrega</t>
  </si>
  <si>
    <t xml:space="preserve"> Plan Estratégico Institucional (PEI) elaborado/actualizado y ejecutado
</t>
  </si>
  <si>
    <t>Desarrollar una estrategia institucional con miras a dar 
respuesta a los objetivos estrategicos enstablecidos en 
la Estrategia Nacional de Desarrollo (END), Plan de Gobierno 2020-2024, los Objetivos de Desarrollo Sostenible (ODS) y las metas trazadas en la Ley 5994 de creación del INAPA.</t>
  </si>
  <si>
    <t xml:space="preserve">PEI 2021-2024 formulado </t>
  </si>
  <si>
    <t>PEI 2021-2024 actualizado</t>
  </si>
  <si>
    <t>Propuesta de Plan 
Estratégico 
Institucional 2022-
2025</t>
  </si>
  <si>
    <t>Todas las direcciones, oficinas asesora de la direccion ejecutiva, asesores y consultores.</t>
  </si>
  <si>
    <t>1-Reunión con el Equipo de trabajo                                                                                           2- Revisión PEI vigente                                                            3- Preparación de borrador                                                                                          4- Revisión de borrador                                                                  5- Entrega de Propuesta                                                            6- Aprobación</t>
  </si>
  <si>
    <t>Personal de servicios generales, buffet, montaje,  artículos promocionales del INAPA.</t>
  </si>
  <si>
    <t>Apoyo insuficiente de areas, Falta de Técnicos capacitados.</t>
  </si>
  <si>
    <t>Instrucción de la MAE de comprometer las areas. Prórroga para entrega de productos.</t>
  </si>
  <si>
    <t>ud (informes)</t>
  </si>
  <si>
    <t>Metas del PEI 2021
alcanzadas</t>
  </si>
  <si>
    <t>Metas del PEI 2022
alcanzadas</t>
  </si>
  <si>
    <t>Carta de Remisión a la Dirección Ejecutiva y a la OAI</t>
  </si>
  <si>
    <t xml:space="preserve">1. Elaborar comunicación dirigida a los responsables de área, solicitando información sobre el avance de los POA. 
2. Actualizacion de la matriz de seguimiento  y elaboración de informe de avance de los  POA.  
3-Presentación a la MAE y aprobación. 
4-Remisión al MEPyD. </t>
  </si>
  <si>
    <t xml:space="preserve">Taller  </t>
  </si>
  <si>
    <t>Lista de participación</t>
  </si>
  <si>
    <t>Dirección Ejecutiva/Departamento de Comunicaciones</t>
  </si>
  <si>
    <t>1. Solicitar autorización a la DE                                                              2. Solicitar apoyo al Depto de comunicaciones en la organización del evento                                                                               3. Enviar invitación a todos los directores y encargados de oficinas asesoras                                                                                        4. Preparar presentaciones</t>
  </si>
  <si>
    <t>Plan Operativo Anual formulado e
implementado (POA)</t>
  </si>
  <si>
    <t>Documentación oficial donde los responsables establecen objetivos y la programación de las actividades a realizar por la 
institución en un año, alinedas al Plan Estratégico Institucional (PEI)</t>
  </si>
  <si>
    <t>POA 2021
ejecutado</t>
  </si>
  <si>
    <t>POA 2022 
ejecutado</t>
  </si>
  <si>
    <t>Carta de Remisión al MEPyD de la formulación del POA</t>
  </si>
  <si>
    <t>Información Solicitada NO entregada, Información incompleta, inconfiabilidad de la información.</t>
  </si>
  <si>
    <t xml:space="preserve">Que la MAE cree una 
comisión para solicitar la 
información con carácter de 
urgencia. Crear un sistema de 
seguimiento y alerta temprana.
</t>
  </si>
  <si>
    <t>% de avance 
de formulación</t>
  </si>
  <si>
    <t>POA 2022 
formulado</t>
  </si>
  <si>
    <t>POA 2023 
formulado</t>
  </si>
  <si>
    <t>% de 
programación vs 
% de ejecución</t>
  </si>
  <si>
    <t>1- Remisión de Plantilla de trabajo                                                              2- Elaboración de los POA por las Areas                                                                              3- Consolidación del POA                                                                                          4-Presentación a la MAE y aprobación.                                                                                                                                               5- Remisión a la OAI</t>
  </si>
  <si>
    <t>Plan Anual de Compras y Contrataciones formulado e implementado</t>
  </si>
  <si>
    <t>Documento en el que se consignan los resultados del proceso de formulación en la planificación, no mayor a 12 meses, dando como resultado un programa detallado de todo lo que se requiere adquirir durante un ejercicio presupuestal en la Entidad.</t>
  </si>
  <si>
    <t>PACC 2021
Formulado</t>
  </si>
  <si>
    <t>PACC2022
Formulado</t>
  </si>
  <si>
    <t xml:space="preserve">Memo de 
Remisión al 
Depto. de 
Compras y 
Contratciones
</t>
  </si>
  <si>
    <t xml:space="preserve"> 1-  Determinación de un Cronograma de Trabajo.                                                                                    2- Analisis y Diagnóstico del Plan Estratégico Institucional y Plan Operativo Anual.                                                                   3-Identificación de Necesidades.                                                               4-Elaboración del Plan Anual de Compras y Contrataciones por Unidad Requirente.                                     5-Codificación de Bienes y Servicios y Consolidación de Necesidades.                                                                                                          6- Aprobación y Difusión del Plan Anual de Compras y Contrataciones.                                        </t>
  </si>
  <si>
    <t>El personal especializado para estas actividades / Equipos Tecnológicos / Sistema Integrado de Planificación</t>
  </si>
  <si>
    <t>Información Solicitada NO entregada, Información incompleta, inconfiabilidad de la información. Sobrevaluación de necesidades.</t>
  </si>
  <si>
    <t>Capacitación del PACC, Crear un sistema de seguimiento y alerta temprana.</t>
  </si>
  <si>
    <t>PACC 2021
ejecutado</t>
  </si>
  <si>
    <t>PACC 2022 
ejecutado</t>
  </si>
  <si>
    <t>Carta de Remisión a la Dirección Ejecutiva</t>
  </si>
  <si>
    <t xml:space="preserve">1. Elaborar comunicación dirigida al Depto de Compras solicitando los avance del PACC. 
2. Revisar las informaciones reportadas  y elaboración de informe de avance del  PACC.  
3-Remisión a la MAE. </t>
  </si>
  <si>
    <t>Proyectos Nuevos Formulados de inversión pública</t>
  </si>
  <si>
    <t xml:space="preserve">Formulación de los proyectos nuevos en busca de soluciones a los problemas de acceso a agua potable y saneamiento a través de ideas de proyectos, perfil básico, perfil de prefactibilida y perfil de factibilidad, conforme a la norma y metodología del MEPyD  </t>
  </si>
  <si>
    <t xml:space="preserve">und. </t>
  </si>
  <si>
    <t>Según solicitud</t>
  </si>
  <si>
    <t>Perfiles básicos y fichas simplificadas de proyectos.</t>
  </si>
  <si>
    <t>Direccion de Operación, Direccion de Tratamiento, Dirección de Ingeniería y Dirección Comercial.</t>
  </si>
  <si>
    <t xml:space="preserve">1- Recibir ficha simplificada o perfil básico del proyecto de la Dirección de Ingeniería.                                                    2- Recibir datos operativos y costos de mantenimiento de la Dirección de Operaciones o de la Dirección de Tratamiento                                             3 - Recibir de parte de la Dirección Comercial el costo del servicio para la provincia </t>
  </si>
  <si>
    <t>Información de las Areas no confiable, falta de técnicos capacitados, apoyo insuficiente de los responsables solidarios.</t>
  </si>
  <si>
    <t xml:space="preserve">Cada director debe validar y  autorizar las informaciones que las áreas envian,  Capacitaciones en Formulacion de Proyectos para los técnicos en las normas del SNIP, Compromiso de las responsables. </t>
  </si>
  <si>
    <t>Proyectos registrados en el 
Sistema Nacional de 
Inversión Pública (SNIP)</t>
  </si>
  <si>
    <t>Registro en el SNIP de las informaciones de los proyectos en busca de soluciones a los problemas de acceso a agua potable y saneamiento a través de ideas de proyectos, perfil básico, perfil de prefactibilidad y perfil de factibilidad, conforme a la norma y metodología del MEPyD</t>
  </si>
  <si>
    <t>Registro en el SNIP, Cartas de Remisión y perfiles básicos a MISPAS y MEPyD.</t>
  </si>
  <si>
    <t xml:space="preserve">1-Recibir la Ficha tecnica o el Perfil Basico de la   Direccion de Ingenieria.                                                                                        2- Abrir un documento nuevo en el SNIP para registrar la informacion.                                                             3- Guardar la informacion en el sistema                                                                                         4- Obtener el codigo ID                                                                                                                        </t>
  </si>
  <si>
    <t>Establecer nivel de cumplimiento y entrega, Capacitaciones para el SNIP, Compromiso de las áreas responsables.</t>
  </si>
  <si>
    <t>Avance Físico y Financiero 
de los proyectos de 
inversión.</t>
  </si>
  <si>
    <t>Reporte que permite conocer los resultados de las metas programadas en relación con los recursos del gasto utilizados en un periodo determinado de los mismos</t>
  </si>
  <si>
    <t>Und.</t>
  </si>
  <si>
    <t>Registro e informe físico de la Ejecución fisica y financiera reportada por la Institución, reajustes y Programación.</t>
  </si>
  <si>
    <t>Dirección Financiera, Dirección de Fiscalización y Dirección de Programas y Proyectos Especiales</t>
  </si>
  <si>
    <t>1- Solicitar y recibir las informaciones a la Dirección de Fiscalización de Obras, Proyectos  Especiales y departamento de Presupuesto.                                                                                                                              2- Abrir un documento en el SNIP para registrar la información.                                                                                                          3- Impresión del avance físico financiero y buscar la firma del director del INAPA para ser enviando al MEPYD.                                                                                                                      4- Remisión al MEPyD via correo y físico</t>
  </si>
  <si>
    <t>El personal especializado para esta actividades / Equipos Tecnologicos / Sistema Integrado de Planificación</t>
  </si>
  <si>
    <t>Establecer nivel de cumplimiento y entrega, Capacitaciones para el Físico Financiero, Compromiso de las areas responsables.</t>
  </si>
  <si>
    <t>Presupuesto Anual de 
Capital, Formulado y ejecutado</t>
  </si>
  <si>
    <t xml:space="preserve">Formulación  del presupuesto anual de los proyectos de inversión del INAPA. </t>
  </si>
  <si>
    <t>Carta de Remisión al Ministerio de Hacienda (MIHAC)</t>
  </si>
  <si>
    <t>1- Solicitar y recibir las informaciones de la Dirección de Fiscalización de Obras, Proyectos  Especiales.                                                                                                              2- Hacer priorización entre un proyecto y otro.                                                                       3-  Reunión con las unidades ejecutoras, la dirección ejecutiva y la dirección de planificación y desarrollo.                                                       4- Preparar borrador de presupuesto y enviarlo a la dirección ejecutiva.                                                                                       5 - Remisión del presupuesto de Capital al MEPYD.</t>
  </si>
  <si>
    <t xml:space="preserve">El personal especializado para esta actividades / Equipos Tecnologicos / Sistema Integrado de Planificación (SIP) </t>
  </si>
  <si>
    <t>Duplicidad de Información con respecto a los proyectos, falta de aprobación del SNIP.</t>
  </si>
  <si>
    <t>Codificación de Proyectos a través del SNIP, Prórroga para entrega de proyectos.</t>
  </si>
  <si>
    <t>Modificación Presupuestaria</t>
  </si>
  <si>
    <t>Formulación de la modificación presupuestaria sobre el Presupuesto de Proyectos de Inversión Pública</t>
  </si>
  <si>
    <t>und.</t>
  </si>
  <si>
    <t>Formularios y carta de remisión</t>
  </si>
  <si>
    <t>Dirección Financiera, Dirección de Fiscalización, Dirección de Programas y Proyectos Especiales.</t>
  </si>
  <si>
    <t>1- Solicitar pagos de los proyectos de la Dirección de Fiscalización de Obras, Proyectos  Especiales y departamento de Presupuesto.                                                                                                                              2- Hacer cruce de información de pagos y ejecución de los proyectos entre Fiscalización de Obra, Proyectos Especiales y el Departamento de Presupuesto.                                                            3- Hacer borrador con el ajuste presupuestario a los proyectos (aumento o disminución de fondos)                                                                4- Completar formularios de los proyectos a ser modificados.                                                                                                                5- Impresión de formulario y carta                                                         6- Remisión a MEPyD</t>
  </si>
  <si>
    <t xml:space="preserve">El personal especializado para esta actividades / Equipos Tecnológicos / Sistema Integrado de Planificación (SIP) </t>
  </si>
  <si>
    <t>Falta de información suministrada por las direcciones responsables de la verificación de pagos y ejecución de los proyectos</t>
  </si>
  <si>
    <t>Establecer nivel de cumplimiento y entrega de los datos requeridos para la elaboración de la Modificación Presupuestaria, compromiso de las áreas responsables.</t>
  </si>
  <si>
    <t>Cuotas compromisos  de Capital.</t>
  </si>
  <si>
    <t xml:space="preserve">Solicitud de fondos de capital de compromiso pagos a proyectos de inversion pública. </t>
  </si>
  <si>
    <t xml:space="preserve">Carta solicitud de fondos. </t>
  </si>
  <si>
    <t>1- Tener el presupuesto aprobado del año                                                                2- Colocación  de la cuota por parte de DIGEPRES.                                                           3- Validar los pagos realizado con anterioridad.                                                      4- Propuesta a la dirección ejecutiva de solicitud de fondos para pago de compromiso.                                                             5 - Remision a MISPA.</t>
  </si>
  <si>
    <t>Falta de aprobación presupuestaria,  tardanza de colocación de cuota de capital y trámites burocráticos</t>
  </si>
  <si>
    <t xml:space="preserve">Seguimiento a las instuciones involucradas </t>
  </si>
  <si>
    <t>Informe de seguimiento a los ingresos y egresos realizado con los fondos proveniente del MSP.</t>
  </si>
  <si>
    <t>Formulación del informe con todos los ingresos y egresos de todos los fondos recibido  del ministerio de salud publica, los cuales se deben hacer trimestralmente.</t>
  </si>
  <si>
    <t>Carta de Remisión a MSP.</t>
  </si>
  <si>
    <t>Dirección Financiera, Dirección de Fiscalización, Dirección de Programas y Proyectos Especiales y Tesoreria.</t>
  </si>
  <si>
    <t>1- Solicitar los Pagos trimestral a proyecto de la Dirección de Fiscalización de Obras, Proyectos  Especiales y departamento de Presupuesto.                                                                                                                              2- Hacer cruce de informcion entre Fiscalizacion de Obra, Proyectos Especiales y el Departamento de Presupuesto.                                                            3- Hacer borrador del informe de ingreso y egreso del trimestre.    4- impresion del informe trimestral de ingresos y egresos.                                                 4- Remisión a MISPA del informe.</t>
  </si>
  <si>
    <t>Falta de Coordinacion con las direcciones responsables de la verificacion de pagos.</t>
  </si>
  <si>
    <t>alta</t>
  </si>
  <si>
    <t>Capacitaciones de gestión efectiva/concretas de pagos</t>
  </si>
  <si>
    <t>Fichas de Cierre de 
Proyectos ejecutados</t>
  </si>
  <si>
    <t>Documento donde se incorpora la información de los proyectos que se terminan en el año de vigencia correspondiente, para realizar oportunamente el cierre en el Sistema Nacional de Inversión Pública (SNIP).</t>
  </si>
  <si>
    <t>und</t>
  </si>
  <si>
    <t>Según proyectos terminados</t>
  </si>
  <si>
    <t>Registro en el SNIP y Carta de Remisión al MEPyD.</t>
  </si>
  <si>
    <t>Dirección de Fiscalización de Obras, Dirección de Programas y Proyectos Especiales</t>
  </si>
  <si>
    <t>1- Solicitar estatus de los proyectos  a la   Dirección de Fiscalización de Obras, Proyectos  Especiales.                                                                                                               2- Hacer cruce de informcion entre Fiscalizacion de Obra, Proyectos Especiales.                                                                     3- Hacer borrador de ficha de cierre.                                                     4- Impresion de ficha de cierre                                                                  5- Remisión al MEPYD de la ficha de cierre.</t>
  </si>
  <si>
    <t>confusión entre proyectos, obras y/o componentes</t>
  </si>
  <si>
    <t>Capacitación de Identificación de Proyectos, Obras y Componentes.</t>
  </si>
  <si>
    <t>Estructuración organizacional actualizada.</t>
  </si>
  <si>
    <t>Revisión y actualización de la estructura organizacional.</t>
  </si>
  <si>
    <t>Porciento</t>
  </si>
  <si>
    <t>Estructura organizacional actualizada.</t>
  </si>
  <si>
    <t>Direcciones y oficinas asesoras del INAPA</t>
  </si>
  <si>
    <t xml:space="preserve"> 1-  Levantamiento de información.                                                  2- Elaboración de propuesta de cambios a la estructura.                                                                                                                    3-Validación propuesta de cambios a la estructura.                                                                                                                   4 -Aprobación de propuesta por la MAE.                               </t>
  </si>
  <si>
    <t xml:space="preserve">Que el MAP no nos brinde respuesta oportuna de aprobación, una vez enviada la estructura. </t>
  </si>
  <si>
    <t xml:space="preserve">Asignar un responsable del departamento con el comprimiso de dar seguimiento continuo a los avances de aprobación por parte del MAP. </t>
  </si>
  <si>
    <t>Manual de Organización y Funciones Actualizado.</t>
  </si>
  <si>
    <t>Revisión y actualización del Manual de Organización y funciones para ajustarlo a la estructura organizacional del INAPA.</t>
  </si>
  <si>
    <t>Manual de Organización y Funciones aprobado.</t>
  </si>
  <si>
    <t xml:space="preserve">1-Recepción de las solicitudes ó necesidades de actualización por parte de las Direcciones u Oficinas Asesoras.                                                                                                               2- Elaboración del Documento preliminar.                                 3- Aprobación por parte de la MAE.                             </t>
  </si>
  <si>
    <t xml:space="preserve">No contar con el apoyo
de las unidades correspondientes para el
levantamiento de
información. </t>
  </si>
  <si>
    <t>Baja</t>
  </si>
  <si>
    <t xml:space="preserve">Solicitud de apoyo por parte del Encargado del Departamento de Desarrollo Institucional a los Directores y/o Encargados de las unidades correspondientes para que se asigne un personal que brinde soporte oportuno durante el levantamiento de información.  </t>
  </si>
  <si>
    <t>Obtener la objeción por parte de la MAE la cual pueda impedir la mejora del área solicitada.</t>
  </si>
  <si>
    <t xml:space="preserve">Documentar de manera correcta las necesidades de las areas y del personal o recursos humanos así como también de la base legal que ayude a soportar más la aprobación de la necesidad. </t>
  </si>
  <si>
    <t>Que no se cumpla con el objetivo en el tiempo establecido.</t>
  </si>
  <si>
    <t>Realizar un cronograma y asignar un analista para asegurar el cumplimiento y seguimiento de las actividades.</t>
  </si>
  <si>
    <t>Manual de Cargos Actualizado.</t>
  </si>
  <si>
    <t>Revisión y actualización del Manual de Cargos del INAPA.</t>
  </si>
  <si>
    <t>Manual de cargos aprobado.</t>
  </si>
  <si>
    <t>Departamento de Desarrollo Institucional y Dirección de Recursos Humanos</t>
  </si>
  <si>
    <t xml:space="preserve">1- Modificación de cargos.                                                                      2- Aprobación por la MAE                                </t>
  </si>
  <si>
    <t>Que no se actualicen la descripción de cargos y no se tenga la información correcta.</t>
  </si>
  <si>
    <t xml:space="preserve">Dar seguimiento a las modificaciones </t>
  </si>
  <si>
    <t>Seguimiento al sistema de gestión integrado (Calidad basado en ISO 9001:2015 y Antisoborno ISO 37001).</t>
  </si>
  <si>
    <t>Realización de auditorías internas conforme a la implementación del Sistema de Gestión Integrado de Calidad y Antisoborno, en el marco del alcance aprobado.</t>
  </si>
  <si>
    <t>Uds</t>
  </si>
  <si>
    <t>Informe de auditoria</t>
  </si>
  <si>
    <t>Areas Dentro del Alcance</t>
  </si>
  <si>
    <t xml:space="preserve">1-Creación del Plan anual de mantenimiento del SGI.                                                                                     2- Programar y realizar el (Programa y plan) de las auditorias del Sistema de Gestión integrado del INAPA.                                                                              3- Realizar auditoria internas del Sistema de Gestión integrado del INAPA. </t>
  </si>
  <si>
    <t xml:space="preserve">El personal especializadopara esta actividades / Equipos Tecnologicos / Sistema Integrado de Planificación (SIP) </t>
  </si>
  <si>
    <t>No contar con el apoyo de la MAE y los Directores de Areas</t>
  </si>
  <si>
    <t>1- Difundir oportunamente todas las actividades del SGI.
2-Solicitarle a la MAE enviar una comunicación a todos los directores solicitando su apoyo, cooperación y gestión para el logro de los objetivos.</t>
  </si>
  <si>
    <t>Procesos y procedimientos internos del SGI mejorados y optimizados</t>
  </si>
  <si>
    <t>Llevar a cabo el Seguimiento, Análisis, Medición y Optimización del SGI, conforme a la matriz establecida para velar por el cumplimiento de los objetivos e indicadores definidos.</t>
  </si>
  <si>
    <t xml:space="preserve">Documentos Actualizados, revisados o creados,  Acción Correctiva y Planes de Acción y de mejoras, Minuta de la Reunión por la Dirección, Matriz de Seguimiento de los Indicadores </t>
  </si>
  <si>
    <t xml:space="preserve">
1-Revisión, actualización y creación de procedimientos.
2- Acciones correctivas y de mejora.
3- Revision por la dirección.
4- Seguimiento de los indicadores.</t>
  </si>
  <si>
    <t>No contar con el apoyo de los Directores de Areas</t>
  </si>
  <si>
    <t>1- Difundir oportunamente todas las informaciones del Sistema.
2- Solicitar a los Directores de Areas que asignen personas con las capacidades y competencias para realizar dichas actividades.</t>
  </si>
  <si>
    <t>Nivel de satisfacción ciudadana.</t>
  </si>
  <si>
    <t>Medición del nivel de satisfacción ciudadana a través de encuestas</t>
  </si>
  <si>
    <t>Informe de encuesta de satisfacción ciudadana.</t>
  </si>
  <si>
    <t>Depto. Estadística, Calidad en la gestión, Depto. Comercialización y Marketing. Dirección de Planificación y Desarrollo</t>
  </si>
  <si>
    <t xml:space="preserve">1. Descripción de los factores a medir en la encuesta de Satisfacción.                                                                                                          2. Recepción de las encuestas realizadas.                                                              3. Elaboración del Informe de Encuestas de Satisfacción Ciudadana.               </t>
  </si>
  <si>
    <t>Encuestas de Satisfacción manipuladas</t>
  </si>
  <si>
    <t>Mediante instructivos, sensibilización, capacitación y aumentar la cultura organizacional para este tipo de procesos.</t>
  </si>
  <si>
    <t>Manual de Procedimientos institucional del INAPA.</t>
  </si>
  <si>
    <t>Actualización del Manual de procedimientos institucional.</t>
  </si>
  <si>
    <t>Manual de Procedimiento Institucional.</t>
  </si>
  <si>
    <t>Direcciones y oficinas asesoras del INAPA.</t>
  </si>
  <si>
    <t>1- Identificar los procedimiento.
2- Actualizar procedimientos.
3- Actualizar manual de procedimientos.</t>
  </si>
  <si>
    <t>No contar con el apoyo
de las unidades correspondiente para el
levantamiento de
información.</t>
  </si>
  <si>
    <t xml:space="preserve">Solicitud de apoyo por parte del Encargado del Depto. de Desarrollo Institucional a los Directores y/o Encargados de las unidades correspondiente para que se asigne un personal que brinde soporte oportuno durante el levantamiento de información.  </t>
  </si>
  <si>
    <t>Cultura de Calidad, Etica y Transparencia mejorada</t>
  </si>
  <si>
    <t>Elaboración y difusión de material para la sensibilización interna y externa del Sistema de Gestión Integrado.</t>
  </si>
  <si>
    <t>Plan de Comunicación,  registros de asistencia, convocatorias realizadas, correos de solicitudes.</t>
  </si>
  <si>
    <t>Dirección de Planificación y Desarrollo, Calidad en la gestión, Dirección de Recursos Humanos. Dirección de Comunicaciones</t>
  </si>
  <si>
    <t xml:space="preserve">1-Realizar sensibilizaciones e inducciones continuas a los colaboradores del INAPA y a los de nuevo ingreso, sobre el Sistema de Gestión Integrado.                                                                       2-Gestionar las capacitaciones del personal en coordinación con la Dirección de RRHH que tenga una responsabilidad frente al SGI del INAPA. </t>
  </si>
  <si>
    <t>No contar con el apoyo de la Dirección de Recursos Humanos y Deparmanto de Comunicaciones.</t>
  </si>
  <si>
    <t>Solicitar a la Dirección de Recursos Humanos el apoyo para realizar las inducciones y la coordinación de las sensibilizaciones. además, que sean contempladas las capacitaciones para el personal que tiene una responsabilidad directa con el SGI.</t>
  </si>
  <si>
    <t>Mantenimiento y supervisión del Sistema de Gestión Integrado</t>
  </si>
  <si>
    <t xml:space="preserve">Gestionar la prevención, detección y administración del riesgo legal y de soborno mediante el establecimiento de controles apegados a la legislación vigente. </t>
  </si>
  <si>
    <t>Matriz de riesgos</t>
  </si>
  <si>
    <t xml:space="preserve">Dirección de Planificación, Calidad en la gestión. </t>
  </si>
  <si>
    <t>1- Identificar y valorar los riesgos que se pudieran representar  para la realización de los procesos, procedimientos, productos y actividades relacionadas con la operatividad de la institución y el logro de sus Objetivos Estrategicos y especificos. 
2-Implementar acciones para mitigar, minimizar y controlar los riesgos Operacionales.</t>
  </si>
  <si>
    <t>No contar con el apoyo de las áreas dentro del alcance del SGI, No contar con un personal capacitado para la Gestión de los riesgos.</t>
  </si>
  <si>
    <t xml:space="preserve">Solicitar a los Directores de las áreas, la asignación de una persona que sea el  responsable de Identificar y valorar los riesgos que existan en sus operaciones y actividades.
Solicitar a la dirección de Recursos Humanos una capacitación en gestión de riesgos al personal que será responsable de identificar, valorar y darle seguimiento a los mismos. </t>
  </si>
  <si>
    <t>Servicios del Centro de Contacto de Operaciones optimizados</t>
  </si>
  <si>
    <t>1.Gestionar los mecanismos o recurso necesarios para la automatización y control de los procesos del CCO.</t>
  </si>
  <si>
    <t>1- Sistema Automatizado para Administración de Casos / Manual de Procedimiento del Sistema.</t>
  </si>
  <si>
    <t>1- Dirección de Planificación y Desarrollo, Calidad en la Gestión, Centro de Contacto de  Operaciones</t>
  </si>
  <si>
    <r>
      <t xml:space="preserve">1. Determinar los componentes requeridos para el cumplimiento del servicio a brindar.                                          2. Adquisición de sistema , acorde a las especificaciones técnicas establecidas.                                  3. Capacitación en el sistema al equipo de colaboradores CCO.  
</t>
    </r>
    <r>
      <rPr>
        <sz val="12"/>
        <color rgb="FFFF0000"/>
        <rFont val="Calibri"/>
        <family val="2"/>
      </rPr>
      <t xml:space="preserve">1. Descripción de los factores a medir en la encuesta de Satisfacción.                                                                                                  2. Recepción de las encuestas realizadas.                                     3. Elaboración del Informe de Encuestas de Satisfacción.  </t>
    </r>
    <r>
      <rPr>
        <sz val="12"/>
        <color theme="1"/>
        <rFont val="Calibri"/>
        <family val="2"/>
      </rPr>
      <t xml:space="preserve">                   </t>
    </r>
  </si>
  <si>
    <t xml:space="preserve">1. No implementación del Sistema por no disponibilidad de Recursos Económicos, asi como también los recursos tecnológicos que apoyen a los objetivos del CCO y este producto. </t>
  </si>
  <si>
    <t>Solicitar a la Dirección Ejecutiva, la creación de un Sistema Interno que nos permita cubrir los componentes esenciales a necesitar para los fines de brindar el servicio y controlar los procesos del área.</t>
  </si>
  <si>
    <t>2-Medir el Nivel de Satisfacción de los Servicios brindados a los colaboradores Provinciales del INAPA.</t>
  </si>
  <si>
    <t>2- Encuesta de Satisfacción.</t>
  </si>
  <si>
    <t>1.1. No recibir a tiempo las encuestas de satisfacción el cual nos impedirá medir el nivel de efectividad de los procesos que se llevan a cabo en el área, asi como también la aplicación de mejoras que sean de gran valor para el mismo.</t>
  </si>
  <si>
    <t>Recursos Financieros y
Técnicos de Cooperación Internacional,
para fortalecer el
desarrollo Institucional.</t>
  </si>
  <si>
    <t>Donaciones, crédito externo, Cooperación tecnica</t>
  </si>
  <si>
    <t>% avance</t>
  </si>
  <si>
    <t>Informe de los programas</t>
  </si>
  <si>
    <t>Direccion de Programas y proyectos especiales, Direccion de Desarrollo provincial, Direccion de Ingenieria, La unidad Ejecutora.</t>
  </si>
  <si>
    <t>1- Se solicita las inversiones de los proyectos al ministerio de Hacienda.                                                        2- Se le da seguimiento a los mismos a través de las unidades ejecutoras.</t>
  </si>
  <si>
    <t>El personal especializado para esta actividades / Equipos Tecnologicos / Sistema Integrado de Planificación.</t>
  </si>
  <si>
    <t>Falta de Coordinación con las direcciones responsables de llevar a cabo el proyecto.</t>
  </si>
  <si>
    <t>Realizar los seguimientos necesarios para que haya una comunicacion afectiva del los equipos coordinadores.</t>
  </si>
  <si>
    <t>Proyectos de Cooperación registrados en el Sistema Nacional de Inversión Pública (SNIP)</t>
  </si>
  <si>
    <r>
      <rPr>
        <sz val="12"/>
        <rFont val="Times New Roman"/>
        <family val="1"/>
      </rPr>
      <t>Soluciones al problema de acceso a agua potable y saneamiento a traves de ideas de proyectos, perfil basico y perfil de factibilidad registrados en el SNIP, conforme a la norma y metodología del MEPyD.</t>
    </r>
  </si>
  <si>
    <r>
      <rPr>
        <sz val="11"/>
        <rFont val="Times New Roman"/>
        <family val="1"/>
      </rPr>
      <t>Carta de Remisión a MISPAS y
MEPyD y perfiles básicos.</t>
    </r>
  </si>
  <si>
    <t xml:space="preserve">1-Recibir la Ficha tecnica o el Perfil Basico de la   Direccion de Ingenieria.                                                                                        2- Abrir un documento nuevo en el SNIP para registrar la informacion.                                                                            3- Guardar la informacion en el sistema                                                                                         4- Obtener el codigo ID                                                                                                                        </t>
  </si>
  <si>
    <t>Revision y control de los fondos asignados para la cooperacion Internacional.</t>
  </si>
  <si>
    <t>Falta de técnicos especializados y  apoyo insuficiente de los responsables solidarios.</t>
  </si>
  <si>
    <r>
      <rPr>
        <sz val="11"/>
        <color rgb="FFFF0000"/>
        <rFont val="Times New Roman"/>
        <family val="1"/>
      </rPr>
      <t>Realizar un seguimiento continuo</t>
    </r>
  </si>
  <si>
    <t>Avance Físico y Financiero de los proyectos de inversión con fondos de Cooperación.</t>
  </si>
  <si>
    <r>
      <rPr>
        <sz val="12"/>
        <rFont val="Times New Roman"/>
        <family val="1"/>
      </rPr>
      <t>Seguimiento a la ejecución física y financiera de los mismos.</t>
    </r>
  </si>
  <si>
    <r>
      <rPr>
        <sz val="11"/>
        <rFont val="Times New Roman"/>
        <family val="1"/>
      </rPr>
      <t>Ejecución Resportada por la Institución y Ajustes e
Programación de</t>
    </r>
  </si>
  <si>
    <r>
      <t xml:space="preserve">1- Solicitar y recibir las informaciones a la Dirección de Fiscalización de Obras, Proyectos  Especiales y departamento de Presupuesto.                                                                                                                              2- Abrir un documento en el SNIP para registrar la información.                                                                                                          3- Impresión del avance físico financiero y buscar la firma del director del INAPA para ser enviando al MEPYD.                                                                                                                      </t>
    </r>
    <r>
      <rPr>
        <sz val="12"/>
        <color rgb="FFFF0000"/>
        <rFont val="Calibri"/>
        <family val="2"/>
      </rPr>
      <t>4- Remisión al MEPyD via correo y físico</t>
    </r>
  </si>
  <si>
    <t>El personal especializado para esta actividades / Equipos Tecnológicos / Sistema Integrado de Planificación</t>
  </si>
  <si>
    <t>Falta de tecnicos especializados, apoyo insuficiente de los responsables solidarios.</t>
  </si>
  <si>
    <t>DIRECCIÓN DE PROGRAMAS Y PROYECTOS ESPECIALES</t>
  </si>
  <si>
    <t>Ampliar la cobertura y continuidad del servicio de agua potable/Ampliar la Cobertura del Servicio de Saneamiento</t>
  </si>
  <si>
    <t>Mejorar la cobertura y continuidad del servicio de agua potable/Aumentar la cobertura del servicio de saneamiento</t>
  </si>
  <si>
    <t>Programa de Supervisión de la Construcción, rehabilitación y Ampliación de Acueductos y Alcantarillados</t>
  </si>
  <si>
    <t>Informes de viajes de Supervisión realizados para evaluar avance y/o elaborar reportes de cubicación de los trabajos realizados por los contratistas, describiendo el  cumplimiento de los requerimientos y especificaciones técnicas y las normativas (incluyendo las administrativas)  establecidas por la institucion y las leyes de construcción de infraestructuras</t>
  </si>
  <si>
    <t>No. de Viajes Técnicos realizados</t>
  </si>
  <si>
    <t>Carta de Rutas, Solicitud de viáticos, Informes técnicos</t>
  </si>
  <si>
    <t>Dirección de Programas y Proyectos Especiales</t>
  </si>
  <si>
    <t xml:space="preserve">- Dirección de Ingeniería
- Dirección de Operaciones y Dirección de Tratamiento.
- Dirección Administrativa.
- Dirección Financiera
- Dirección de Operaciones
- Direccion de Tecnologia de la Informacion y Comunicacion
</t>
  </si>
  <si>
    <t>1- Supervisar los proyectos realizando el levantamiento de las infraestructuras construidas. 
2.- Autorizar en obra las volumetrías adicionales que surgen durante el proceso de construcción. 
3- Revisar y emitir recomendaciones sobre la metodologia y procesos con el cual se llevan a cabo las actividades en obra. 
4- Coordinar con las areas de ingeniería y otras direcciones en el seguimiento de las revisiones de los diseños y cambios del alcance de las obras. 
5- Realizar el levantamiento del recibimiento de la obra. 
6.- Mantener actualizada la plataforma de información y obtener reportes oportunos.
7.- Convocar a la comisión para el recibimiento de la obra.</t>
  </si>
  <si>
    <r>
      <t xml:space="preserve">1.- Vehiculos de motor, conductor, combustible, viáticos y Dietas
2.- Técnicos especializados y calificados en Supervision de obras de infraestructura.
3.- Plataforma digital para la gestión de información
4.- Herramientas y equipos para la Supervision (Densimetro, odometro, Drone, tableta y móvil inteligente con data)    
MONTO RECURSOS ECONÓMICOS ESTIMADOS: </t>
    </r>
    <r>
      <rPr>
        <b/>
        <sz val="14"/>
        <rFont val="Calibri"/>
        <family val="2"/>
        <scheme val="minor"/>
      </rPr>
      <t>RD$37,905,036.75</t>
    </r>
    <r>
      <rPr>
        <sz val="11"/>
        <rFont val="Calibri"/>
        <family val="2"/>
        <scheme val="minor"/>
      </rPr>
      <t xml:space="preserve"> </t>
    </r>
  </si>
  <si>
    <r>
      <rPr>
        <b/>
        <sz val="11"/>
        <color theme="1"/>
        <rFont val="Calibri"/>
        <family val="2"/>
        <scheme val="minor"/>
      </rPr>
      <t xml:space="preserve">NATURALES
</t>
    </r>
    <r>
      <rPr>
        <sz val="11"/>
        <color theme="1"/>
        <rFont val="Calibri"/>
        <family val="2"/>
        <scheme val="minor"/>
      </rPr>
      <t xml:space="preserve">
-  Tormenta Tropical
-  Inundaciones
-  Incendio
-  Terremoto
</t>
    </r>
    <r>
      <rPr>
        <b/>
        <sz val="11"/>
        <color theme="1"/>
        <rFont val="Calibri"/>
        <family val="2"/>
        <scheme val="minor"/>
      </rPr>
      <t xml:space="preserve">
ANTROPICAS
</t>
    </r>
    <r>
      <rPr>
        <sz val="11"/>
        <color theme="1"/>
        <rFont val="Calibri"/>
        <family val="2"/>
        <scheme val="minor"/>
      </rPr>
      <t xml:space="preserve">
-   Robo o Vandalismo
-  Limitaciones en la mobilidad (Vehiculos)
- No actualizacion de la plataforma para dispersar la informacion con los datos recogidos en obra, ademas de los informes de supervision </t>
    </r>
  </si>
  <si>
    <r>
      <t xml:space="preserve">NATURALES
</t>
    </r>
    <r>
      <rPr>
        <sz val="11"/>
        <color theme="1"/>
        <rFont val="Calibri"/>
        <family val="2"/>
        <scheme val="minor"/>
      </rPr>
      <t xml:space="preserve">
-Seguimiento continuo a los eventos naturales que pudieran afectar las actividades generales de la obra
-Organización y recogida de escombros y Equipos en el área intervenida por el INAPA
Respuesta rápida a las situaciones resultantes del evento natural.</t>
    </r>
    <r>
      <rPr>
        <b/>
        <sz val="11"/>
        <color theme="1"/>
        <rFont val="Calibri"/>
        <family val="2"/>
        <scheme val="minor"/>
      </rPr>
      <t xml:space="preserve">
ANTROPICAS
</t>
    </r>
    <r>
      <rPr>
        <sz val="11"/>
        <color theme="1"/>
        <rFont val="Calibri"/>
        <family val="2"/>
        <scheme val="minor"/>
      </rPr>
      <t>- Aumental la seguridad en obra
- Optimización de seguimiento a obra
- Re-programación y distribución de trabajo
- Replicar personal capacitao para alimentar la plataforma.</t>
    </r>
  </si>
  <si>
    <t>Reporte de campo elaboradas por los Supervioses de obras de los proyectos</t>
  </si>
  <si>
    <t>No. de reportes</t>
  </si>
  <si>
    <t xml:space="preserve">Reportes de obra </t>
  </si>
  <si>
    <t>Informes de Calidad y de pruebas de laboratorio realizadas a los materiales, tuberías, hormigones estructurales y otros, de las obras en ejecución</t>
  </si>
  <si>
    <t>No. De Informes de laboratorios</t>
  </si>
  <si>
    <t>Pruebas de laboratorios, reportes de inspección de calidad de materiales</t>
  </si>
  <si>
    <t>Informe de recomendaciones de aspectos legales, compra de terrenos, derechos de pasos, entre otros</t>
  </si>
  <si>
    <t>No. de documentos de opinión legal</t>
  </si>
  <si>
    <t>Actas de acuerdo de compra y derechos de pasos</t>
  </si>
  <si>
    <t>Informe de solicitudes de incorporación de cambios a la Dirección de Ingeniería de las obras que se ejecutan por la DPPE</t>
  </si>
  <si>
    <t>No. De documentos remitidos</t>
  </si>
  <si>
    <t>Informes de adicionales a incorporar en Presupuestos</t>
  </si>
  <si>
    <t>Cubicaciones elaboradas de los trabajos que realizan los contratistas en obras para que las áreas administrativas realicen los pagos correspondientes</t>
  </si>
  <si>
    <t>No. De cubicaciones</t>
  </si>
  <si>
    <t>Cubicaciones realizadas</t>
  </si>
  <si>
    <t>Matriz de seguimiento del avance físico y financiero de la DPPE para su registro en el SIGOB (Sistema de Información Gubernamental)</t>
  </si>
  <si>
    <t>No. De matriz actualizadas</t>
  </si>
  <si>
    <t>Matriz en Excel subida al Sistema SIGOB</t>
  </si>
  <si>
    <t>Informes de viajes para el inicio de los proyectos y la recepción de las obras terminadas</t>
  </si>
  <si>
    <t>No. De viajes para inicio / recepción de obras</t>
  </si>
  <si>
    <t>Programa de Gestión y Administración de proyectos con Fondos especiales</t>
  </si>
  <si>
    <t>Solicitudes de desembolsos de fondos con Financiamiento Externo se realizan para que el proyecto tenga recursos disponibles para su ejecución durante el año</t>
  </si>
  <si>
    <t>Núm de Documentos preparados</t>
  </si>
  <si>
    <t>Expediente de Solicitud de Desembolso con anexo de justificación de fondos de recursos invertidos</t>
  </si>
  <si>
    <t xml:space="preserve"> - Dirección Ejecutiva
- Dirección de Ingeniería
- Dirección Administrativa
- Dirección Financiera
- Dirección de Operaciones
- Dirección de Tratamiento
- Dirección Comercial
- Dirección de Planificación y Desarrollo</t>
  </si>
  <si>
    <t xml:space="preserve">a) Coordinar, planificar y actualizar el Plan Operativo, Plurianual y de Adquisiciones de los Proyectos.
b) Realizar la implementación de los componentes de los proyectos.
c) Preparar y llevar a cabo los procesos de adquisiciones de obras, bienes y servicios de los proyectos especiales.
d) Preparar Estados e informes financieros y de auditoría de los proyectos.
e) Preparar y elaborar los pagos de los servicios, bienes y obras adquiridos.
f) Administrar y dar seguimiento a los contratos de bienes, obras y servicios 
g) Analizar y evaluar los informes y productos elaborados.
h) Preparar informes de ejecución fìsica y financiera de los proyectos para las áreas de planificación de INAPA.
i) Coordinar reuniones de planificación y seguimiento de los proyectos
j) Facilitar los aspectos medioambientales y  legales de la ejecución de obras, como derechos de pasos, compra de terrenos, permisos municipales, reuniones comunitarias, entre otros.
k) Elaborar informes de avances semestrales  y anuales (ambientales, técnicos y financieros) </t>
  </si>
  <si>
    <r>
      <t xml:space="preserve">1.- Vehiculos de motor, conductor, combustible, viáticos y Dietas
2.- Especialistas en Gestión de Proyectos Especiales, Técnicos especializados y calificados en Coordinar y Supervision de obras de infraestructura.
3.- Plataforma digital para difundir información.
4.- Herramientas y equipos para la Supervision (Densimetro, odometro, Drone, tableta y móvil inteligente con data)
5.- Sistema UEPEX Habilitado
6.- Microsoft Project 
7.-Microsoft Window y Office (incluyendo Microsoft Visio y Powert Point)
MONTO RECURSOS ECONÓMICOS ESTIMADOS: </t>
    </r>
    <r>
      <rPr>
        <b/>
        <i/>
        <sz val="14"/>
        <rFont val="Calibri"/>
        <family val="2"/>
        <scheme val="minor"/>
      </rPr>
      <t xml:space="preserve">RD$37,905,036.75 </t>
    </r>
  </si>
  <si>
    <t>Cambios continuos en el alcance del proyecto podrian generar impactos en el periodo de vigencia de los Convenios  y en el alcance de los indicadores de los Programas y Proyectos Especiales</t>
  </si>
  <si>
    <t>Establecer sistema de alerta que permitan preveer cambios a futuro, evaluando el riesgo, impacto y las alternativas de mitigación que permitan cumplir con los periodos de ejecución de los Proyectos.
Comunicación continua con las Direcciones correspondientes.</t>
  </si>
  <si>
    <t xml:space="preserve">Documentación financiera de Estado de Inversión, Conciliaciones y los Infomes de Auditorías Externos del Programa se realizan  </t>
  </si>
  <si>
    <t>No. De documentos de auditorías y Estados Financieros</t>
  </si>
  <si>
    <t>Registro en UEPEX, Estado Financiero y Conciliación de Fondos elaborada, Informe de Auditoría Externa</t>
  </si>
  <si>
    <t>Plan de Adquisiciones de Programas Especiales con fondos Internos Elaborados y actualizado</t>
  </si>
  <si>
    <t>Matriz de Plan de Adquisiciones elabora y sometida al BID</t>
  </si>
  <si>
    <t>Contratos de los procesos de adquisiciones contemplados en el PA (Plan de Adquisiciones del Programa financiado con recursos Externos)</t>
  </si>
  <si>
    <t>No. de contratos</t>
  </si>
  <si>
    <t>Contrato elaborado, firmado y legalizado</t>
  </si>
  <si>
    <t xml:space="preserve">Actas Apertura, Evaluación y Adjudicación, de los procesos de compras y contrataciones de los proyectos con fondos especiales elaboradas </t>
  </si>
  <si>
    <t>No. De Actas Elaboradas</t>
  </si>
  <si>
    <t>Informes de Evaluaciones de oferta técnica y económica de los procesos de adquisiciones de los proyectos especiales de la DPPE</t>
  </si>
  <si>
    <t>No. De Informes</t>
  </si>
  <si>
    <t>Informes de evaluación ofertas</t>
  </si>
  <si>
    <t xml:space="preserve">Informar sobre el avances de los componentes y contratos, financiero y de indicadores a los organismos internacionales BID/AECID, Saneamiento 5 M y UE/AFD,  de los programas </t>
  </si>
  <si>
    <t>No. De Informes de progreso</t>
  </si>
  <si>
    <t>Informes de Progres</t>
  </si>
  <si>
    <t>Elaborar pliegos y especificaciones técnicas para los procesos de compras y contrataciones de los proyectos especiales de la DPPE</t>
  </si>
  <si>
    <t>No. De documentos para Compra y Contrataciones</t>
  </si>
  <si>
    <t>Pliegos y documentos de TDR elaborados y con no Objeción del BID</t>
  </si>
  <si>
    <t>Productos de consultorías para el fortalecimiento de INAPA o Provincial de los proyectos Especiales financiados con fondos Internos</t>
  </si>
  <si>
    <t>No. De Informes entregados por las firmas consultoras</t>
  </si>
  <si>
    <t>Productos recibidos y aprobados por la DPPE</t>
  </si>
  <si>
    <t>Equipos de Protección Personal entregados</t>
  </si>
  <si>
    <t>Elementos de uso individual, destinados a dar protección al trabajador frente a eventuales riesgos</t>
  </si>
  <si>
    <t>x</t>
  </si>
  <si>
    <t>Personal con equipos de protección personal. Relaciones de entrega de EPP, comprobante de compra de EPP.</t>
  </si>
  <si>
    <t xml:space="preserve">Relaciones Laborales y Sociales                         </t>
  </si>
  <si>
    <t xml:space="preserve">1-Distribuir unidades por área.
2-Entregar equipos.
3-Realizar charlas de instrucciones de uso.
</t>
  </si>
  <si>
    <t>Retrasos en el proceso de compras. Uso inadecuado de EPP por parte del personal.</t>
  </si>
  <si>
    <t>Realizar jornadas de instrucciones de uso al personal.</t>
  </si>
  <si>
    <t xml:space="preserve">Programa de Inserción Laboral </t>
  </si>
  <si>
    <t xml:space="preserve">Programa inclusivo, donde cada servidor tenga la oportunidad de desarrollarse a nivel personal y profesional, brindándole las herramientas necesarias, para así dar  continuidad a lo establecido en la Ley no. 05-13 (sobre discapacidad) </t>
  </si>
  <si>
    <t>Informes, fotos.</t>
  </si>
  <si>
    <t>Reclutamiento y Selección</t>
  </si>
  <si>
    <t>Departamento de Relaciones Laborales y Sociales                              Direccion de Recursos Humanos</t>
  </si>
  <si>
    <t>1-Identificar al personal con condiciones especiales sujeto a estudios médicos                                                                                                           2-Levantamiento sobre las necesidades individuales                                         3-Diseñar contenido del programa</t>
  </si>
  <si>
    <t>Aceptación de los servidores que pertenecen al programa</t>
  </si>
  <si>
    <t>Sensibilizar a los servidores de la institución</t>
  </si>
  <si>
    <t>Digitalización de los expedientes de los empleados de acueducto</t>
  </si>
  <si>
    <t xml:space="preserve">Resguardar los expedientes de los servidores del INAPA, para su manejo dentro de un sistema informático seguro y confiable. </t>
  </si>
  <si>
    <t>%  de avance digitalización de los expedientes</t>
  </si>
  <si>
    <t>Reporte generado a través de la base de datos.</t>
  </si>
  <si>
    <t>Direccion de Recursos Humanos</t>
  </si>
  <si>
    <t xml:space="preserve">1-Diseñar e Implementar procedimiento                                                            2-Identificar  los expedientes a digitar                                                       3- Dar inicio al proceso de digitalización. </t>
  </si>
  <si>
    <t>No  contar con las herramientas tecnológicas a fin del proceso</t>
  </si>
  <si>
    <t xml:space="preserve">posible </t>
  </si>
  <si>
    <t xml:space="preserve">Subcontratar el servicio </t>
  </si>
  <si>
    <t>Modelo de Unidad de Atención Primaria</t>
  </si>
  <si>
    <t>Implementación de un modelo de Atención Primaria para los servidores del INAPA.</t>
  </si>
  <si>
    <t xml:space="preserve">%  de avance  </t>
  </si>
  <si>
    <t>Informes y estadísticas.</t>
  </si>
  <si>
    <t>Relaciones Laborales y Sociales</t>
  </si>
  <si>
    <t>1-Solicitar autorización para la adquisición de equipos médicos requeridos                                                                                                  2- Buscar proveedores                                                                              3-Coordinar reuniones                                                                             4-Aplicación programas de prevención                                                     5-Diagnóstico y seguimiento general de patologías crónicas                                                                                               6- Servir como punto de encuentro y de reflexión sobre aquellos temas relacionados con la salud que más preocupan a profesionales, instituciones y a la sociedad en general.</t>
  </si>
  <si>
    <t xml:space="preserve">Apoyo de los colaboradores </t>
  </si>
  <si>
    <t xml:space="preserve">Charlas de sensibilización </t>
  </si>
  <si>
    <t xml:space="preserve">Encuesta de Clima Laboral  </t>
  </si>
  <si>
    <t xml:space="preserve">Generar un ambiente en que los empleados se sientan motivados y desarrollen mayor rendimiento, mediante el plan de acción generado. </t>
  </si>
  <si>
    <t xml:space="preserve">Informe de Resultado Encuesta de Clima Laboral. </t>
  </si>
  <si>
    <t>1. Realizar reuniones de coordinación                                                             2. Remitir memo al Ministerio de Administración Pública solicitando el servicio de encuesta de Clima                                                                  3. Realizar cronograma de trabajo                                                                   4. Preparar  comunicado y enviar al personal informándole sobre el inicio de del proceso                                                                                  5. Enviar por correo electrónico los GUIDs a los servidores                                                                                      6. Elaborar Plan de Mejora</t>
  </si>
  <si>
    <t>No contar con la aprobación de la MAE y los Recursos tecnológicos necesarios.</t>
  </si>
  <si>
    <t xml:space="preserve">Plan de acción de Encuesta de servicios </t>
  </si>
  <si>
    <t>Diccionario de Competencias de acuerdo al modelo presentado por el MAP, diseñado</t>
  </si>
  <si>
    <t>Diseñar e implementar el Modelo de Gestión por competencias para mejorar la calidad en el servicio y el desarrollo de capacidades de los servidores públicos.</t>
  </si>
  <si>
    <t>Resolución de aprobación del MAP, Convocatoria y  Registro de participación en las socializaciones del Diccionario de Competencia.</t>
  </si>
  <si>
    <t>1. Definir las competencias y grado por cargo/grupo ocupacional                                                                                        2. Realizar diccionario                                                                                             3. Presentar a la MAE para aprobación                                                       4. Envió al MAP</t>
  </si>
  <si>
    <t>Baja asistencia a charlas</t>
  </si>
  <si>
    <t>Realizar convocatorias a tiempo, con la coordinación conjunta de los directivos de área.</t>
  </si>
  <si>
    <t>Manual de Cargos por Competencias de acuerdo al modelo presentado por el MAP, diseñado</t>
  </si>
  <si>
    <t> Instrumento que refleja las funciones, competencias y perfiles establecidos para los cargos de la institución elaborado a partir de un modelo de descripción de puestos basado en resultados y  competencias.</t>
  </si>
  <si>
    <t>Manual de Cargos actualizado</t>
  </si>
  <si>
    <t>1. Revisar manual actual                                                                                      2. Levantamiento de las necesidades con las áreas                                               3. Consolidar información                                                                                4. Presentar a la MAE para aprobación                                                             5. Envió al MAP</t>
  </si>
  <si>
    <t>No contar con aprobación de la MAE</t>
  </si>
  <si>
    <t>Ejecutar las revisiones hechas a borradores o propuestas de manera oportuna</t>
  </si>
  <si>
    <t>Proceso de Selección del empleado del año, revisado, actualizado e implementado</t>
  </si>
  <si>
    <t>Reconocer rendimiento, productividad, dedicación, creatividad, innovación e iniciativas durante el año</t>
  </si>
  <si>
    <t>%  de avance</t>
  </si>
  <si>
    <t>Encuesta, informes nota de prensa, foto.</t>
  </si>
  <si>
    <t xml:space="preserve">1. Conformar el comité evaluador                                                                        2. Revisar premisas anteriores                                                                                    3. Definir los criterios para la selección                                                     </t>
  </si>
  <si>
    <t xml:space="preserve"> No cumplimiento con las metas.</t>
  </si>
  <si>
    <t xml:space="preserve">Valorar con el comité evaluador </t>
  </si>
  <si>
    <t>Encuesta de Satisfacción sobre los servicios RR.HH</t>
  </si>
  <si>
    <t>Encuesta para medir el nivel de satisfacción de los servidores, con relación a la calidad de los servicios recibidos por la dirección de Recursos Humanos</t>
  </si>
  <si>
    <t>%  de personal encuestado</t>
  </si>
  <si>
    <t>Formularios levantamiento, reporte final generado a través de la base de datos</t>
  </si>
  <si>
    <t>Todos los Depaertamentos de la Direccion</t>
  </si>
  <si>
    <t>1. Definir Cronograma de actividades                                                                2. Crear comité de apoyo                                                                                    3. Crear formulario de levantamiento                                                       4. Traducrir la informacion                                                                        5. Hacer informe</t>
  </si>
  <si>
    <t>Realizar campaña de motivación</t>
  </si>
  <si>
    <t>Escala Salarial revisada</t>
  </si>
  <si>
    <t>Revisión y actualización de la escala salarial,  de conformidad con los lineamientos establecidos con el órgano rector.</t>
  </si>
  <si>
    <t>Escala Salarial aprobada por el MAP</t>
  </si>
  <si>
    <t xml:space="preserve">1. Presentar propuesta a la MAE                                                                                       2. Remitir al MAP       </t>
  </si>
  <si>
    <t>No contar con la aprobación de la MAE</t>
  </si>
  <si>
    <t>Sistema de RR.HH. Adquirida</t>
  </si>
  <si>
    <t>Adquirir un sistema de RR.HH, que ayude consolidar todas las informaciones relacionadas con los colaboradores de manera integrada.</t>
  </si>
  <si>
    <t>Sistema instalado</t>
  </si>
  <si>
    <t>Departamento de Reclutamiento y Selección</t>
  </si>
  <si>
    <t>Direccion de Tecnologia  Direccion de Recursos Humanos</t>
  </si>
  <si>
    <t xml:space="preserve">1. Identificar las mecesidades                                                                                2. Solicitud de sistema a Tecnologia    </t>
  </si>
  <si>
    <t xml:space="preserve">Demora en los procesos. No cumplimientos con los requerimientos del proceso </t>
  </si>
  <si>
    <t>Apoyo del área TIC</t>
  </si>
  <si>
    <t>Encuesta de Segmentación de Beneficios</t>
  </si>
  <si>
    <t>Encuesta para conocer la opinión de los servidores en cuanto a la segmentación de los beneficios recibidos.</t>
  </si>
  <si>
    <t>Departamento de Organización del Trabajo y Compensacion</t>
  </si>
  <si>
    <t>1. Definir Cronograma de actividades                                                                     2. Crear formulario de levantamiento                                                         3.Hacer informe</t>
  </si>
  <si>
    <t>Cooperativa Orgánica</t>
  </si>
  <si>
    <t>Hacer funcional la Cooperativa, donde se garantice la igualdad y equidad de los socios.</t>
  </si>
  <si>
    <t>Informes</t>
  </si>
  <si>
    <t>1. Implementacion procesos y procedimientos establecidos</t>
  </si>
  <si>
    <t>Baja inscripción de los servidores</t>
  </si>
  <si>
    <t>Informar mediante campaña virtual, los beneficios de pertenecer a la cooperativa</t>
  </si>
  <si>
    <t>Plan de Desarrollo individual a los Puestos Directivos y de Supervisión</t>
  </si>
  <si>
    <t>Identificar las competencias individuales del personal directivo y de supervisión, para crear el Plan de Desarrollo Individual.</t>
  </si>
  <si>
    <t>Plan de Desarrollo Individual</t>
  </si>
  <si>
    <t>1. Aplicación de Pruebas de Competencias                                                           2. Elaborar Plan de Desarrollo Individual</t>
  </si>
  <si>
    <t>No  contar con las herramientas tecnológicas a fin del proceso. Resistencia al cambio</t>
  </si>
  <si>
    <t>Charlas de sensibilización al personal grupo ocupacional V</t>
  </si>
  <si>
    <t>Dirección de Supervisión y Fiscalización de Obras</t>
  </si>
  <si>
    <t>Programa de Supervisión de Sistemas de Agua Potable</t>
  </si>
  <si>
    <t>Proyectos Supervisados, velando por el cumplimiento fiel de los requerimientos, especificaciones técnicas y normativas establecidas por la institución, cuidando los aspectos administrativos inherentes a la ejecución de una obra y las leyes limitativas que nos rigen</t>
  </si>
  <si>
    <t>Viajes de supervisión de Sistemas de Agua Potable</t>
  </si>
  <si>
    <t>Informes técnicos de supervisión de Sistemas de Agua Potable</t>
  </si>
  <si>
    <t xml:space="preserve">- Dirección de Ingeniería
- Dirección Administrativa
- Dirección Financiera
- Dirección de Operaciones
- Direccion de tratamiento de agua
- Dirección de Tecnologia de la Información y Comunicación
</t>
  </si>
  <si>
    <t>1- Supervisar los proyectos realizando el levantamiento de las infraestructuras construidas. 
2.- Autorizar en obra las volumetrías adicionales que surgen durante el proceso de construcción. 
3- Revisar y emitir recomendaciones sobre la metodología y procesos con el cual se llevan a cabo las actividades en obra. 
4- Coordinar con las áreas de ingenierías el seguimiento de las revisiones de los diseños y cambios del alcance de las obras. 
5- Realizar el levantamiento del recibimiento de la obra.
6- Mantener alimentada la plataforma para la dispersión de la información y sacar reportes oportunos.
7- Convocar a la comisión para el recibimiento de la obra y concluir la obra en todos sus aspectos.</t>
  </si>
  <si>
    <t>1.- Vehiculos de motor, conductor, combustible, viáticos y Dietas
2.- Técnicos especializados y calificados en Supervisión de obras de infraestructura.
3.- Plataforma digital para dispersar información.
4.- Herramientas y equipos para la Supervisión (Densímetro, Odómetro, Drone, Tableta inteligente con data)</t>
  </si>
  <si>
    <t xml:space="preserve"> 51,450,426.65 </t>
  </si>
  <si>
    <r>
      <rPr>
        <b/>
        <sz val="11"/>
        <color indexed="8"/>
        <rFont val="Calibri"/>
      </rPr>
      <t xml:space="preserve">NATURALES
</t>
    </r>
    <r>
      <rPr>
        <sz val="11"/>
        <color theme="1"/>
        <rFont val="Calibri"/>
        <family val="2"/>
        <scheme val="minor"/>
      </rPr>
      <t xml:space="preserve">
</t>
    </r>
    <r>
      <rPr>
        <sz val="11"/>
        <color theme="1"/>
        <rFont val="Calibri"/>
        <family val="2"/>
        <scheme val="minor"/>
      </rPr>
      <t xml:space="preserve">-  Tormenta Tropical
</t>
    </r>
    <r>
      <rPr>
        <sz val="11"/>
        <color theme="1"/>
        <rFont val="Calibri"/>
        <family val="2"/>
        <scheme val="minor"/>
      </rPr>
      <t xml:space="preserve">-  Inundaciones
</t>
    </r>
    <r>
      <rPr>
        <sz val="11"/>
        <color theme="1"/>
        <rFont val="Calibri"/>
        <family val="2"/>
        <scheme val="minor"/>
      </rPr>
      <t xml:space="preserve">-  Incendio
</t>
    </r>
    <r>
      <rPr>
        <sz val="11"/>
        <color theme="1"/>
        <rFont val="Calibri"/>
        <family val="2"/>
        <scheme val="minor"/>
      </rPr>
      <t xml:space="preserve">-  Terremoto
</t>
    </r>
    <r>
      <rPr>
        <b/>
        <sz val="11"/>
        <color indexed="8"/>
        <rFont val="Calibri"/>
      </rPr>
      <t xml:space="preserve">
</t>
    </r>
    <r>
      <rPr>
        <b/>
        <sz val="11"/>
        <color indexed="8"/>
        <rFont val="Calibri"/>
      </rPr>
      <t xml:space="preserve">ANTROPICAS
</t>
    </r>
    <r>
      <rPr>
        <sz val="11"/>
        <color theme="1"/>
        <rFont val="Calibri"/>
        <family val="2"/>
        <scheme val="minor"/>
      </rPr>
      <t xml:space="preserve">
</t>
    </r>
    <r>
      <rPr>
        <sz val="11"/>
        <color theme="1"/>
        <rFont val="Calibri"/>
        <family val="2"/>
        <scheme val="minor"/>
      </rPr>
      <t xml:space="preserve">-   Robo o Vandalismo
</t>
    </r>
    <r>
      <rPr>
        <sz val="11"/>
        <color theme="1"/>
        <rFont val="Calibri"/>
        <family val="2"/>
        <scheme val="minor"/>
      </rPr>
      <t xml:space="preserve">
</t>
    </r>
    <r>
      <rPr>
        <sz val="11"/>
        <color theme="1"/>
        <rFont val="Calibri"/>
        <family val="2"/>
        <scheme val="minor"/>
      </rPr>
      <t xml:space="preserve"> Limitaciones en la movilidad (Vehiculos)
</t>
    </r>
    <r>
      <rPr>
        <sz val="11"/>
        <color theme="1"/>
        <rFont val="Calibri"/>
        <family val="2"/>
        <scheme val="minor"/>
      </rPr>
      <t xml:space="preserve">
</t>
    </r>
    <r>
      <rPr>
        <sz val="11"/>
        <color theme="1"/>
        <rFont val="Calibri"/>
        <family val="2"/>
        <scheme val="minor"/>
      </rPr>
      <t xml:space="preserve">Falta de personal calificado
</t>
    </r>
    <r>
      <rPr>
        <sz val="11"/>
        <color theme="1"/>
        <rFont val="Calibri"/>
        <family val="2"/>
        <scheme val="minor"/>
      </rPr>
      <t xml:space="preserve">
</t>
    </r>
    <r>
      <rPr>
        <sz val="11"/>
        <color theme="1"/>
        <rFont val="Calibri"/>
        <family val="2"/>
        <scheme val="minor"/>
      </rPr>
      <t>- No actualización de la plataforma para dispersar la información con los datos recogidos en obra, en conjunto con los informes de validación de la ejecución de obra.</t>
    </r>
  </si>
  <si>
    <r>
      <rPr>
        <b/>
        <sz val="11"/>
        <color indexed="8"/>
        <rFont val="Calibri"/>
      </rPr>
      <t xml:space="preserve">NATURALES
</t>
    </r>
    <r>
      <rPr>
        <sz val="11"/>
        <color theme="1"/>
        <rFont val="Calibri"/>
        <family val="2"/>
        <scheme val="minor"/>
      </rPr>
      <t xml:space="preserve">
- Seguimiento continuo a los eventos naturales que pudieran afectar las actividades generales de la obra</t>
    </r>
    <r>
      <rPr>
        <b/>
        <sz val="11"/>
        <color indexed="8"/>
        <rFont val="Calibri"/>
      </rPr>
      <t xml:space="preserve">
</t>
    </r>
    <r>
      <rPr>
        <sz val="11"/>
        <color theme="1"/>
        <rFont val="Calibri"/>
        <family val="2"/>
        <scheme val="minor"/>
      </rPr>
      <t xml:space="preserve">- Organización y recogida de escombros y Equipos en el área intervenida por el INAPA
- Respuesta rápida a las situaciones resultantes del evento natural
</t>
    </r>
    <r>
      <rPr>
        <b/>
        <sz val="11"/>
        <color indexed="8"/>
        <rFont val="Calibri"/>
      </rPr>
      <t xml:space="preserve">
ANTROPICAS
</t>
    </r>
    <r>
      <rPr>
        <sz val="11"/>
        <color theme="1"/>
        <rFont val="Calibri"/>
        <family val="2"/>
        <scheme val="minor"/>
      </rPr>
      <t xml:space="preserve">
- Aumentar la seguridad en obra
- Optimización de visitas a obra
- Re-programación distribución de trabajo
-Replicar personal capacitado para alimentar plataforma</t>
    </r>
  </si>
  <si>
    <t>Programa de Supervisión de Sistemas de Saneamiento</t>
  </si>
  <si>
    <t>Viajes de supervisión de Sistemas de Saneamiento</t>
  </si>
  <si>
    <t>Informes técnicos de supervisión de Sistemas de Saneamiento</t>
  </si>
  <si>
    <t xml:space="preserve"> 21,723,513.47 </t>
  </si>
  <si>
    <t>Programa de Fiscalización de Sistemas de Agua Potable</t>
  </si>
  <si>
    <t>Proyectos técnicamente auditados, verificando los aspectos cuantitativos y cualitativos, certificando la calidad acorde con lo expresado en los planos y las especificaciones del proyecto, validando el cumplimiento de los distintos requerimientos administrativos y financieros  generados durante el desarrollo de la obra.</t>
  </si>
  <si>
    <t>Viajes de fiscalización de Sistemas de Agua Potable</t>
  </si>
  <si>
    <t>Informes tecnicos de fiscalizacion de obras y Actas de recepción final de las obras de Agua Potable</t>
  </si>
  <si>
    <t xml:space="preserve">1- Verificar, revisar, comprobar y certificar las volumetrías ejecutadas en campo por el contratista y reportadas por el supervisor. 
2.- Evaluar el avance de la obra y los posibles riesgos de la ejecución del proyecto estableciendo recomendaciones de mitigación de los mismos.
3.- Plataforma digital para dispersar información.
4.- Mantener alimentado la plataforma para la dispersión de la información y sacar reportes oportunos.
5.- Informe final de aprobación de todos los aspectos técnicos de la obra incluyendo su volumétrica para ejecutar el finiquito de obra completo (interno y externo). 
</t>
  </si>
  <si>
    <t>1.- Vehiculos de motor, conductor, combustible, viáticos y Dietas
2.- Técnicos especializados y calificados en Supervisión de obras de infraestructura, con experiencia.
3.- Plataforma digital para dispersar información.
4.- Herramientas y equipos para la Supervisión (Densímetro, Odómetro, Drone, Tableta inteligente con data)</t>
  </si>
  <si>
    <t xml:space="preserve"> 9,908,971.06 </t>
  </si>
  <si>
    <r>
      <rPr>
        <b/>
        <sz val="11"/>
        <color indexed="8"/>
        <rFont val="Calibri"/>
      </rPr>
      <t xml:space="preserve">NATURALES
</t>
    </r>
    <r>
      <rPr>
        <sz val="11"/>
        <color theme="1"/>
        <rFont val="Calibri"/>
        <family val="2"/>
        <scheme val="minor"/>
      </rPr>
      <t xml:space="preserve">
- Seguimiento continuo a los eventos naturales que pudieran afectar las actividades generales de la obra</t>
    </r>
    <r>
      <rPr>
        <b/>
        <sz val="11"/>
        <color indexed="8"/>
        <rFont val="Calibri"/>
      </rPr>
      <t xml:space="preserve">
</t>
    </r>
    <r>
      <rPr>
        <sz val="11"/>
        <color theme="1"/>
        <rFont val="Calibri"/>
        <family val="2"/>
        <scheme val="minor"/>
      </rPr>
      <t xml:space="preserve">- Organización y recogida de escombros y Equipos en el área intervenida por el INAPA
- Respuesta rápida a las situaciones resultantes del evento natural
</t>
    </r>
    <r>
      <rPr>
        <b/>
        <sz val="11"/>
        <color indexed="8"/>
        <rFont val="Calibri"/>
      </rPr>
      <t xml:space="preserve">
ANTROPICAS
</t>
    </r>
    <r>
      <rPr>
        <sz val="11"/>
        <color theme="1"/>
        <rFont val="Calibri"/>
        <family val="2"/>
        <scheme val="minor"/>
      </rPr>
      <t xml:space="preserve">
- Aumentar la seguridad en obra
- Optimización de visitas a obra
- Re-programación distribución de trabajo
- Replicar personal capacitado para alimentar plataforma</t>
    </r>
  </si>
  <si>
    <t>Programa de Fiscalización de Sistemas de Saneamiento</t>
  </si>
  <si>
    <t>Viajes de fiscalización de Sistemas de Saneamiento</t>
  </si>
  <si>
    <t>Informes técnicos de fiscalización de obras y Actas de recepción final de las obras de Saneamiento</t>
  </si>
  <si>
    <t xml:space="preserve"> 6,478,942.61 </t>
  </si>
  <si>
    <t>Wellington Arnaud</t>
  </si>
  <si>
    <t>Dirección de Tratamiento del Agua</t>
  </si>
  <si>
    <t xml:space="preserve">Aumentar y Mejorar la cobertura y calidad del servicio de agua potable / Aumentar y Mejorar la cobertura y Calidad del servicio de saneamiento
</t>
  </si>
  <si>
    <t xml:space="preserve">Sistemas de Medición instalados en las plantas potabilizadoras </t>
  </si>
  <si>
    <t>Instalación de sistemas para medición en la entrada y salida de agua en todas las plantas potabilizadoras</t>
  </si>
  <si>
    <t>Registros de Medición y Producción</t>
  </si>
  <si>
    <t>División de Operación de Sistemas de potabilización</t>
  </si>
  <si>
    <t>Departamento de Compras y Contrataciones</t>
  </si>
  <si>
    <t>Instalación de Reglas de Medición a la Entrada</t>
  </si>
  <si>
    <t>Material gastable, equipo, personal entrenado</t>
  </si>
  <si>
    <t>Falta de vehiculos para ir al lugar/Personal insuficiente para los registrso</t>
  </si>
  <si>
    <t>Programación temprana de solicitud de vehículos. Completar el personal</t>
  </si>
  <si>
    <t>Instalación de Reglas a la Salida</t>
  </si>
  <si>
    <t>Implementación de Registros</t>
  </si>
  <si>
    <t>Cobertura de abastecimiento de sustancias quimicas</t>
  </si>
  <si>
    <t>Mantener la Distribución  de todas las sustancias químicas para asegurar la sostenibilidad de la potabilización</t>
  </si>
  <si>
    <t>95%  según lo solicitado</t>
  </si>
  <si>
    <t>100% segun solicitud</t>
  </si>
  <si>
    <t xml:space="preserve">Reportes de Solicitudes y Reportes de Despachos de materiales </t>
  </si>
  <si>
    <t>Division de Gestion de Sustancias Químicas</t>
  </si>
  <si>
    <t>Unidad de Transportación
Departamento de Compras
Unidad de Almacén</t>
  </si>
  <si>
    <t xml:space="preserve">1.- Solicitud de Compra de  de Sustancias Quimicas
</t>
  </si>
  <si>
    <t>Sustancias Químicas, Personal, Transporte</t>
  </si>
  <si>
    <t>240,000,000</t>
  </si>
  <si>
    <t>1. Falla en la información de proyección
2. Falta de fondos para iniciar proceso</t>
  </si>
  <si>
    <t>1. Revisar informes de consumo
1.Hacer la programación temprana de la asignación de los recursos necesarios</t>
  </si>
  <si>
    <t>2. Despacho de sustancias solicitadas</t>
  </si>
  <si>
    <t>Inventario agotado/Retraso en proceso de adquisición</t>
  </si>
  <si>
    <t>Agilizar procesos de compras (unidad de compra)</t>
  </si>
  <si>
    <t>2- Viajes de Distribución de sustancias químicas (Incluye logística, transporte)</t>
  </si>
  <si>
    <t xml:space="preserve">Falta de vehiculos     </t>
  </si>
  <si>
    <t>Asignación de transporte fijo para distribución de sustancias químicas</t>
  </si>
  <si>
    <t>Reporte de consumo y existencia de sustancias químicas</t>
  </si>
  <si>
    <t>Informar a planificación el consumo mensual de sustancias químicas y la existencia disponible en los sistemas</t>
  </si>
  <si>
    <t>Reporte de Consumo</t>
  </si>
  <si>
    <t>División de Sustancias Quimicas</t>
  </si>
  <si>
    <t xml:space="preserve">
Unidad de Almacén
Unidad de Compras</t>
  </si>
  <si>
    <t>1. Revisión de informes proviniciales
2.Preparación de reporte de consumo y existencia
3.Remisión de informe a Planificación</t>
  </si>
  <si>
    <t>Personal, material gastable, equipos tecnológicos</t>
  </si>
  <si>
    <t xml:space="preserve">1. Falla en la información de proyección
2. Falta de actualización en precios
</t>
  </si>
  <si>
    <t>Solicitud temprana de información</t>
  </si>
  <si>
    <t>Plan de Mejora de Procesos en Plantas Potabilizadoras</t>
  </si>
  <si>
    <t>Implementación de  rutina operacional para mejora de la ejecución de los proceso en las Plantas potabilizadoras</t>
  </si>
  <si>
    <t>Cartillas de Operación y registros de parámetros</t>
  </si>
  <si>
    <t>Departamento de Mantenimiento/Direción de Ingeniería/Unidad de compras/Dirección de Recursos Humanos/Unidad de Transporte</t>
  </si>
  <si>
    <t xml:space="preserve">Realización y entrega de la cartilla de operación de las Plantas Potabilizadoras. </t>
  </si>
  <si>
    <t>Inventario insuficiente/Personal deficiente en cantidad y calidad</t>
  </si>
  <si>
    <t>Programar con tiempo las adquisiciones/Planes de capacitación/</t>
  </si>
  <si>
    <t xml:space="preserve">Entrega de Kits de medición de cloro  residual a los operadores de plantas Potabilizadoras para medición a la salida de las plantas. </t>
  </si>
  <si>
    <t>Inventario insuficiente</t>
  </si>
  <si>
    <t>1.Solicitud de compras a tiempo y  2. Agilización de los procesos de compra</t>
  </si>
  <si>
    <t>Cobertura Sistema de cloración</t>
  </si>
  <si>
    <t>Instalación de sistema de cloración  en todos los acueductos</t>
  </si>
  <si>
    <t>94.69%</t>
  </si>
  <si>
    <t>99.5%</t>
  </si>
  <si>
    <t>Informe Cobertura Sistemas de cloración</t>
  </si>
  <si>
    <t>DIvisión de Mantenimiento y Rehabilitación de SIstemas de Cloración</t>
  </si>
  <si>
    <t>Unidad de Compras</t>
  </si>
  <si>
    <t>Solicitud de compra y despacho de herramientas/materiales</t>
  </si>
  <si>
    <t>Mangueras para Cloración, Cloradores, Repuestos, materiales y herramientas, personal, equipos de mano.</t>
  </si>
  <si>
    <t>Instalación de nuevos sistemas de Cloración</t>
  </si>
  <si>
    <t>Agilización de los procesos de compra</t>
  </si>
  <si>
    <t>Reparación de sistemas de cloración existentes</t>
  </si>
  <si>
    <t>Mantenimiento  a Sistemas de Cloración</t>
  </si>
  <si>
    <t>Levantamiento de la situación actual de las plantas potabilizadoras</t>
  </si>
  <si>
    <t>Evaluación de las condiciones actuales de las plantas potabilizadoras</t>
  </si>
  <si>
    <t>Castastro de Plantas/Diágnostico</t>
  </si>
  <si>
    <t>Depto de Potabilización y Depto. de Mant. de Rehabilitación</t>
  </si>
  <si>
    <t>Unidad De Transportación
División de Tratamiento Provincial</t>
  </si>
  <si>
    <t>1. Elaboración de formulación de levantamiento de información
2. Realización de Viajes de levantamiento de Información</t>
  </si>
  <si>
    <t>Materiales de Oficina, disponibilidad de vehiculos, Cintas métricas, herramientas</t>
  </si>
  <si>
    <t>Falta de Vehiculo/Personal insuficiente</t>
  </si>
  <si>
    <t>Asignación de transporte fijo para levantamiento de información/Completar equipo técnico</t>
  </si>
  <si>
    <t xml:space="preserve">Plan de Mejoramiento de infraestructura de Plantas potabilizadoras </t>
  </si>
  <si>
    <t>Elaboración de plan de mejoramiento de la infraestructura para las plantas potabilizadoras para mejorar su estado de funcionamiento</t>
  </si>
  <si>
    <t>Solicitudes de Trabajos, Ordenes de Trabajo, Informes de Ejecución</t>
  </si>
  <si>
    <t>División de mantenimiento y Rehabilitación de Plantas</t>
  </si>
  <si>
    <t>Unidad de compras/Departamento de Mantenimiento y Rehabilitación de Sistemas</t>
  </si>
  <si>
    <t>1. Revisar el Levantamiento y situación actual de las plantas.
2.Elaborar un plan de mejoramiento para cada planta en función de sus condiciones
3. Generar una orden de trabajo para el mejoramiento de cada planta
4.Ejecutar las reparaciones necesarias 
5. Hermosamiento de la estructura (Pintura general y Colocación de rotulación informativa)</t>
  </si>
  <si>
    <t>Inventario insuficiente o No Disponible
Recursos Económicos no disponibles</t>
  </si>
  <si>
    <t>Agilización de los procesos de Compra</t>
  </si>
  <si>
    <t>Plan de Mantenimiento Preventivo implementado en plantas potabilizadoras</t>
  </si>
  <si>
    <t>Plantas potabilizadoras con plan de mantenimiento preventivo implementado</t>
  </si>
  <si>
    <t>Unidad de Plantas</t>
  </si>
  <si>
    <t>Cartillas de mantenimiento, despacho de materiales e informe de ejecución</t>
  </si>
  <si>
    <t>Preparación de Cartillas de Mantenimiento</t>
  </si>
  <si>
    <t>Materiales y herramientas/Personal/ Material gastable de oficina</t>
  </si>
  <si>
    <t>Falta de información sobre la planta</t>
  </si>
  <si>
    <t>Levantar información pertinente en campo</t>
  </si>
  <si>
    <t>Suministro de herramientas y materiales</t>
  </si>
  <si>
    <t>Ejecución de plan de mantenimiento preventivo</t>
  </si>
  <si>
    <t>Ejecución incompleta</t>
  </si>
  <si>
    <t>Monitoreo Mensual de los trabajos</t>
  </si>
  <si>
    <t>Plan de Limpieza y Desinfección de Acueductos</t>
  </si>
  <si>
    <t>Acueductos limpiados y Desinfectados</t>
  </si>
  <si>
    <t>Planilla de Limpieza y Desinfección
informes/Fotos</t>
  </si>
  <si>
    <t>División de limpieza y Desinfección</t>
  </si>
  <si>
    <t>Encargado de Tratamiento Provincial/Encargado de Operaciones Provincial</t>
  </si>
  <si>
    <t>1. Programación de Operativo de Limpieza y Desinfección
2. Aviso de Limpieza y desinfección
3. Ejecución de limpieza y desinfección</t>
  </si>
  <si>
    <t>Materiales, herramientas, pago perifoneo, mano de obra</t>
  </si>
  <si>
    <t>5,368,500.00</t>
  </si>
  <si>
    <t>No programación/Falta de materiales</t>
  </si>
  <si>
    <t>Programación aTiempo de actividades/Solicitud a tiempo de materiales</t>
  </si>
  <si>
    <t xml:space="preserve"> Plan de mejora operacional en plantas de tratamiento de aguas residuales</t>
  </si>
  <si>
    <t>se refiere a la implementación de  programas de mejoras en las Plantas de Aguas Residuales para su correcto funcionamiento.</t>
  </si>
  <si>
    <t xml:space="preserve"> % de  ejecucion </t>
  </si>
  <si>
    <t>Division de Operación de Plantas                                       Unidad de Transportación
Departamento de Compras
Unidad de Almacén</t>
  </si>
  <si>
    <t>Elaboración de Cartilla de Operacion, evaluación de los operadores, seguimiento de programas como Aplicación de Hidroxido de calcio, Control de plagas y de malos olores</t>
  </si>
  <si>
    <t>Disponibilidad de vehiculos, personal subcontratado, subcontrato de servicios</t>
  </si>
  <si>
    <t xml:space="preserve">Falta de vehículos      
 Falta de fondos </t>
  </si>
  <si>
    <t>Programación a tiempo de actividades
Asignación fija de vehículo
Solicitud de fondo dedicado al  área de aguas residuales.</t>
  </si>
  <si>
    <t xml:space="preserve">Sistemas de Medición  en las plantas de tratamiento de aguas residuales </t>
  </si>
  <si>
    <t>Sistemas para medición en las plantas de tratamiento de aguas residuales para conocer la producción de agua residual tratada.</t>
  </si>
  <si>
    <t>Informe de Producción de Agua Tratada</t>
  </si>
  <si>
    <t xml:space="preserve">Division de Operacion de PTAR                                Division de control de Descarga                        </t>
  </si>
  <si>
    <t>Instalación de Regla, entrega de libro, capacitación de personal</t>
  </si>
  <si>
    <t>Vehículos, Materiales, Herramientas, personal especializado</t>
  </si>
  <si>
    <t>157,083,33</t>
  </si>
  <si>
    <t xml:space="preserve">Falta de vehículos       </t>
  </si>
  <si>
    <t>Programación a tiempo de actividades
Asignación fija de vehículo</t>
  </si>
  <si>
    <t>Plantas de Tratamiento de Aguas Residuales (PTAR) monitoreadas</t>
  </si>
  <si>
    <t>Muestreos a las PTAR y cuerpo receptores para determinar el funcionamiento y la eficiencia de los procesos y si cumplen con las Normas medioambientales.</t>
  </si>
  <si>
    <t xml:space="preserve"> Control Sanitario.</t>
  </si>
  <si>
    <t xml:space="preserve">Division de control de Descarga                                    Direccion de Calidad                            Laboratorio Central          </t>
  </si>
  <si>
    <t>1.Programación de muestreos. 2. Viajes para toma de muestra entrada y salida de las PTAR  y sus cuerpos receptores. 3.Interpretación de resultados 4. Elaboración de planes de acción</t>
  </si>
  <si>
    <t>Vehiculos, Materiales, Herramientas, personal especializado y cantidad de muestras en laboratorio</t>
  </si>
  <si>
    <t>3,255,300.00</t>
  </si>
  <si>
    <t>Falta de vehículos       y disponibilidad de espacio para muestras en laboratorios</t>
  </si>
  <si>
    <t>Programación a tiempo de actividades
Asignación fija de vehiculo</t>
  </si>
  <si>
    <t>Programa de Mantenimiento preventivo en plantas de Tratamiento de Aguas Residuales</t>
  </si>
  <si>
    <t xml:space="preserve">Se refiere a las actividades de mantenimiento periodico necesarias para el buen funcionamiento de las plantas de Agua Residuales </t>
  </si>
  <si>
    <t xml:space="preserve">Cartillas de operación y mantenimiento/Despacho de materiales/Informes de ejecución
</t>
  </si>
  <si>
    <t xml:space="preserve">División de mantenimiento y Rehabilitación de Plantas
</t>
  </si>
  <si>
    <t>1. Dar cumplimiento a la cartilla de instructivo de operación. 2. Supervisar cumplimiento a la calidad de los efluente         3. Dar seguimiento a las intervenciones de operación y mantenimiento de las Plantas de Tratamiento.</t>
  </si>
  <si>
    <t>Equipos de medición, materiales, vehiculos, material gastable</t>
  </si>
  <si>
    <t xml:space="preserve">Falta de vehiculos, Stock insuficiente, </t>
  </si>
  <si>
    <t>Alto/Medio</t>
  </si>
  <si>
    <t>Programación temprana de solicitud de vehículos, Programación de compras a tiempo. Completar el personal</t>
  </si>
  <si>
    <t xml:space="preserve">Programa de Capacitación </t>
  </si>
  <si>
    <t>Se refiere a los cursos, talleres y diplomados para capacitacion de Encargados de Tratamiento y Operadores de Planta.</t>
  </si>
  <si>
    <t>Listado de participantes de los talleres.                                                                 Registro fotográfico.                             Informe de evaluación</t>
  </si>
  <si>
    <t xml:space="preserve">Division de control de Decarga. </t>
  </si>
  <si>
    <t xml:space="preserve">Departamento de Tratamiento de Aguas Residuales Unidad de protocolo                      Unidad de Tranportacion </t>
  </si>
  <si>
    <t>Cursos y Talleres</t>
  </si>
  <si>
    <t>Material gastable, personal</t>
  </si>
  <si>
    <t>Falta de Espacio /Falta de materiales</t>
  </si>
  <si>
    <t>Solicitud temprana de los recursos (Espacio fisico, vehículo, materiales y herramientas)</t>
  </si>
  <si>
    <t>Programa de Evaluación de Plantas de Tratamiento de Aguas Residuales</t>
  </si>
  <si>
    <t>Se refiere al levantamiento de las condiciones actuales de las plantas de Tratamiento de Aguas Residuales</t>
  </si>
  <si>
    <t xml:space="preserve">Informe </t>
  </si>
  <si>
    <t>Unidad De Transportación</t>
  </si>
  <si>
    <t>1. Elaboración de formulario de levantamiento de información
2. Realización de Viajes de levantamiento de Información</t>
  </si>
  <si>
    <t xml:space="preserve">Materiales, Herramientas, Vehiculos, </t>
  </si>
  <si>
    <t>Falta de Vehiculo</t>
  </si>
  <si>
    <t>Asignación de transporte fijo para levantamiento de información</t>
  </si>
  <si>
    <t>Plan de Mejoramiento de infraestructura de Plantas de Tratamiento de Aguas Residuales</t>
  </si>
  <si>
    <t>Mejoramiento de la infraestructura de las Plantas de aguas residuales con el fin de eficientizar su funcionamiento</t>
  </si>
  <si>
    <t>Unidad de compras</t>
  </si>
  <si>
    <t xml:space="preserve">1. Revisar el Levantamiento y situación actual de las plantas.
2. Generar una orden de trabajo para el mejoramiento
3.Ejecutar las reparaciones necesarias
4. Rotular las plantas con los datos operativos </t>
  </si>
  <si>
    <t>Materiales/Herramientas/Recursos Económicos/Vehiculo</t>
  </si>
  <si>
    <t>Levantamiento forense de la situación de las plantas Potabilizadoras ALINO y ASURO</t>
  </si>
  <si>
    <t xml:space="preserve">Elaboración de un estudio de las plantas regionales ALINO y ASURO desde el punto de vista de su estructura civil, de sus componentes (equipos y accesorios) y su planta física </t>
  </si>
  <si>
    <t>Diagnóstico</t>
  </si>
  <si>
    <t xml:space="preserve">Dirección de Tratamiento </t>
  </si>
  <si>
    <t>Dirección de Ingeniería</t>
  </si>
  <si>
    <t>1. Solicitar a la unidad de compras la contratación de servicio
2. Acompañamiento en el levantamiento forense
3. Preparación de Plan de Acción con las Direcciones involucradas</t>
  </si>
  <si>
    <t>Falta de presupuesto</t>
  </si>
  <si>
    <t>Objetivo General  END:</t>
  </si>
  <si>
    <t>Resultado Esperado</t>
  </si>
  <si>
    <t>Riesgo</t>
  </si>
  <si>
    <t xml:space="preserve">Impulsada la inversión en Sistemas de Acueductos y Alcantarillados en territorios de baja capacidad instalada y/o con deficiencia en los servicios. </t>
  </si>
  <si>
    <t xml:space="preserve">Seguimiento a la ejecución de los planes de Inversión Institucionales. </t>
  </si>
  <si>
    <t xml:space="preserve">Asegurar la formulación y ejecución  con calidad, eficiencia y eficacia, de los proyectos de inversión contemplados en los diferentes planes de inversión institucionales: Plan Anual de Inversión, Plan Nacional de Rescate, Master Plan, Proyectos del Pacto del Agua, Proyectos Especiales de Presidencia. </t>
  </si>
  <si>
    <t>PORCENTAJE</t>
  </si>
  <si>
    <t>Minutas de Reuniones con las Áreas ejecutoras y operativas, Registros e informes de visitas de evaluación de problemáticas y necesidades en las comunidades,  y visitas a obras en ejecución. Control de Asistencia a Reuniones, Registros de Documentos Aprobados, Registro de Comunicaciones Externas Remitidas a diferentes instancias.</t>
  </si>
  <si>
    <t xml:space="preserve">Dirección de Planificación, Dirección de Ingeniería, Direcciones Ejecutoras y Direcciones Operativas. </t>
  </si>
  <si>
    <t xml:space="preserve">Reuniones Técnicas con los directores semanales y mensuales. Visitas de seguimiento a avance de obras. Gestión interinstitucional para aprobación de SNIP y de Fondos. </t>
  </si>
  <si>
    <t>Tecnológicos / material gastable</t>
  </si>
  <si>
    <r>
      <t xml:space="preserve">Cumplimiento con las reuniones directivas </t>
    </r>
    <r>
      <rPr>
        <sz val="11"/>
        <color rgb="FFFF0000"/>
        <rFont val="Calibri"/>
        <family val="2"/>
        <scheme val="minor"/>
      </rPr>
      <t>(Esto no es accion de metigacion.)</t>
    </r>
  </si>
  <si>
    <t>Seguimiento a la aprobación Anteproyecto de Ley de APS</t>
  </si>
  <si>
    <t>Desarrollado el marco legal e institucional de las organizaciones responsables del sector APS</t>
  </si>
  <si>
    <t>Dar seguimiento e impulsar la aprobación de dicha ley en el Congreso Nacional. Garantizar  la debida formulación de un marco legal y jurídico que establezca el orden institucional del sector APS, las funciones de cada ente involucrado en el mismo.</t>
  </si>
  <si>
    <t>Informe de ejecución de avance mensual</t>
  </si>
  <si>
    <t xml:space="preserve">Dirección Ejecución </t>
  </si>
  <si>
    <t>Jurídica</t>
  </si>
  <si>
    <t xml:space="preserve">Revisar leyes anteriores </t>
  </si>
  <si>
    <t>Apoyo de Jurídica para la finalización y para someter propuesta de ley.</t>
  </si>
  <si>
    <t>Mejorada  la Coordinación Interinstitucional</t>
  </si>
  <si>
    <t xml:space="preserve">Plan de Integración del Sector APS </t>
  </si>
  <si>
    <t xml:space="preserve">Realización de actividades de coordinación, de seguimiento a la gestión, capacitaciones conjuntas, acuerdos de colaboración. </t>
  </si>
  <si>
    <t xml:space="preserve">UNIDAD  </t>
  </si>
  <si>
    <t xml:space="preserve">Agenda de planificación </t>
  </si>
  <si>
    <t>D.E y CORAA's</t>
  </si>
  <si>
    <t>Protocolo, Comunicaciones y  Prensa,  y CORAA's</t>
  </si>
  <si>
    <t>1. Seguimientos a los planes coordinados con las CORAA's                                      2. Detección de necesidades</t>
  </si>
  <si>
    <t>Servicios tecnológicos, Alimentos y Bebidas</t>
  </si>
  <si>
    <t>Media</t>
  </si>
  <si>
    <t>Llevar un control del plan de las actividades mensuales, mantener una comunicación efectiva con los responsables, directores y asistentes de las CORAA's. Establecer un calendario en el cual se contempla dicha actividad a final de cada mes.</t>
  </si>
  <si>
    <t>Representación del INAPA en el Gabinete del Agua y la Mesa de Coordinación del Pacto del Agua (El producto debe dar un bien o servicio para la institucion o un externo)</t>
  </si>
  <si>
    <t>Participación  en reuniones periódicas convocadas por Presidencia y por el MEPyD, así como la participación en Misiones coordinadas por entes financiadores internacionales</t>
  </si>
  <si>
    <t>UNIDAD</t>
  </si>
  <si>
    <t xml:space="preserve">Convocatoria a Reuniones por parte de la Presidencia y del MEPYD / Minutas de Reuniones / Minutas y/o informes de Misiones Internacionales / Agenda de la Dirección Ejecutiva / Informes Elaborados para Presidencia, el MEPYD, entre otras. </t>
  </si>
  <si>
    <t xml:space="preserve">Dirección Ejecutiva </t>
  </si>
  <si>
    <t>Programa de Levantamiento de Necesidades Locales.</t>
  </si>
  <si>
    <t>Visitas de la MAE a diferentes comunidades</t>
  </si>
  <si>
    <t>Agenda de viajes / Confirmación por parte del área ejecutora de que la comunidad esta avisada.</t>
  </si>
  <si>
    <t xml:space="preserve">Dirección Ejecutiva y Desarrollo Provincial </t>
  </si>
  <si>
    <t>Protocolo, Comunicaciones y  Prensa, Transporte, Encargado Provincial</t>
  </si>
  <si>
    <t xml:space="preserve">Almuerzos/ Refrigerios  </t>
  </si>
  <si>
    <t xml:space="preserve">Acuerdos Interinstitucionales </t>
  </si>
  <si>
    <t>Ministro de Medio Ambiente, MOPC, Infotep, MECyT, Ministerio de Educación, Ministro de Relaciones Exteriores, Ministro de Viviendas</t>
  </si>
  <si>
    <t>Acuerdos interinstitucionales firmados y aprobados</t>
  </si>
  <si>
    <t>Protocolo, Comunicaciones y  Prensa, Jurídico</t>
  </si>
  <si>
    <t>Mejorada la coordinación institucional para el cumplimiento de las metas</t>
  </si>
  <si>
    <t xml:space="preserve"> Mesa de Coordinación de Cumplimiento </t>
  </si>
  <si>
    <t>Gestión, seguimiento y evaluación de las metas, contemplando los resultados mensuales establecidos en todos los planes y programas institucionales, así como en los diferentes indicadores de gestión del SMMGP.</t>
  </si>
  <si>
    <t>Agenda Dirección ejecutiva, control de asistencia, minutas de reuniones, informes generados.</t>
  </si>
  <si>
    <t>D.E y Directores de áreas</t>
  </si>
  <si>
    <t>Directores y Subdirectores</t>
  </si>
  <si>
    <t>1. Seguimientos a los planes, obras, inauguraciones e indicaciones de la MAE                                    2. Detectar necesidades, debilidades para el fortalecimiento de los procesos.                                3. Verificar los proyectos que salgan a la luz en la mesa de directores semanales</t>
  </si>
  <si>
    <t>Seguimiento y evaluación de la gestión operativa de las áreas técnicas del INAPA.</t>
  </si>
  <si>
    <t>Consiste en el Seguimiento y evaluación a las operaciones y actividades  de las Direcciones sustantivas del INAPA, así como de seguimiento a las incidencias a nivel regional y provincial.</t>
  </si>
  <si>
    <t>Agenda de planificación, agenda de minuta y listado de asistencia, informes generados</t>
  </si>
  <si>
    <t>Directores de área</t>
  </si>
  <si>
    <t>Realizar la convocatoria a los directores de área, logística de refrigerios para las reuniones.</t>
  </si>
  <si>
    <t>Llevar un control del plan de las actividades mensuales, mantener una comunicación efectiva con los responsables, directores y asistentes de área</t>
  </si>
  <si>
    <t>Seguimiento y evaluación de la gestión operativa de las áreas financiera y administrativa del INAPA.</t>
  </si>
  <si>
    <t>Consiste en el  Seguimiento y evaluación a las operaciones y actividades financieras y administrativas del INAPA.</t>
  </si>
  <si>
    <t>Agenda de planificación, agenda de minuta, listado de asistencia, informes generados</t>
  </si>
  <si>
    <t>Implementación de 3rs a nivel institucional sede central</t>
  </si>
  <si>
    <t>Plan de Sostenibilidad INAPA</t>
  </si>
  <si>
    <t xml:space="preserve">Consiste en la implementación del plan piloto de 3 meses a nivel sede central, jornadas de concientización, charlas, TT, estaciones y puesta en marcha del proceso de 3rs </t>
  </si>
  <si>
    <t>Agenda de planificación, informes generados</t>
  </si>
  <si>
    <t>Comité de Sostenibilidad</t>
  </si>
  <si>
    <t>Coordinar las charlas, realizar 2 reuniones del Comité al mes para evolución de los procesos  y mejoras.</t>
  </si>
  <si>
    <t xml:space="preserve">Llevar un control del plan de las actividades mensuales, mantener una comunicación efectiva. </t>
  </si>
  <si>
    <t>Impulsada la Mejora de la imagen y percepción institucional</t>
  </si>
  <si>
    <t>Gestión y seguimiento  de los programas de mejora de la planta física de las oficinas administrativas y comerciales en el nivel central y provincial</t>
  </si>
  <si>
    <t xml:space="preserve">Consiste en la gestión y aprobación de todos los procesos para la ejecución del programa de mejora de la planta física del edificio del nivel central del INAPA y el programa de mejora de las oficinas comerciales y estafetas de cobro a nivel provincial, así como el programa de seguridad de las instalaciones y activos fijos del INAPA a nivel nacional. </t>
  </si>
  <si>
    <t>Ingeniería, Supervisión y Fiscalización, RRHH, Compras y Contrataciones, Planificación y Desarrollo</t>
  </si>
  <si>
    <t>Planificación y construcción de la obra.</t>
  </si>
  <si>
    <t>Mejora del sector, transito y circulación en el área de la institución. Ahorro de energía por nueva distribución de las oficinas. Prevención de robos y vandalismo. Mejora en el clima laboral, rendimiento de los colaboradores. Reducción en gastos de cambios de piezas en vehículos, mejora en la prima de seguro dichos vehículos.</t>
  </si>
  <si>
    <t>Imagen corporativa (personal capacitado, debidamente uniformado, y equipos de Epp). Este producto le pertenece a RRHH y Dirección Administrativa</t>
  </si>
  <si>
    <t>Consiste en la implementación de uso de uniformes de los empleados del INAPA y la capacitación de los mismos en sus áreas correspondientes</t>
  </si>
  <si>
    <t>Programa Comunicacional e informativo sobre logros institucionales.</t>
  </si>
  <si>
    <t>Gestionar la realizaciones de: Inauguraciones  de Obras. Presentación de las nuevas infraestructuras y nuevas rehabilitaciones realizadas, para dar a conocer los logros.</t>
  </si>
  <si>
    <t>Acto, imágenes del resultado de los eventos, notas de prensa en medios y redes de comunicación.</t>
  </si>
  <si>
    <t>Compras y Contrataciones, Protocolo, Desarrollo Provincial, Comunicaciones y  Prensa, Transportación, Ingeniería, Proyectos Especiales, Tecnología, Dir. Planificación y Desarrollo, Operaciones y Tratamiento de Agua.</t>
  </si>
  <si>
    <t>Logística de convocatoria invitados, montaje de evento, refrigerios, gestión de audiovisuales, logística de transporte.</t>
  </si>
  <si>
    <t xml:space="preserve">Compañía de Eventos (Licitación), recursos tecnológicos, audiovisuales (Licitación), personal de protocolo, combustible, refrigerios, maestro de ceremonia, </t>
  </si>
  <si>
    <t>Ocurrencia de un fenómeno natural, planificación deficiente</t>
  </si>
  <si>
    <t>Buena comunicación con todas las áreas que intervienen el proceso de planificación del evento.</t>
  </si>
  <si>
    <t>Gestionar la realización  de actos de Primer (Palazo o picazo)  inicio de Obras. Acto conmemorativo de inicio de Obra de Acueductos y Alcantarillados.</t>
  </si>
  <si>
    <t>Dar a conocer a nivel nacional e  internacional la mejora continua y transformación institucional a un modelo de gestión, eficaz, eficiente y transparente.</t>
  </si>
  <si>
    <t>Dirección Financiera</t>
  </si>
  <si>
    <t xml:space="preserve">Fortalecer la Organización Institucionalmente y Hacer Eficiente la Gestión
</t>
  </si>
  <si>
    <t xml:space="preserve">Lograr la Sostenibilidad Financiera de la Institucion
</t>
  </si>
  <si>
    <t xml:space="preserve">Presupuesto Institucional Formulado </t>
  </si>
  <si>
    <t xml:space="preserve">Proyección de las metas físicas y los recursos necesarios,  para el cumplimiento eficiente, efectivo y económico de los objetivos y metas establecidos en los planes y programas presupuestarios. </t>
  </si>
  <si>
    <t xml:space="preserve">Proyecto de Presupuesto.   Reportes de formulación del SIGEF. </t>
  </si>
  <si>
    <t>Departamento de Presupuesto</t>
  </si>
  <si>
    <t>Todas las áreas de la Institución.</t>
  </si>
  <si>
    <t>1- Recopilar y analizar las informaciones relativa a las partidas presupuestarias requeridas por las dependencias para ejecutar sus metas.                                                                                                                                                           2- Remitir Proyecto de Presupuesto al Ministerio de Hacienda con los instrumentos de planificación vigentes para el periodo (PEI, PNPIP, POA Y PACC).                                                                                                                                                                                     3- Someter el presupuesto ajustado a la Aprobación del Ministerio de Hacienda según observaciones y modificaciones realizadas previa aprobación del Consejo Directivo y Ministerio de Salud Pública.                                                                                                                                                4- Registrar en el SIGEF las metas (por producto) y sus partidas presupuestarias por actividad presupuestaria, según topes asignados.</t>
  </si>
  <si>
    <t>1. Vehículos de motor</t>
  </si>
  <si>
    <t xml:space="preserve"> 3,396,800.27 </t>
  </si>
  <si>
    <t>No cumplir con los plazos para la elaboración del proyecto para su aprobación en el tiempo y forma establecido en la Res. 190-2019, lo que impedirá recibir transferencias, aportes o prestamos por el gobierno central.</t>
  </si>
  <si>
    <t>Iniciar el Proceso con tiempo de antelación. Dar seguimiento a los requerimientos realizados a las áreas.                                   Incrementar la jornada laboral.</t>
  </si>
  <si>
    <t>POA de la Dirección Financiera Formulado y ejecutado</t>
  </si>
  <si>
    <t xml:space="preserve">Definición, revisión y ajuste de metas, objetivos y resultados de la DF </t>
  </si>
  <si>
    <t>% avance formulación</t>
  </si>
  <si>
    <t xml:space="preserve">
Matrices del Plan Operativo Anual (POA) y  trimestrales de seguimiento del POA de la DF remitidas  a la DPyD                                    </t>
  </si>
  <si>
    <t>1- Establecer la producción, las metas  y los requerimientos (PACC) de los Departamentos de la DF.                                                                                                                                                                                                   2- Seguimiento de la producción.                                                                                                                            3- Remisión de las matrices a la DPyD</t>
  </si>
  <si>
    <t>2. Equipo informático y accesorios</t>
  </si>
  <si>
    <t xml:space="preserve"> 2,668,799.78 </t>
  </si>
  <si>
    <t>Retraso en la entrega de información por parte de los departamentos de la DF</t>
  </si>
  <si>
    <t>Dar seguimiento a los departamentos de la DF.                                                            Establecer un régimen de consecuencias. Incrementar la jornada laboral.</t>
  </si>
  <si>
    <t>Unidades entregadas</t>
  </si>
  <si>
    <t>3. Maquinaria, suministros y accesorios de oficina</t>
  </si>
  <si>
    <t xml:space="preserve"> 450,878.11 </t>
  </si>
  <si>
    <t xml:space="preserve">PACC de la Dirección Financiera Formulado </t>
  </si>
  <si>
    <t>Establecer los requerimientos necesarios para cumplir con las metas de producción de la Dirección Financiera.</t>
  </si>
  <si>
    <t>Matriz de PACC remitida a la DPYD</t>
  </si>
  <si>
    <t>DPYD</t>
  </si>
  <si>
    <t>1- Levantamiento de la Información de los Departamentos de la DF.                                                           2- Validación y consolidación de la información.</t>
  </si>
  <si>
    <t>4. Accesorios de oficina y escritorio</t>
  </si>
  <si>
    <t xml:space="preserve"> 5,117.07 </t>
  </si>
  <si>
    <t>Retraso en la entrega de informaciones por parte de los departamentos de la DF</t>
  </si>
  <si>
    <t>Reporte mensual de Ejecución Presupuestaria realizados y entregados</t>
  </si>
  <si>
    <t>Informe que establece la utilización de los recursos empleados en producción institucional elaborado según lineamientos establecidos por la DIGEPRES que deben ser remitidos mensualmente a la DIGEPRES, CCRD y DIGECOG y registrados en el CIFE.</t>
  </si>
  <si>
    <t xml:space="preserve">Unidades entregadas </t>
  </si>
  <si>
    <t>Reportes de ejecución Mensual Remitidos vía correo a los organismos de control (DIGEPRES, CCRD,DIGECOG)</t>
  </si>
  <si>
    <t xml:space="preserve">1- Análisis y preparación de recursos presupuestarios adicionales.                                                                                             2- Gestionar la apropiación presupuestaria y las cuotas de compromisos y de pagos.                                                                                                                  3- Elaborar las certificaciones la existencia de fondos para la compra de bienes y servicios.                                                                                                   4- Elaborar los reportes de ejecución presupuestaria para su remisión.                                                                                               5- Remitir a los distintos organismos los reportes de Ejecución en el formato y plazos establecidos.                                                                                                                                                                                                      </t>
  </si>
  <si>
    <t>5. Suministros de oficina</t>
  </si>
  <si>
    <t xml:space="preserve"> 3,168,258.33 </t>
  </si>
  <si>
    <t xml:space="preserve">Fallas del sistema de gestión financiera. </t>
  </si>
  <si>
    <t xml:space="preserve">Unidades Registradas </t>
  </si>
  <si>
    <t xml:space="preserve"> Reportes de ejecución Mensual registrados en el CIFE (Centralización de la Información Financiera del Estado)</t>
  </si>
  <si>
    <t xml:space="preserve"> 1- Registro en el CIFE</t>
  </si>
  <si>
    <t>6. Equipo de vídeo, filmación o fotografía</t>
  </si>
  <si>
    <t xml:space="preserve"> 100,224.00 </t>
  </si>
  <si>
    <t>Resumen mensual de Ejecución Presupuestaria realizados y entregados</t>
  </si>
  <si>
    <t>Resumen de la Ejecución Presupuestaria publicados en el portal institucional según lo establecido en la Ley General de Libre Acceso a la Información Pública Ley 200-04.</t>
  </si>
  <si>
    <t>Resumen de ejecución Mensual remitidos a la OAI y Publicados en el portal institucional.</t>
  </si>
  <si>
    <t>OAI</t>
  </si>
  <si>
    <t xml:space="preserve"> 1- Elaborar el reporte de ejecución presupuestaria y de Beneficiarios de asistencia social, según el formato establecido por la DIGEIG.                                                                                                            2- Remisión vía correo electrónico a la OAI.</t>
  </si>
  <si>
    <t>7. Seguridad y protección personal</t>
  </si>
  <si>
    <t xml:space="preserve"> 60,940.00 </t>
  </si>
  <si>
    <t xml:space="preserve">Fallas del sistema informático de gestión financiera. </t>
  </si>
  <si>
    <t>Fortalecimiento del Sistema informático y capacitación del personal en el sistema Dynamics GP</t>
  </si>
  <si>
    <t xml:space="preserve">Informe de Ejecución Financiera Trimestral realizados y entregados </t>
  </si>
  <si>
    <t>Informe de los ingresos y gastos manejados por la institución que debe ser remitido cada 90 días al Ministerio de Salud Pública, según lo establecido en la Ley Orgánica de Presupuesto No. 423-06.</t>
  </si>
  <si>
    <t>Informe de Ejecución Financiera Trimestral y carta de remisión.</t>
  </si>
  <si>
    <t>DPyD, DSFO, DPPE</t>
  </si>
  <si>
    <t xml:space="preserve">1 - Generación y edición del informe según el formato establecido por el MSP.                                                                 2- Validación de los pagos de obras por SNIP de la DSyFO y DPPE                                                                                                                                                                                                                                                                                                                                                                                                                           3-Remision a la DPyD para su validación y remisión.                                    </t>
  </si>
  <si>
    <t>8. Equipo de aseo</t>
  </si>
  <si>
    <t xml:space="preserve"> 29,452.80 </t>
  </si>
  <si>
    <t xml:space="preserve">Fallas en el sistema informático.                                   Retraso en la entrega de las informaciones requeridas. </t>
  </si>
  <si>
    <t>Dar seguimiento a los departamentos involucrados para la remisión de las informaciones y las validaciones correspondientes.                                     Incrementar la jornada laboral.</t>
  </si>
  <si>
    <t>Informe Trimestral de Ejecución Presupuestaria MH/ DIGEPRES</t>
  </si>
  <si>
    <t>Reporte de ejecución la metas físicas  y ejecución financiera del presupuesto institucional  remitido al Ministerio de Hacienda/DIGEPRES.</t>
  </si>
  <si>
    <t>Informe trimestral y carta/correo de remisión.</t>
  </si>
  <si>
    <t>DPyD, DO, DT, DC</t>
  </si>
  <si>
    <t xml:space="preserve">1- Solicitud de matriz de seguimiento de las Metas físicas de producción del trimestre a DPyD                                                2 - Elaboración del informe según el formato establecido por la DIGEPRES.                                                                                                                                                                                                                                                                                                                                                                                                                                                                              3-Remision a la DE para su revisión y firma.                                                                                                  4-Remision a la DIGEPRES/registro en SIGEF.                              </t>
  </si>
  <si>
    <t>9. Suministros de aseo y limpieza</t>
  </si>
  <si>
    <t xml:space="preserve"> 20,151.00 </t>
  </si>
  <si>
    <t xml:space="preserve">Informe de Flujo de Efectivo realizados y entregados </t>
  </si>
  <si>
    <t>Es el informe de la variación de las entradas y salidas de dinero elaborado y remitido semanalmente a la Dirección Ejecutiva</t>
  </si>
  <si>
    <t>Reportes remitidos vía correo electrónico a Dirección Ejecutiva</t>
  </si>
  <si>
    <t xml:space="preserve">1 - Generar el Estado de movimiento por cuenta bancaria del sistema.                                                                     2- Validar los registros con el reporte de ingresos y egresos.                                                                                                        3- Realizar la clasificación por concepto.                                                                                                     4- Elaborar informe y PPT.                                                                                                                               5-Remision a la DF.                                                                                                                                                                       </t>
  </si>
  <si>
    <t>10. Aparatos electrodomésticos</t>
  </si>
  <si>
    <t xml:space="preserve"> 76,240.00 </t>
  </si>
  <si>
    <t xml:space="preserve">Que áreas asociadas envíen documentación errónea.   Fallas en el Sistema informático. </t>
  </si>
  <si>
    <t xml:space="preserve">Fortalecimiento del Sistema Informático y capacitación del Personal en el mismo. Validación y depuración de  todos los reportes y documentos. </t>
  </si>
  <si>
    <t>Estados Financieros y Ejecución Presupuestaria de corte semestral y cierre anual elaborados y presentados</t>
  </si>
  <si>
    <t>Estados financieros  y Ejecución Presupuestaria semestrales y cierre anual según las Normas de Contabilidad emitidas por la Dirección General de Contabilidad Gubernamental conforme a la Ley 126-01 de Contabilidad Gubernamental y la Norma 01-2020.</t>
  </si>
  <si>
    <t>Informe cargado al SISANOC.</t>
  </si>
  <si>
    <t>Departamento de Contabilidad</t>
  </si>
  <si>
    <t xml:space="preserve">1 - Verificar la exactitud de las informaciones contables.
2 - Realizar los asientos de ajustes correspondientes, cuando sean requeridas.
3 - Elaborar y socializar los estados financieros.                                                                                       4- Cargar los Estados y Ejecución Presupuestaria al SISANOC.           </t>
  </si>
  <si>
    <t>11. Menaje y utensilios de cocina</t>
  </si>
  <si>
    <t xml:space="preserve"> 7,288.80 </t>
  </si>
  <si>
    <t>Fallas en el Sistema informático</t>
  </si>
  <si>
    <t xml:space="preserve"> Grave</t>
  </si>
  <si>
    <t>Fortalecimiento del Sistema informático y capacitación del personal en el sistema Dynamics GP.</t>
  </si>
  <si>
    <t xml:space="preserve"> 1- Elaborar el reporte de ejecución presupuestaria según la norma establecida por la DIGECOG.                      2- Remisión al Departamento de Contabilidad para su carga el SISANOC.</t>
  </si>
  <si>
    <t>12. Servicios educativos y de formación</t>
  </si>
  <si>
    <t xml:space="preserve"> 158,200.00 </t>
  </si>
  <si>
    <t>Informes Financieros elaborados y presentados</t>
  </si>
  <si>
    <t>Estados donde se presenta la situación financiera de la institución que debe ser publicado en el portal institucional según lo establecido en la Resolución 02-2021 de la DIGEIG.</t>
  </si>
  <si>
    <t>Estados Financieros Publicados en el Portal Institucional.</t>
  </si>
  <si>
    <t>1 - Registro oportuno y validación de todas las Operaciones Financieras de la Institución.                                                                                                            2 - Generar reportes y  redactar notas explicativas.                                                                                        3 - Remitir Estados a la OAI.</t>
  </si>
  <si>
    <t>13. Productos de papel</t>
  </si>
  <si>
    <t xml:space="preserve"> 15,115.80 </t>
  </si>
  <si>
    <t>Fallas en el Sistema informático.                           Retrasos e incumplimiento con la entrega de las informaciones.</t>
  </si>
  <si>
    <t>Reporte de activos fijos de la institución</t>
  </si>
  <si>
    <t>Informe Semestral  de activos fijos que debe ser publicado en el portal institucional según lo establecido en la Resolución 02-2021 de la DIGEIG.</t>
  </si>
  <si>
    <t>Reportes Publicados en la sección de transparencia del portal institucional.</t>
  </si>
  <si>
    <t xml:space="preserve">1- Generación y edición del reporte según normativa.                                                                                                                                                            2- Registro oportuno y validación de los movimientos realizados.                                                                                 </t>
  </si>
  <si>
    <t>TOTAL EN RD$</t>
  </si>
  <si>
    <t xml:space="preserve"> 10,157,465.96 </t>
  </si>
  <si>
    <t>Fallas en el Sistema Informático.</t>
  </si>
  <si>
    <t xml:space="preserve">Cuentas por Pagar  gestionadas   </t>
  </si>
  <si>
    <t>Procesamiento y registro de los compromisos económicos /deudas que contrae la institución</t>
  </si>
  <si>
    <t>Reportes de las cuentas por pagar</t>
  </si>
  <si>
    <t xml:space="preserve">Dirección Administrativa y Dpto. de Revisión y Control </t>
  </si>
  <si>
    <t>1- Registro de las factura en el módulo de las cuentas por pagar.                                                                                           2- Elaborar las tramitaciones de las solicitudes y los análisis de pagos.
3- Remitir los reportes a la UAI-CGR y remitir las solicitudes (reporte) a las firmas responsables y darle seguimiento.
4 - Realizar el Estado de amortizaciones de los suplidores contratados.</t>
  </si>
  <si>
    <t>Expedientes de pago con errores y/o incompletas</t>
  </si>
  <si>
    <t>Realizar reuniones periódicas con la Dirección Administrativa, Depto. De Revisión y Control para la entrega completa y correcta de los soportes del pago; revisar y analizar el proceso para ver la pertinencia de simplificarlo.</t>
  </si>
  <si>
    <t>Estado de Cuentas por Pagar a Suplidores</t>
  </si>
  <si>
    <t>Informe mensual que debe ser publicado en el portal institucional según lo establecido  en la Resolución 02-2021 de la DIGEIG.</t>
  </si>
  <si>
    <t>1 - Elaborar el Estado de Cuentas por pagar a suplidores                                                                                   2- remitirlo a la OAI.</t>
  </si>
  <si>
    <t xml:space="preserve">Validación y depuración de  todos los reportes y documentos. </t>
  </si>
  <si>
    <t>Cuentas Bancarias Conciliadas</t>
  </si>
  <si>
    <t>Es un proceso que permite confrontar y conciliar los valores económicos que una empresa tiene registrados sobre una cuenta, ya sea corriente o de ahorro, con sus movimientos bancarios, así como clasificar el libro auxiliar de contabilidad para confrontarlo con el extracto.</t>
  </si>
  <si>
    <t xml:space="preserve">Reportes Impresos </t>
  </si>
  <si>
    <t>1 - Analizar los estados recibidos del banco con sus soportes anexos.                                                                              2 - Comparar los registros contables del libro banco con el estado de cuenta bancario y sus soportes anexos y generar la conciliación del libro, según el saldo del banco.                                                                                                   3 - Realizar asientos contables correspondientes a las partidas que afecten al saldo.                                                   4-Generar el reporte de conciliación física.                                                                                                              5- Remitir el reporte al Dpto. de revisión y control con los anexos para verificación.</t>
  </si>
  <si>
    <t>Que las áreas asociadas envíen documentación errónea.</t>
  </si>
  <si>
    <t>Pagos</t>
  </si>
  <si>
    <t>Proceso Mediante el cual se Gestionan Todos Los Desembolsos que realiza la institución</t>
  </si>
  <si>
    <t>%  realizadas/ según requerimiento</t>
  </si>
  <si>
    <t>Reportes de Cheques Y Transferencias</t>
  </si>
  <si>
    <t>1 -Procesar todas las autorizaciones de desembolsos Aprobadas</t>
  </si>
  <si>
    <t>Presentación formulario 606</t>
  </si>
  <si>
    <t>Reporte Mediante el cual se presenta ante la Dirección General De Impuestos Internos de todas las compras de bienes y servicios realizados por la institución.</t>
  </si>
  <si>
    <t>Constancia de envío por parte de la DGII</t>
  </si>
  <si>
    <t xml:space="preserve">1 - Recepción de facturas.                                                                                                                                                           2 - Verificación facturas en la DGII.                                                                                                                               3 - Llenado de Formulario.                                                                                                                                               4-  Remisión formulario a La DGII                                                                                                                                                          </t>
  </si>
  <si>
    <t>Presentación formulario 607</t>
  </si>
  <si>
    <t>Reporte Mediante el cual se presenta ante la Dirección General de Impuestos Internos las informaciones de ventas y operaciones efectuadas. Retenciones realizadas por terceros sustentadas en facturas de crédito y comprobantes especiales.</t>
  </si>
  <si>
    <t xml:space="preserve">1 - Recepción de facturas.                                                                                                                                            2 - Verificación facturas en la DGII.                                                                                                                              3 - Llenado de Formulario.                                                                                                                                              4-  Remisión formulario a La DGII                                                                                                                                                          </t>
  </si>
  <si>
    <t>Certificaciones de Retenciones</t>
  </si>
  <si>
    <t>Reporte mediante el cual La Institución certifica las retenciones realizadas a los asalariados y proveedores.</t>
  </si>
  <si>
    <t xml:space="preserve">1 - Recepción de Solicitudes Mediante Cartas y Correos Electrónicos.                                                                                                            2 - Confección Y Firma.                                                                                                                                                          </t>
  </si>
  <si>
    <t>Declaraciones IR17</t>
  </si>
  <si>
    <t>Formulario Mediante el cual se presenta Ante La DGII de las retenciones realizadas a contratistas y proveedores para su pago de ISR</t>
  </si>
  <si>
    <r>
      <t>1 - Acceso a la oficina virtual de la DGII para p</t>
    </r>
    <r>
      <rPr>
        <sz val="11"/>
        <rFont val="Calibri"/>
        <family val="2"/>
      </rPr>
      <t xml:space="preserve">resentar la Declaración.    </t>
    </r>
    <r>
      <rPr>
        <sz val="11"/>
        <color rgb="FFFF0000"/>
        <rFont val="Calibri"/>
        <family val="2"/>
      </rPr>
      <t xml:space="preserve"> </t>
    </r>
    <r>
      <rPr>
        <sz val="11"/>
        <color rgb="FF000000"/>
        <rFont val="Calibri"/>
        <family val="2"/>
      </rPr>
      <t xml:space="preserve">                                                                                                       2 - Imprimir la Autorización de pago.                                                                                                                                                          </t>
    </r>
  </si>
  <si>
    <t>Declaraciones IT1</t>
  </si>
  <si>
    <t>Formulario Mediante el cual se presenta Ante La DGII de las retenciones realizadas a contratistas y proveedores para su pago de ITBIS</t>
  </si>
  <si>
    <t xml:space="preserve">1 - Acceso a la oficina virtual de la DGII Presenta la Declaración.                                                                                                            2 - Imprimir la Autorización de pago.                                                                                                                                                          </t>
  </si>
  <si>
    <t>Inventario de Existencia de Materiales y Equipos</t>
  </si>
  <si>
    <t xml:space="preserve">Reporte del Resultado de la Existencia de materiales y equipos en los almacenes </t>
  </si>
  <si>
    <t>Reporte de Conteo de Inventario</t>
  </si>
  <si>
    <t xml:space="preserve"> Departamento Administrativo y Departamento de Revisión Y Control.</t>
  </si>
  <si>
    <t xml:space="preserve">1 - Coordinación Del Conteo Físico.                                                                                                             2 - Crear Los Grupos De Trabajo.                                                                                                                     3 - Digitación Del Resultado Del Conteo.                                                                                                   4-  Conciliación De Las Tarjetas De Existencia Por Artículos.                                                                                                                                                          </t>
  </si>
  <si>
    <t>Fortalecimiento del Sistema informático y capacitación del personal en el sistema  Dynamics GP.</t>
  </si>
  <si>
    <t>Informe de Disponibilidad Diaria</t>
  </si>
  <si>
    <t xml:space="preserve">Reporte que indica los recursos económicos con que cuenta la institución para llevar a cabo el funcionamiento operativo, este refleja todos los ingresos generados y los egresos realizados cada día. </t>
  </si>
  <si>
    <t>Reportes Impresos, Carta de remisión a la DE</t>
  </si>
  <si>
    <t>Departamento Financiero</t>
  </si>
  <si>
    <t xml:space="preserve">1 - Generación y edición del reporte según normativa.                                                                                                                                                                          2- Generación Movimiento Cuentas de Banco                                                                                                3- Generación Reporte Desembolso                                                                                                                        4- Generación  Reportes de Transferencias Internas                                                                                    5-  Elaboración Reporte Disponibilidad.                                                                                                                 6 - Validación Por la DF.                                          </t>
  </si>
  <si>
    <t>Llevar registro manual paralelo</t>
  </si>
  <si>
    <t>Relación de los Ingresos y Egresos</t>
  </si>
  <si>
    <t>Informe mensual de Tesorería del movimiento de las cuentas bancarias que debe ser publicado en el portal institucional según lo establecido en la Resolución 02-2021 de la DIGEIG.</t>
  </si>
  <si>
    <t xml:space="preserve">1- Generación y edición del reporte según normativa.                                                                                                                                                            2- Registro oportuno y validación de los Gastos generados.                                                                                              3- Registro oportuno y validación de los Ingresos generados.                                                                                        4- Registro de los Cargos Bancarios generados.                                                                                              5 -Validación Por la DF.                                                                 </t>
  </si>
  <si>
    <t xml:space="preserve">Evaluación financiera de los procesos de licitación. </t>
  </si>
  <si>
    <t xml:space="preserve">Informe de situación financiera de las propuestas de los oferentes que consiste en evaluar los principales indicadores económicos así como la evaluación de los Estados Financieros, para determinar solvencia, liquidez, capital de trabajo y la veracidad de las informaciones presentadas. </t>
  </si>
  <si>
    <t>Informes entregados.</t>
  </si>
  <si>
    <t>Dirección Administrativa/ Departamento de Compras</t>
  </si>
  <si>
    <t>1- Recibir las solicitudes del Dpto. de Compras.                                                                                                      2 - Analizar los Estados Financieros.                                                                                                                               3 - Cálculos de los índices financieros.                                                                                                                         4 - Elaboración del informe.                                                                                                                                      5 -Remisión del informe.</t>
  </si>
  <si>
    <t>Documentaciones con errores o inconsistencias.</t>
  </si>
  <si>
    <t>Revisión exhaustiva de las documentaciones recibidas.</t>
  </si>
  <si>
    <t>Solicitud de autorización de Pago nóminas a DE realizadas</t>
  </si>
  <si>
    <t>Consiste en la elaboración de la solicitudes de autorización de pago de las nóminas remitidas a la Dirección Ejecutiva.</t>
  </si>
  <si>
    <t xml:space="preserve">Carta autorización </t>
  </si>
  <si>
    <t>Dirección de RRHH/Dpto. Nominas</t>
  </si>
  <si>
    <t>1 - Revisión de cumplimiento del proceso de pago.                                                                                                2- Elaboración de la carta de autorización.                                                                                                 3- Remisión a la Dirección Ejecutiva para su autorización.</t>
  </si>
  <si>
    <t xml:space="preserve">Fallas en el cumplimiento del proceso. </t>
  </si>
  <si>
    <t xml:space="preserve">Validación y depuración de las nóminas. </t>
  </si>
  <si>
    <t>Autorizaciones de pagos Realizadas</t>
  </si>
  <si>
    <t xml:space="preserve">Carta de autorización de cheques y transferencias conforme proceso de pagos establecido. </t>
  </si>
  <si>
    <t xml:space="preserve">1 - Revisar que los pagos estén preautorizados por la Dirección Ejecutiva.                                                                          2-Elaboración de Carta de autorización con su respectiva firma. </t>
  </si>
  <si>
    <t xml:space="preserve">Fallas en el proceso de pago </t>
  </si>
  <si>
    <t>Seguimiento al cumplimiento de los procedimientos establecidos de todos los involucrados.</t>
  </si>
  <si>
    <t>Revisión de Viáticos realizadas</t>
  </si>
  <si>
    <t xml:space="preserve">Verificar que las solitudes de pago de viáticos cumplen con los requerimientos para el proceso de pago. </t>
  </si>
  <si>
    <t xml:space="preserve">Firma de solicitud de pago de viáticos </t>
  </si>
  <si>
    <t xml:space="preserve">1 - Revisar que cumpla con el proceso de pago establecido.                                                                                      2- Firmar las solitudes de pago                                                                                                                                 3- Remitir al Departamento de Revisión y Control. </t>
  </si>
  <si>
    <t>Validación y depuración de los  expedientes.</t>
  </si>
  <si>
    <t>Revisión y firma de solicitudes de pago realizados.</t>
  </si>
  <si>
    <t xml:space="preserve">Consiste en la revisión y firma de todas los expedientes de solicitud de erogación de fondos: Órdenes de compra, Órdenes de Servicio, Cubicaciones, cajas chicas,  etc. </t>
  </si>
  <si>
    <t>Memos firmados.</t>
  </si>
  <si>
    <t>1- Recibir las solicitudes.                                                                                                                                    2- Revisar la documentación.                                                                                                                            3- Firmar y remitir al área correspondiente</t>
  </si>
  <si>
    <t xml:space="preserve">Validación y depuración de los reportes y documentos. </t>
  </si>
  <si>
    <t>Cheques y Transferencias</t>
  </si>
  <si>
    <t xml:space="preserve">Consiste en la elaboración de los Cheques y Transferencias  para el pago al personal y suplidores.                 </t>
  </si>
  <si>
    <t xml:space="preserve">Pagos (Cheques y transferencias) emitidos. </t>
  </si>
  <si>
    <t>Departamento de Revisión y control.</t>
  </si>
  <si>
    <t>1- Revisar el expediente del suplidor con el fin de comprobar que tiene todos sus impuestos  y  Certificación al día.                                                                                                                                                           2- ya verificado, se procede a  su Impresión tanto de  Transferencias como de  cheques.                                                                                                                                                                                    3- Anexamos la Disponibilidad y se procede a sellar                                                                                        4- Se pasa a la Encargada para su verificación, se le hace el flujo y se lleva al Departamento Financiero para su firma.                                                                                                                                               5- Firmado tanto el cheque como la Transferencia, se procede a escanear, el cheque es pasado a caja y la Transferencia a realizar.</t>
  </si>
  <si>
    <t>Incumplimiento en el proceso establecido.</t>
  </si>
  <si>
    <t>Muy Grave</t>
  </si>
  <si>
    <t>Entrega de Cheques por Ventanilla</t>
  </si>
  <si>
    <t>Consiste en la Entrega de cheques por ventanilla.</t>
  </si>
  <si>
    <t>Relación de cheques en caja y de transferencias realizadas.</t>
  </si>
  <si>
    <t>1- Digitar los cheques en el sistema.                                                                                                                          2- Entregar los cheques                                                                                                                                                      3-. Dar las informaciones requerida, tanto por Teléfono como personal.                                                                               4- .Validar con el departamento jurídico las personas que vienen a retirar cheques con Poder Judicial.                                                                                                                                                                              5-Llamar a las diferentes compañías para que pasen a retirar sus cheques.                                                                      6- Entregar a la Encargada la Relación de Cheques en poder de caja.</t>
  </si>
  <si>
    <t xml:space="preserve">Fortalecer el sistema de entrega de cheques depurando los mismos.  </t>
  </si>
  <si>
    <t>Fondo general destinado para cubrir gastos menores del Nivel Central</t>
  </si>
  <si>
    <t>Consiste en la administración del fondo de caja chica para cubrir eventualidades y gastos menores del Nivel Central.</t>
  </si>
  <si>
    <t xml:space="preserve"> Fondo reponible de tesorería. </t>
  </si>
  <si>
    <t xml:space="preserve">1- Realiza el desembolso de los fondos solicitados.                                                                                             2- Elabora el recibo de desembolso al momento de la entrega del efectivo, los cuales deben contar con original y copia, y deben estar pre-numerados y en secuencia numérica.                                                                                                                  3-Preparar el recibo definitivo del desembolso de fondos anexándole las facturas originales.                                         4- Archivo todos mis recibos provisionales                                                                                               5- Una vez agotado el 60% se procede a la reposición del mismo.                                            </t>
  </si>
  <si>
    <t>Incumplimiento de los procedimientos establecidos en los instructivos/Atraso en la reposición de la Caja Chica.</t>
  </si>
  <si>
    <t>Seguimiento al cumplimiento del Instructivo del Fondo de la Caja Chica.</t>
  </si>
  <si>
    <t>Estadísticas de recaudaciones</t>
  </si>
  <si>
    <t>Elaborar estadísticas de recaudaciones mensuales con el fin de establecer metas futuras para los logros especificados en un período determinado por parte de la dirección comercial y el departamento financiero teniendo como enlace a la sección de ingresos y recaudaciones. Esto sirve para predecir los montos a recaudar en los meses posteriores.</t>
  </si>
  <si>
    <t>%Ejecución</t>
  </si>
  <si>
    <t xml:space="preserve">Informe estadístico de estimaciones de recaudo. </t>
  </si>
  <si>
    <t>Seccion de ingresos y recaudaciones.</t>
  </si>
  <si>
    <t>1-Verificar que subiste proporcionando el servicio de agua a la población.
2-Determinar la población beneficiada.
3-Revisar los datos del año anterior y compararlos con el año en curso.
4-Verificación de las tarifas actuales que rigen el servicio del inapa.
5-Estimar la cantidad de clientes promedio que actualmente pagan el servicio.</t>
  </si>
  <si>
    <t xml:space="preserve">Manteamiento del sistema y capacitación del personal en el uso del  mismo. </t>
  </si>
  <si>
    <t>Reportes de ingresos Diarios</t>
  </si>
  <si>
    <t>Se realiza un reporte a detalle de la totalidad de los ingresos de las diferentes oficinas administrativas y estafetas que están bajo su dependencia. Este registro es asistido por la conciliación.</t>
  </si>
  <si>
    <t>Dashboard</t>
  </si>
  <si>
    <t>1- Recepción de documentos de ingresos diarios emitidos por las distintas oficinas administrativas. Estos reportes deben estar debidamente auditados.
2- Analizar y conciliar los ingresos presentados en dicho informe.
3- Registrar los ingresos manuales y digitales.
4- Dividir los ingresos por tipo de pago</t>
  </si>
  <si>
    <t xml:space="preserve">Informaciones de ingresos mensuales, bimestrales, cuatrimestrales, semestrales y anuales no concluyentes </t>
  </si>
  <si>
    <t>Realizar una reunión con los diferentes encargados zonales para establecer los parámetros que se tienen que llevar a cabo la acción para presentar los ingresos.</t>
  </si>
  <si>
    <t>Informe de ingresos anuales</t>
  </si>
  <si>
    <t>Consiste en emitir una informe general de los ingresos registrados en el sistema y su cumplimiento con las proyecciones del año con el fin de determinar los fallos y prevenirlos para el próximo período.</t>
  </si>
  <si>
    <t>1- Análisis de los ingresos diarios reportados por las distintas unidades administrativas.
2- Análisis de los ingresos no identificados.
3- Reportes de otros ingresos reportados.</t>
  </si>
  <si>
    <t>Dificultad para la obtención de informaciones generales.</t>
  </si>
  <si>
    <t xml:space="preserve">Llevar a cabo análisis financiero donde se presenten los datos estadísticos necesarios para la emisión de dicho informe. </t>
  </si>
  <si>
    <t>Reporte de anulaciones.</t>
  </si>
  <si>
    <t>Reporte mensual que detalla la cantidad de anulación  que ha tenido una estafeta comercial en un período de un mes.</t>
  </si>
  <si>
    <r>
      <t xml:space="preserve">Reporte (Q122)
</t>
    </r>
    <r>
      <rPr>
        <sz val="11"/>
        <rFont val="Calibri"/>
        <family val="2"/>
      </rPr>
      <t>Open</t>
    </r>
    <r>
      <rPr>
        <sz val="11"/>
        <color rgb="FFFF0000"/>
        <rFont val="Calibri"/>
        <family val="2"/>
      </rPr>
      <t xml:space="preserve"> (Freec)</t>
    </r>
    <r>
      <rPr>
        <sz val="11"/>
        <color rgb="FF000000"/>
        <rFont val="Calibri"/>
        <family val="2"/>
      </rPr>
      <t xml:space="preserve"> </t>
    </r>
  </si>
  <si>
    <t xml:space="preserve">1- Crear un listado diario de las solicitudes recibidas por correo.
2- Identificar la causa de la anulación.
3- Identificar el cajero que realizó el pago erróneo y registrarlo para su constancia.
4- Llevar a cabo un análisis estadístico donde se determine la frecuencia de anulación de dicho cajero y establecer medidas disciplinarias en caso de ser necesario. </t>
  </si>
  <si>
    <t>Errores emitidos por los cajeros de las diferentes oficinas administrativas y estafetas de la institución, dando cabida a fraudes y otras acciones que perjudican de manera directa la integridad del INAPA.</t>
  </si>
  <si>
    <t>Reunirse con las autoridades del inapa para establecer medidas específicas en cuanto a la acción que genera la digitación de datos erróneos en el sistema.</t>
  </si>
  <si>
    <t>Informes de labores realizadas.</t>
  </si>
  <si>
    <t>Informe de Describe el seguimiento dado a diferentes estafetas en cuanto al trato que se le da al dinero recaudado, específicamente en cuanto al depósito y el depósito bancario realizado en el sistema.</t>
  </si>
  <si>
    <t>Correos emitidos.
Informes de auditoría.
Open (CAGCA)
Reporteria</t>
  </si>
  <si>
    <t>1- Análisis de los informes emitidos con relación a fraudes detectados y otros inconvenientes ya informados a la sección.
2- Análisis del cambio en el tipo de registro que realizan los cajeros de las diferentes zonas.
3- Manejo de los reportes que se emiten desde las unidades administrativas.
4- Análisis de mejora de los procedimientos ejecutados por los encargados de ejecutar los procesos de supervisión en las distintas cajas.</t>
  </si>
  <si>
    <t>Dificultad del manejo de las actividades de control llevas a cabo en la sección. Libertad de acción procedimental en las cajas a nivel nacional.</t>
  </si>
  <si>
    <t>Analizar el nivel de la libertad de acción que poseen las distintas estafetas y hacer un plan que mitigue dicha situación.</t>
  </si>
  <si>
    <t>Reporte de conciliación de ingresos</t>
  </si>
  <si>
    <t>Presenta los reportes pertenecientes a los ingresos auditados de las diferentes estafetas y oficinas administrativas avalados por su boleta de depósito o transferencia bancaria debidamente identificada.</t>
  </si>
  <si>
    <t xml:space="preserve">1- Análisis de las datas bancarias.
2- Verificación de las boletas de depósitos.
3- Análisis de estado de aplicación de tarjetas de crédito y débito.
4- Análisis de los reportes de pagos emitidos por plataformas electrónicas.
5- Conciliación de pagos realizados vía intermediarios.
                                     </t>
  </si>
  <si>
    <t>Revisión exhaustiva y minuciosa de los registros realizados y las documentaciones recibidas.</t>
  </si>
  <si>
    <t>Reporte de correcciones de balance.</t>
  </si>
  <si>
    <t>Explica la cantidad de solicitudes realizadas por las distintas oficinas administrativas con el propósito de actualizar los balances de sus clientes residenciales y comerciales según se requiera.</t>
  </si>
  <si>
    <t>Reportes remitidos vía correo electrónico</t>
  </si>
  <si>
    <t xml:space="preserve">1- Analizar la información que se remite por correo especificando el contrato y la causa de la nota de crédito o débito que se requiere aplicar.
2- Verificar al cliente, el cual no se le han incurrido notas similares en periodos anteriores.
3- Aprobar o denegar la solicitud según sea requerido.
                                                                                                                                                                         </t>
  </si>
  <si>
    <t>Tener una cantidad considerable de clientes con balances desactualizados.</t>
  </si>
  <si>
    <t xml:space="preserve">Validación y depuración de  todos los reportes y documentos generados a modo de solicitud y aplicación. </t>
  </si>
  <si>
    <t xml:space="preserve">Estado general de ingresos diarios. </t>
  </si>
  <si>
    <t>Detalla el preliminar de los ingresos diarios recibidos por el inapa mediante depósitos bancarios. Presenta las cuentas de la institución resaltando solo los ingresos remitidos por los clientes tanto residenciales y comerciales como gubernamentales.</t>
  </si>
  <si>
    <t>Power BI</t>
  </si>
  <si>
    <t xml:space="preserve">1 - Verificar la exactitud de las informaciones contables.
2 - Realizar los asientos de ajustes correspondientes, cuando sean requeridas.
3 - Elaborar y socializar los estados financieros.                      </t>
  </si>
  <si>
    <t>No tener información diaria sobre los ingresos en tiempo real.</t>
  </si>
  <si>
    <t>Fortalecimiento del Sistema informático y capacitación del personal en el sistema Power BI</t>
  </si>
  <si>
    <t xml:space="preserve">Relación de solicitudes de  notas de débito y crédito emitidas. </t>
  </si>
  <si>
    <t>Contempla las solicitudes de débito y Crédito que hacen las diferentes oficinas administrativas correspondientes a su cartera de clientes, con el propósito de actualizar sus balances y tener sus cuentas al día.</t>
  </si>
  <si>
    <t>1 - Registro oportuno y validación de todas las Operaciones Financieras de la Institución.                                                                                                            2 - Generar reportes y  redactar notas explicativas.                                                                                         3 - Remitir Estados a los estamentos correspondientes.</t>
  </si>
  <si>
    <t xml:space="preserve">Dar cabida a las aplicaciones de notas de débito y crédito más de una vez a un mismo contrato, provocando así la alteración del balance del mismo, generando saldos irregulares en el sistema. </t>
  </si>
  <si>
    <t xml:space="preserve">Relación de ingresos diarios por la caja perteneciente al Nivel Central. </t>
  </si>
  <si>
    <t>Desarrolla el total de ingresos pertenecientes al nivel central, donde especifica el tipo de pago y el total por tipo de pago. También especifica la estafeta a la que pertenece dicho cliente con el propósito de sumarlo a sus recaudaciones. </t>
  </si>
  <si>
    <t>Registros incompletos de los totales de ingresos pertenecientes a las distintas estafetas.</t>
  </si>
  <si>
    <t xml:space="preserve">Realizar reuniones periódicas con la Dirección Administrativa, Depto. De Revisión y Control para la entrega completa y correcta de los soportes de ingresos del Nivel Central. </t>
  </si>
  <si>
    <t>______________________________</t>
  </si>
  <si>
    <t>DIRECCION DE TECNOLOGIA DE LA INFORMACION Y COMUNICACIÓN</t>
  </si>
  <si>
    <t>Programa de automatización de procesos a través de software y herramientas de desarrollo</t>
  </si>
  <si>
    <t>Evaluar, gestionar e implementar los requerimientos de software del INAPA</t>
  </si>
  <si>
    <t>Informe desarrollado por auditor externo, Informes internos, evidencias de implementación en servidores</t>
  </si>
  <si>
    <t>Dirección Ejecutiva / Dirección de Recursos Humanos / Dirección Comercial / Dirección de comunicación y prensa / Dirección Financiera</t>
  </si>
  <si>
    <t>1.	Diagnostico
2.	Gestion de recursos
3.	Análisis
4.	Diseño
5.	Desarrollo
6.	Despliegue
7.	Capacitación
8.	Operación</t>
  </si>
  <si>
    <t>Recurso Humano, Recursos Económicos, Viáticos, Transporte</t>
  </si>
  <si>
    <t>1,065,882,464.65</t>
  </si>
  <si>
    <t>1.	Falta de patrocinio y compromiso de la Alta Gerencia
2.	Escases de recursos humanos internos / externos
3.	Imprevistos
4.	Desastres naturales</t>
  </si>
  <si>
    <t>1.	Informes de justificación de implementación y desarrollo de iniciativas.
2.	Desarrollo de cronograma en proyectos para evaluación de tiempo y analisis de disminucion de riesgo.
3.	Medidas inmediatas para asegurar que los objetivos claves del proyecto sean alcanzados.</t>
  </si>
  <si>
    <t xml:space="preserve">Herramienta de Servicio de Análisis de Datos </t>
  </si>
  <si>
    <t>Gestionar e implementar Dashboards de los datos generados en diversos software de uso interno</t>
  </si>
  <si>
    <t>Evidencias de implementación en servidores</t>
  </si>
  <si>
    <t>Iniciativas TIC y de Gobierno Electrónico implementadas</t>
  </si>
  <si>
    <t>Gestionar e implementar certificaciones NORTIC, actualización de los manuales de procedimientos y políticas de la DTIC, plan de capacitación a colaboradores de la dirección de tecnología y campañas informativas TIC</t>
  </si>
  <si>
    <t>Certificaciones, manuales de políticas y procedimientos, historial campañas informativas</t>
  </si>
  <si>
    <t>Dirección Ejecutiva / Dirección de Planificación y Desarrollo / Dirección de Recursos Humanos</t>
  </si>
  <si>
    <t>1.	Evaluación
2.	Gestion de recursos
3.	Planificación
4.	Desarrollo
5.	Despliegue
6.	Capacitación
7.	Operación</t>
  </si>
  <si>
    <t>Robustecimiento de los procedimientos de acción interna</t>
  </si>
  <si>
    <t>Gestionar e implementar aplicación Control de Cambios (RFC), Plan de Recuperación de Desastres (DRP) y Plan de Continuidad de Negocios (BCP)</t>
  </si>
  <si>
    <t>Informe desarrollado por auditor externo, Informes internos</t>
  </si>
  <si>
    <t>1.	Diagnóstico
2.	Gestión de recursos
3.	Análisis
4.	Diseño
5.	Desarrollo
6.	Control de Calidad
7.	Operación</t>
  </si>
  <si>
    <t>Transformación Digital</t>
  </si>
  <si>
    <t>Adaptar la organización en su conjunto a un modelo de relación digital que integre la tecnología en todas y cada una de las áreas de forma eficaz, dentro de la organización como externamente.</t>
  </si>
  <si>
    <t>Dirección Ejecutiva / Dirección de Recursos Humanos / Dirección Comercial / Dirección Financiera / Dirección de Planificación y Desarrollo</t>
  </si>
  <si>
    <t>1.	Diagnóstico
2.	Gestión de recursos
3.	Análisis
4.	Diseño
5.	Desarrollo
6.	Planificación
7.	Despliegue
8.	Capacitación
8.	Operación</t>
  </si>
  <si>
    <t>Programa de mantenimiento de equipos tecnológicos</t>
  </si>
  <si>
    <t xml:space="preserve">Gestionar e implementar cronograma de mantenimiento preventivo, correctivo y funcional, para prolongar la vida util de los equipos con rendimiento ideal </t>
  </si>
  <si>
    <t>1.	Evaluación
2.	Gestión de recursos
3.	Planificación
4.	Desarrollo
5.	Despliegue
6.	Control de Calidad
7.	Operación</t>
  </si>
  <si>
    <t>Controles de Seguridad Cibernética y alta tecnología</t>
  </si>
  <si>
    <t>Aumentar, gestionar e implementar los niveles de seguridad de tecnología a nivel nacional</t>
  </si>
  <si>
    <t>Dirección Ejecutiva / Dirección de Ingeniería</t>
  </si>
  <si>
    <t>Equipamiento de hardware</t>
  </si>
  <si>
    <t>Gestionar adquisición hardware</t>
  </si>
  <si>
    <t>Informe internos, evidencias de adquisición</t>
  </si>
  <si>
    <t>Programa de evaluación, gestión, mantenimiento y actualización de software interno</t>
  </si>
  <si>
    <t>Evaluar y gestionar mantenimiento y actualización de softwares internos</t>
  </si>
  <si>
    <t>Informe internos</t>
  </si>
  <si>
    <t>1.	Diagnóstico
2.	Gestión de recursos
3.	Análisis
4.	Diseño
5.	Desarrollo
6.	Despliegue
7.	Capacitación
8.	Operación</t>
  </si>
  <si>
    <t>_________________________________</t>
  </si>
  <si>
    <t>Oficina de Acceso a la Información</t>
  </si>
  <si>
    <t>Programa de Atención a Solicitudes de Información Recibidas</t>
  </si>
  <si>
    <t>A través del portal www.saip.gob.do recibimos solicitudes de información, por parte del ciudadano. En cumplimiento con la ley 200-04, tenemos un plazo de 15 días laborables para dar respuesta</t>
  </si>
  <si>
    <t>Solicitudes Atendidas / Solicitudes Recibidas</t>
  </si>
  <si>
    <t>portal saip.gob.do</t>
  </si>
  <si>
    <t>Todos los departamentos responsables de la información requerida. Principales: Compras, Juridica, Ingenieria</t>
  </si>
  <si>
    <t>Análisis, resumen y redacción vía email de solicitudes de información, para el fácil entendimiento de los departamentos responsables de proveer la información</t>
  </si>
  <si>
    <t>Microsoft Office, Correo Outlook, Google Chrome,  Portal Web www.saip.gob.do y Material Gastable</t>
  </si>
  <si>
    <t>Material Gastable:  10 resmas de papel - RD $1,450. 10 cajitas de grapas Standard - RD $295.  5 cajas de boligrafos azules -RD $241. 24 paquetes de cafe Santo Domingo - RD $4,815.  12 paquetes de azucar  - RD $1,912. 2 cajas de folders 8 1/2 *11 de 100 - RD $390.  TOTAL: RD $9,103.</t>
  </si>
  <si>
    <t>Carencia de consciencia sobre importancia de cumplir con la ley de libre acceso a la información, puede generar demoras en las respuestas de los departamentos responsables de incumplir con el plazo de 15 días establecido por la ley</t>
  </si>
  <si>
    <t>En el mismo correo donde se redacta la solicitud resumida, se solicita una fecha estimada de entrega, de acuerdo a la complejidad de la información requerida. De esta manera se evita dejarlo para último y se reduce el tiempo de espera. Actualmente el tiempo promedio de espera bajo de 7 dias a 1.3 días</t>
  </si>
  <si>
    <t xml:space="preserve">Programa de Atención de Quejas, Denuncias, Reclamaciones y Sugerencias </t>
  </si>
  <si>
    <t>A través del portal www.311.gob.do recibimos quejas, denuncias, reclamaciones y sugerencias por parte del ciudadano, mayormente relacionadas a carencia de agua. Estas denuncias son canalizadas con los departamentos de ingeniería, operaciones y las autoridades locales de la zona afectada.</t>
  </si>
  <si>
    <t>% de Quejas, Denuncias, Reclamaciones y Sugerencias Atendidas</t>
  </si>
  <si>
    <t>captura del portal 311.gob.do</t>
  </si>
  <si>
    <t>Ingeniera, Operaciones</t>
  </si>
  <si>
    <t>Análisis, resumen y redacción vía email de denuncias y quejas, para el fácil entendimiento de los departamentos responsables de proveer soluciones</t>
  </si>
  <si>
    <t>Microsoft Office, Correo Outlook, Google Chrome y Portal Web www.311.gob.do</t>
  </si>
  <si>
    <t>La falta de seguimiento por parte de la misma OAI, podría generar que la queja se canalice con los responsables, pero no se tomen acciones</t>
  </si>
  <si>
    <t>El ciudadano es contactado por la OAI, para proveerle los números directos de las autoridades locales, dígase Encargado Provincial, Encargado Comercial y oficina comercial</t>
  </si>
  <si>
    <t xml:space="preserve">Portal de Transparencia actualizado </t>
  </si>
  <si>
    <t>La DIGEIG especifica cuales informaciones deben ser publicadas, con qué frecuencia y en que formato. Por lo que todos los meses en cumplimiento con esos requerimientos y con la ley 200-04 se publican las informaciones correspondientes a la institución</t>
  </si>
  <si>
    <t>Puntuación Obtenida en el Indicador de Transparencia</t>
  </si>
  <si>
    <t>Portal de Transparencia y Resultados de evaluación en portal saip.gob.do</t>
  </si>
  <si>
    <t xml:space="preserve">Todos los departamentos responsables de la información requerida. </t>
  </si>
  <si>
    <t>Recordatorios periódicos de información a departamentos responsables de proveer información, validación de información, publicación y autoevaluación proactiva del portal de transparencia</t>
  </si>
  <si>
    <t>Microsoft Office, Correo Outlook, Google Chrome , Portal Web www.311.gob.do , plataforma de edicion Joomla para el portal de transparencia y una latop.</t>
  </si>
  <si>
    <t>laptop: RD $55,000</t>
  </si>
  <si>
    <t>Carencia de consciencia sobre importancia de cumplir con la ley de libre acceso a la información, puede generar demoras en las respuestas de los departamentos responsables e incumplir con el plazo de publicar las informaciones correspondientes a más tardar el día 10 de cada mes</t>
  </si>
  <si>
    <t xml:space="preserve">Los días 25 y 05 de cada mes, se envían recordatorios vía correo y llamadas, donde se copian, tanto a los responsables como las autoridades claves como el o la Asesor/a de la Dirección Ejecutiva y Director/a de Planificación con el fin de darle carácter al seguimiento y tener evidencias de la notificación. En adición, en ese mismo correo, se le solicita a los responsables, responder el mismo, validando que recibiendo la información. Los responsables que no responden en un plazo de 24 horas, son contactados vía llamada para que respondan. </t>
  </si>
  <si>
    <t>Plan de trabajo provisto por la DIGEIG, ejecutado</t>
  </si>
  <si>
    <t xml:space="preserve">La DIGEIG anualmente envia un plan de trabajo a ser ejecutado por el comité de ética, contemplando diversas actividades de socialización para generar consciencia sobre el comportamiento ético y prudente que estamos llamados a tener, dentro de nuestro espacio laboral.  </t>
  </si>
  <si>
    <t>Aprobación via correo electrónico</t>
  </si>
  <si>
    <t>Todos los miembros del CEP 2022</t>
  </si>
  <si>
    <t>Conversatorios, talleres, encuestas, campañas de publicidad y concienctizacion</t>
  </si>
  <si>
    <t xml:space="preserve">Material Promocional. </t>
  </si>
  <si>
    <t>Carencia de compromiso por parte de los miembros, puede generar incumplimiento satisfactorio del plan de trabajo del CEP</t>
  </si>
  <si>
    <t>Reunion de seguimiento todos los meses. Los miembros que no asistan a las reuniones, ni cumplan con los pendientes asignados, seran reportados a la DIGEIG para que se tomen las acciones de lugar.</t>
  </si>
  <si>
    <t>Oficina de Equidad de Genero</t>
  </si>
  <si>
    <t>Programa de capacitación con enfoque de Género</t>
  </si>
  <si>
    <t>Es el proceso mediante el cual se suministran informaciones y se proporcionan habiliadades para que los empleados desempeñen con satisfación el trabajo. Ademas, las jornadas de orientacion donde se trabaja la perspectiva de genero para que no exista discriminacion y especialmente limitaciones por ello.</t>
  </si>
  <si>
    <t>Informes escritos</t>
  </si>
  <si>
    <t xml:space="preserve">Direccion Ejecutiva, RRHH, Departamento de Transportación y Los acueductos </t>
  </si>
  <si>
    <t>Solicitud de autorización de la actividad a Direccion ejecutiva, solicitud de colaboración de personal a la Recursos Humanos y Transporte nos brinda la movilidad de los vehículos. Resultados de evaluacion sobre equidad de genero.</t>
  </si>
  <si>
    <t>Inmobiliario, informatico, RRHH, Transporte, recursos economicos y planta fisica</t>
  </si>
  <si>
    <t>120,000.00</t>
  </si>
  <si>
    <t xml:space="preserve">No Aprobación de la Direccion Ejecutiva,  no contar con el espacio fisico y Transporte </t>
  </si>
  <si>
    <t>Enviar con antelacion el programa de capacitacion a la direccion ejecutiva para su aprobacion, solicitar con tiempo los espacios fisicos y transporte.</t>
  </si>
  <si>
    <t>Plan Estratégico de Equidad de Género</t>
  </si>
  <si>
    <t>Se producen periódicamente para dar las informaciones al Ministerio de la Mujer, sobre los avances en el enfoque de género de la institución.</t>
  </si>
  <si>
    <t xml:space="preserve">unidad </t>
  </si>
  <si>
    <t xml:space="preserve">Dirección Ejecutiva, RRHH y Los acueductos </t>
  </si>
  <si>
    <t>solicitud de colaboración a  Recursos Humanos  con los datos estadísticos del personal.</t>
  </si>
  <si>
    <t xml:space="preserve">informático y materiales gastables </t>
  </si>
  <si>
    <t>No contar con los equipos tecnológicos y materiales gastables</t>
  </si>
  <si>
    <t>Programar con tiempo de antelacion las solicitudes de los equipos tecnologicos</t>
  </si>
  <si>
    <t>Estadísticas con enfoque de Género levantadas</t>
  </si>
  <si>
    <t>Captar estadísticamente cómo son las realidades vividas por los hombres y mujeres de nuestra institución, para entregar insumos básicos que se toman en cuenta en las desiciones a través de politicas publicas.</t>
  </si>
  <si>
    <t>2.</t>
  </si>
  <si>
    <t xml:space="preserve">Dirección Ejecutiva, RRHH, Departamento de Transportacion y Los acueductos </t>
  </si>
  <si>
    <t>Solicitud de autorización a Direccion ejecutiva, solicitud de colaboración con el personal a la Dirección de Recursos Humanos  y solicitud a Transporte de movilidad de los vehiculos.</t>
  </si>
  <si>
    <t> Informatico, RRHH, Recursos economicos, materiales gastables, Transporte  y planta fisica</t>
  </si>
  <si>
    <t>No tener la disponibilidad de RRHH y no contar con el material gastable.</t>
  </si>
  <si>
    <t>Verificar con tiempo de antelacion la disponibillidad de RRHH y recursos necesarios.</t>
  </si>
  <si>
    <t>Políticas, Planes, Programas y Estrategias para integracion del tema de genero diseñadas e implementadas.</t>
  </si>
  <si>
    <t>Desarrollar politicas, planes y programas que ayuden a desarrollar niveles de empoderamiento a nivel institucional en el tema de equidad de genero, logrando que tanto los hombres como mujeres integren nuevos conocimientos a su vida.</t>
  </si>
  <si>
    <t>unidad</t>
  </si>
  <si>
    <t>informes escritos</t>
  </si>
  <si>
    <t>Direccion Ejecutiva, Direccion de Planificacion, RRHH y Tecnologia</t>
  </si>
  <si>
    <t>solicitud a la direccion ejecutiva, solicitud de colaboracion con el personal a la Direccion de RRHH y solicitud de colaboracion con la Dreccion de Planificacion.</t>
  </si>
  <si>
    <t> Planificacion, Mteriales Gastables y tecnologia.</t>
  </si>
  <si>
    <t>No Aprobación de la Direccion Ejecutiva,  la disponibilidad de RRHH y no contar con el material gastable y equipos tecnologicos</t>
  </si>
  <si>
    <t>Solicitar con tiempo de antelacion la aprobacion y la disponibilidad de los recursos.</t>
  </si>
  <si>
    <t>Plan de Acción de Prevención de Acoso Sexual, Laboral y Discriminación implementado.</t>
  </si>
  <si>
    <t>Identificar cuales factores son evidenciados para validar si estamos frente a acoso sexual, acoso laboral o discriminacion, con la finalidad de ayudar tanto a los hombres y mujeres de la institucion.</t>
  </si>
  <si>
    <t xml:space="preserve">Informaticos, RRHH y materiales gastables </t>
  </si>
  <si>
    <t xml:space="preserve">Darle seguimiento  a la aprobación de la Direccion Ejecutiva, solicitar con antelacion los RRHH que se necesiten y solicitar equipo tecnologico suficiente y tener varios en disponibilidad.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</si>
</sst>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_(* \(#,##0.00\);_(* &quot;-&quot;??_);_(@_)"/>
    <numFmt numFmtId="169" formatCode="_-* #,##0_-;\-* #,##0_-;_-* &quot;-&quot;??_-;_-@_-"/>
    <numFmt numFmtId="170" formatCode="&quot;$&quot;#,##0.00"/>
    <numFmt numFmtId="171" formatCode="0.000%"/>
    <numFmt numFmtId="172" formatCode="[$$-1C0A]#,##0.00"/>
    <numFmt numFmtId="173" formatCode="_-* #,##0.0_-;\-* #,##0.0_-;_-* &quot;-&quot;??_-;_-@_-"/>
    <numFmt numFmtId="174" formatCode="#,##0.00\ _€"/>
    <numFmt numFmtId="175" formatCode="0.0%"/>
    <numFmt numFmtId="176" formatCode="_-* #,##0\ _€_-;\-* #,##0\ _€_-;_-* &quot;-&quot;??\ _€_-;_-@_-"/>
    <numFmt numFmtId="177" formatCode="_-* #,##0.00\ _€_-;\-* #,##0.00\ _€_-;_-* &quot;-&quot;??\ _€_-;_-@_-"/>
    <numFmt numFmtId="178" formatCode="#,##0.00\ &quot;€&quot;"/>
  </numFmts>
  <fonts count="122">
    <font>
      <sz val="11"/>
      <color theme="1"/>
      <name val="Calibri"/>
      <family val="2"/>
      <scheme val="minor"/>
    </font>
    <font>
      <sz val="11"/>
      <color theme="1"/>
      <name val="Calibri"/>
      <family val="2"/>
      <scheme val="minor"/>
    </font>
    <font>
      <b/>
      <sz val="11"/>
      <color theme="1"/>
      <name val="Calibri"/>
      <family val="2"/>
      <scheme val="minor"/>
    </font>
    <font>
      <b/>
      <sz val="24"/>
      <name val="Calibri"/>
      <family val="2"/>
    </font>
    <font>
      <b/>
      <sz val="16"/>
      <name val="Calibri"/>
      <family val="2"/>
    </font>
    <font>
      <b/>
      <sz val="26"/>
      <name val="Times New Roman"/>
      <family val="1"/>
    </font>
    <font>
      <sz val="36"/>
      <color rgb="FF000000"/>
      <name val="Times New Roman"/>
      <family val="1"/>
    </font>
    <font>
      <b/>
      <sz val="14"/>
      <name val="Calibri"/>
      <family val="2"/>
    </font>
    <font>
      <b/>
      <i/>
      <sz val="26"/>
      <color rgb="FF000000"/>
      <name val="Times New Roman"/>
      <family val="1"/>
    </font>
    <font>
      <sz val="11"/>
      <color theme="1"/>
      <name val="Times New Roman"/>
      <family val="1"/>
    </font>
    <font>
      <b/>
      <sz val="18"/>
      <name val="Calibri"/>
      <family val="2"/>
    </font>
    <font>
      <b/>
      <sz val="18"/>
      <name val="Times New Roman"/>
      <family val="1"/>
    </font>
    <font>
      <sz val="18"/>
      <color theme="1"/>
      <name val="Times New Roman"/>
      <family val="1"/>
    </font>
    <font>
      <b/>
      <sz val="12"/>
      <color rgb="FF000000"/>
      <name val="Calibri"/>
    </font>
    <font>
      <b/>
      <sz val="12"/>
      <name val="Calibri"/>
    </font>
    <font>
      <sz val="12"/>
      <name val="Calibri"/>
    </font>
    <font>
      <sz val="14"/>
      <name val="Calibri"/>
    </font>
    <font>
      <sz val="14"/>
      <name val="Times New Roman"/>
      <family val="1"/>
    </font>
    <font>
      <sz val="14"/>
      <color theme="1"/>
      <name val="Times New Roman"/>
      <family val="1"/>
    </font>
    <font>
      <sz val="14"/>
      <color theme="1"/>
      <name val="Calibri"/>
    </font>
    <font>
      <sz val="12"/>
      <name val="Calibri Light"/>
      <family val="2"/>
    </font>
    <font>
      <sz val="12"/>
      <color theme="1"/>
      <name val="Calibri Light"/>
      <family val="2"/>
    </font>
    <font>
      <sz val="12"/>
      <color theme="1"/>
      <name val="Calibri"/>
    </font>
    <font>
      <sz val="12"/>
      <color rgb="FF000000"/>
      <name val="Calibri"/>
    </font>
    <font>
      <sz val="11"/>
      <color theme="1"/>
      <name val="Calibri"/>
    </font>
    <font>
      <b/>
      <sz val="12"/>
      <color theme="0"/>
      <name val="Calibri"/>
    </font>
    <font>
      <b/>
      <sz val="12"/>
      <color theme="1"/>
      <name val="Times New Roman"/>
      <family val="1"/>
    </font>
    <font>
      <sz val="11"/>
      <color rgb="FF000000"/>
      <name val="Calibri"/>
    </font>
    <font>
      <sz val="11"/>
      <color theme="1"/>
      <name val="Calibri"/>
      <family val="2"/>
    </font>
    <font>
      <sz val="11"/>
      <name val="Calibri"/>
      <family val="2"/>
    </font>
    <font>
      <sz val="9"/>
      <color rgb="FF000000"/>
      <name val="Tahoma"/>
      <family val="2"/>
    </font>
    <font>
      <b/>
      <sz val="12"/>
      <color rgb="FF000000"/>
      <name val="Calibri"/>
      <family val="2"/>
    </font>
    <font>
      <b/>
      <sz val="12"/>
      <name val="Calibri Light"/>
      <family val="2"/>
    </font>
    <font>
      <sz val="12"/>
      <color rgb="FF000000"/>
      <name val="Calibri Light"/>
      <family val="2"/>
    </font>
    <font>
      <b/>
      <sz val="12"/>
      <color rgb="FFFFFFFF"/>
      <name val="Calibri"/>
      <family val="2"/>
    </font>
    <font>
      <b/>
      <sz val="12"/>
      <color theme="0"/>
      <name val="Calibri"/>
      <family val="2"/>
    </font>
    <font>
      <sz val="11"/>
      <color rgb="FFFF0000"/>
      <name val="Calibri"/>
      <family val="2"/>
    </font>
    <font>
      <sz val="11"/>
      <color rgb="FF000000"/>
      <name val="Calibri"/>
      <family val="2"/>
    </font>
    <font>
      <sz val="11"/>
      <name val="Calibri"/>
      <family val="2"/>
      <scheme val="minor"/>
    </font>
    <font>
      <sz val="9"/>
      <color indexed="81"/>
      <name val="Tahoma"/>
      <family val="2"/>
    </font>
    <font>
      <b/>
      <sz val="12"/>
      <color theme="0"/>
      <name val="Times New Roman"/>
      <family val="1"/>
    </font>
    <font>
      <b/>
      <sz val="12"/>
      <color rgb="FF000000"/>
      <name val="Times New Roman"/>
      <family val="1"/>
    </font>
    <font>
      <sz val="12"/>
      <color rgb="FF000000"/>
      <name val="Times New Roman"/>
      <family val="1"/>
    </font>
    <font>
      <sz val="12"/>
      <name val="Times New Roman"/>
      <family val="1"/>
    </font>
    <font>
      <b/>
      <sz val="12"/>
      <name val="Times New Roman"/>
      <family val="1"/>
    </font>
    <font>
      <sz val="12"/>
      <color rgb="FF305496"/>
      <name val="Times New Roman"/>
      <family val="1"/>
    </font>
    <font>
      <sz val="12"/>
      <color theme="1"/>
      <name val="Times New Roman"/>
      <family val="1"/>
    </font>
    <font>
      <sz val="11"/>
      <color rgb="FFFF0000"/>
      <name val="Calibri"/>
      <family val="2"/>
      <scheme val="minor"/>
    </font>
    <font>
      <sz val="11"/>
      <color rgb="FF000000"/>
      <name val="Times New Roman"/>
      <family val="1"/>
    </font>
    <font>
      <sz val="14"/>
      <color rgb="FF000000"/>
      <name val="Times New Roman"/>
      <family val="1"/>
    </font>
    <font>
      <sz val="11"/>
      <color rgb="FF000000"/>
      <name val="Calibri"/>
      <family val="2"/>
      <scheme val="minor"/>
    </font>
    <font>
      <sz val="11"/>
      <name val="Calibri"/>
      <scheme val="minor"/>
    </font>
    <font>
      <sz val="11"/>
      <color theme="4" tint="0.39997558519241921"/>
      <name val="Calibri"/>
      <scheme val="minor"/>
    </font>
    <font>
      <sz val="11"/>
      <color theme="8"/>
      <name val="Calibri"/>
      <scheme val="minor"/>
    </font>
    <font>
      <sz val="11"/>
      <color theme="1"/>
      <name val="Calibri"/>
      <scheme val="minor"/>
    </font>
    <font>
      <sz val="12"/>
      <color rgb="FF000000"/>
      <name val="Calibri"/>
      <family val="2"/>
    </font>
    <font>
      <b/>
      <sz val="14"/>
      <color rgb="FF000000"/>
      <name val="Calibri"/>
      <family val="2"/>
    </font>
    <font>
      <sz val="14"/>
      <name val="Calibri"/>
      <family val="2"/>
    </font>
    <font>
      <sz val="14"/>
      <color rgb="FFFF0000"/>
      <name val="Calibri"/>
      <family val="2"/>
    </font>
    <font>
      <sz val="14"/>
      <color theme="1"/>
      <name val="Calibri"/>
      <family val="2"/>
    </font>
    <font>
      <b/>
      <sz val="14"/>
      <color rgb="FF000000"/>
      <name val="Calibri"/>
    </font>
    <font>
      <b/>
      <sz val="14"/>
      <name val="Calibri"/>
    </font>
    <font>
      <sz val="14"/>
      <color rgb="FF000000"/>
      <name val="Calibri"/>
    </font>
    <font>
      <sz val="12"/>
      <name val="Calibri"/>
      <family val="2"/>
    </font>
    <font>
      <sz val="12"/>
      <color theme="1"/>
      <name val="Calibri"/>
      <family val="2"/>
    </font>
    <font>
      <b/>
      <sz val="12"/>
      <color rgb="FFFFFFFF"/>
      <name val="Times New Roman"/>
      <family val="1"/>
    </font>
    <font>
      <sz val="11"/>
      <name val="Times New Roman"/>
      <family val="1"/>
    </font>
    <font>
      <sz val="11"/>
      <color rgb="FFFF0000"/>
      <name val="Times New Roman"/>
      <family val="1"/>
    </font>
    <font>
      <b/>
      <sz val="24"/>
      <name val="Times New Roman"/>
      <family val="1"/>
    </font>
    <font>
      <b/>
      <sz val="14"/>
      <color rgb="FF000000"/>
      <name val="Times New Roman"/>
      <family val="1"/>
    </font>
    <font>
      <b/>
      <sz val="14"/>
      <name val="Times New Roman"/>
      <family val="1"/>
    </font>
    <font>
      <u/>
      <sz val="11"/>
      <color theme="1"/>
      <name val="Times New Roman"/>
      <family val="1"/>
    </font>
    <font>
      <b/>
      <sz val="11"/>
      <color theme="1"/>
      <name val="Times New Roman"/>
      <family val="1"/>
    </font>
    <font>
      <sz val="9"/>
      <color theme="1"/>
      <name val="Calibri"/>
      <family val="2"/>
      <scheme val="minor"/>
    </font>
    <font>
      <sz val="11"/>
      <color rgb="FF000000"/>
      <name val="Calibri"/>
      <charset val="1"/>
    </font>
    <font>
      <sz val="11"/>
      <name val="Calibri"/>
    </font>
    <font>
      <sz val="12"/>
      <color rgb="FFFF0000"/>
      <name val="Calibri"/>
      <family val="2"/>
    </font>
    <font>
      <sz val="12"/>
      <color theme="1"/>
      <name val="Calibri"/>
      <family val="2"/>
      <scheme val="minor"/>
    </font>
    <font>
      <b/>
      <sz val="14"/>
      <name val="Calibri"/>
      <family val="2"/>
      <scheme val="minor"/>
    </font>
    <font>
      <b/>
      <sz val="11"/>
      <color rgb="FFFF0000"/>
      <name val="Calibri"/>
      <family val="2"/>
      <scheme val="minor"/>
    </font>
    <font>
      <b/>
      <i/>
      <sz val="14"/>
      <name val="Calibri"/>
      <family val="2"/>
      <scheme val="minor"/>
    </font>
    <font>
      <sz val="10"/>
      <color rgb="FF000000"/>
      <name val="Times New Roman"/>
      <family val="1"/>
    </font>
    <font>
      <b/>
      <sz val="15"/>
      <name val="Times New Roman"/>
      <family val="1"/>
    </font>
    <font>
      <b/>
      <sz val="10"/>
      <name val="Times New Roman"/>
      <family val="1"/>
    </font>
    <font>
      <sz val="10"/>
      <color theme="1"/>
      <name val="Times New Roman"/>
      <family val="1"/>
    </font>
    <font>
      <b/>
      <i/>
      <sz val="10"/>
      <color rgb="FF000000"/>
      <name val="Times New Roman"/>
      <family val="1"/>
    </font>
    <font>
      <sz val="15"/>
      <color theme="1"/>
      <name val="Times New Roman"/>
      <family val="1"/>
    </font>
    <font>
      <b/>
      <sz val="15"/>
      <color rgb="FF000000"/>
      <name val="Times New Roman"/>
      <family val="1"/>
    </font>
    <font>
      <sz val="15"/>
      <name val="Times New Roman"/>
      <family val="1"/>
    </font>
    <font>
      <sz val="10"/>
      <name val="Times New Roman"/>
      <family val="1"/>
    </font>
    <font>
      <b/>
      <sz val="10"/>
      <color theme="1"/>
      <name val="Times New Roman"/>
      <family val="1"/>
    </font>
    <font>
      <b/>
      <sz val="10"/>
      <color theme="0"/>
      <name val="Times New Roman"/>
      <family val="1"/>
    </font>
    <font>
      <sz val="10"/>
      <color theme="1"/>
      <name val="Calibri"/>
      <family val="2"/>
      <scheme val="minor"/>
    </font>
    <font>
      <b/>
      <sz val="16"/>
      <color indexed="8"/>
      <name val="Calibri"/>
    </font>
    <font>
      <b/>
      <sz val="14"/>
      <color indexed="8"/>
      <name val="Calibri"/>
    </font>
    <font>
      <b/>
      <sz val="18"/>
      <color indexed="8"/>
      <name val="Calibri"/>
    </font>
    <font>
      <b/>
      <sz val="12"/>
      <color indexed="8"/>
      <name val="Calibri"/>
    </font>
    <font>
      <b/>
      <sz val="12"/>
      <color indexed="8"/>
      <name val="Calibri"/>
      <family val="2"/>
    </font>
    <font>
      <sz val="14"/>
      <color indexed="8"/>
      <name val="Times New Roman"/>
    </font>
    <font>
      <sz val="12"/>
      <color indexed="8"/>
      <name val="Calibri"/>
    </font>
    <font>
      <b/>
      <sz val="12"/>
      <color indexed="9"/>
      <name val="Times New Roman"/>
    </font>
    <font>
      <sz val="11"/>
      <color indexed="8"/>
      <name val="Calibri"/>
      <family val="2"/>
    </font>
    <font>
      <b/>
      <sz val="11"/>
      <color indexed="8"/>
      <name val="Calibri"/>
    </font>
    <font>
      <b/>
      <sz val="11"/>
      <color indexed="8"/>
      <name val="Calibri"/>
      <family val="2"/>
    </font>
    <font>
      <sz val="11"/>
      <color indexed="8"/>
      <name val="Helvetica Neue"/>
    </font>
    <font>
      <sz val="11"/>
      <color rgb="FF444444"/>
      <name val="Calibri"/>
    </font>
    <font>
      <b/>
      <sz val="11"/>
      <color indexed="8"/>
      <name val="Helvetica Neue"/>
    </font>
    <font>
      <b/>
      <sz val="16"/>
      <name val="Times New Roman"/>
      <family val="1"/>
    </font>
    <font>
      <b/>
      <sz val="9"/>
      <color indexed="81"/>
      <name val="Tahoma"/>
      <charset val="1"/>
    </font>
    <font>
      <sz val="9"/>
      <color indexed="81"/>
      <name val="Tahoma"/>
      <charset val="1"/>
    </font>
    <font>
      <b/>
      <sz val="9"/>
      <color indexed="81"/>
      <name val="Tahoma"/>
      <family val="2"/>
    </font>
    <font>
      <sz val="10"/>
      <color rgb="FF000000"/>
      <name val="Calibri"/>
      <family val="2"/>
    </font>
    <font>
      <sz val="11"/>
      <color theme="1"/>
      <name val="Calibri"/>
      <family val="2"/>
      <charset val="1"/>
    </font>
    <font>
      <b/>
      <sz val="16"/>
      <name val="Calibri"/>
    </font>
    <font>
      <b/>
      <sz val="18"/>
      <name val="Calibri"/>
    </font>
    <font>
      <b/>
      <sz val="16"/>
      <color rgb="FF000000"/>
      <name val="Calibri"/>
    </font>
    <font>
      <sz val="16"/>
      <name val="Calibri"/>
    </font>
    <font>
      <sz val="16"/>
      <color theme="1"/>
      <name val="Calibri"/>
    </font>
    <font>
      <sz val="16"/>
      <color rgb="FF000000"/>
      <name val="Calibri"/>
    </font>
    <font>
      <sz val="16"/>
      <color theme="1"/>
      <name val="Calibri"/>
      <family val="2"/>
      <scheme val="minor"/>
    </font>
    <font>
      <b/>
      <sz val="16"/>
      <color theme="0"/>
      <name val="Times New Roman"/>
      <family val="1"/>
    </font>
    <font>
      <sz val="16"/>
      <color rgb="FF000000"/>
      <name val="Calibri"/>
      <family val="2"/>
      <scheme val="minor"/>
    </font>
  </fonts>
  <fills count="19">
    <fill>
      <patternFill patternType="none"/>
    </fill>
    <fill>
      <patternFill patternType="gray125"/>
    </fill>
    <fill>
      <patternFill patternType="solid">
        <fgColor theme="0"/>
        <bgColor rgb="FF000000"/>
      </patternFill>
    </fill>
    <fill>
      <patternFill patternType="solid">
        <fgColor theme="0"/>
        <bgColor indexed="64"/>
      </patternFill>
    </fill>
    <fill>
      <patternFill patternType="solid">
        <fgColor theme="4" tint="-0.249977111117893"/>
        <bgColor indexed="64"/>
      </patternFill>
    </fill>
    <fill>
      <patternFill patternType="solid">
        <fgColor rgb="FFFFFFFF"/>
        <bgColor indexed="64"/>
      </patternFill>
    </fill>
    <fill>
      <patternFill patternType="solid">
        <fgColor rgb="FFFFFFFF"/>
        <bgColor rgb="FF000000"/>
      </patternFill>
    </fill>
    <fill>
      <patternFill patternType="solid">
        <fgColor rgb="FF2F75B5"/>
        <bgColor rgb="FF000000"/>
      </patternFill>
    </fill>
    <fill>
      <patternFill patternType="solid">
        <fgColor rgb="FF4472C4"/>
        <bgColor indexed="64"/>
      </patternFill>
    </fill>
    <fill>
      <patternFill patternType="solid">
        <fgColor rgb="FFFFFF00"/>
        <bgColor indexed="64"/>
      </patternFill>
    </fill>
    <fill>
      <patternFill patternType="solid">
        <fgColor rgb="FF0070C0"/>
        <bgColor indexed="64"/>
      </patternFill>
    </fill>
    <fill>
      <patternFill patternType="solid">
        <fgColor rgb="FFFFC000"/>
        <bgColor indexed="64"/>
      </patternFill>
    </fill>
    <fill>
      <patternFill patternType="solid">
        <fgColor theme="0" tint="-0.14999847407452621"/>
        <bgColor indexed="64"/>
      </patternFill>
    </fill>
    <fill>
      <patternFill patternType="solid">
        <fgColor rgb="FFD9D9D9"/>
        <bgColor indexed="64"/>
      </patternFill>
    </fill>
    <fill>
      <patternFill patternType="solid">
        <fgColor theme="5" tint="0.39997558519241921"/>
        <bgColor indexed="64"/>
      </patternFill>
    </fill>
    <fill>
      <patternFill patternType="solid">
        <fgColor theme="1" tint="0.499984740745262"/>
        <bgColor indexed="64"/>
      </patternFill>
    </fill>
    <fill>
      <patternFill patternType="solid">
        <fgColor indexed="9"/>
        <bgColor auto="1"/>
      </patternFill>
    </fill>
    <fill>
      <patternFill patternType="solid">
        <fgColor indexed="16"/>
        <bgColor auto="1"/>
      </patternFill>
    </fill>
    <fill>
      <patternFill patternType="solid">
        <fgColor rgb="FF2F75B5"/>
        <bgColor indexed="64"/>
      </patternFill>
    </fill>
  </fills>
  <borders count="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rgb="FF000000"/>
      </left>
      <right style="medium">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rgb="FF000000"/>
      </right>
      <top style="thin">
        <color rgb="FF000000"/>
      </top>
      <bottom style="thin">
        <color rgb="FF000000"/>
      </bottom>
      <diagonal/>
    </border>
    <border>
      <left/>
      <right style="thin">
        <color indexed="64"/>
      </right>
      <top style="thin">
        <color indexed="64"/>
      </top>
      <bottom/>
      <diagonal/>
    </border>
    <border>
      <left style="thin">
        <color indexed="64"/>
      </left>
      <right/>
      <top style="thin">
        <color indexed="64"/>
      </top>
      <bottom/>
      <diagonal/>
    </border>
    <border>
      <left/>
      <right style="thin">
        <color rgb="FF000000"/>
      </right>
      <top/>
      <bottom/>
      <diagonal/>
    </border>
    <border>
      <left style="thin">
        <color rgb="FF000000"/>
      </left>
      <right style="thin">
        <color rgb="FF000000"/>
      </right>
      <top/>
      <bottom style="thin">
        <color rgb="FF000000"/>
      </bottom>
      <diagonal/>
    </border>
    <border>
      <left/>
      <right style="thin">
        <color indexed="64"/>
      </right>
      <top style="thin">
        <color indexed="64"/>
      </top>
      <bottom style="thin">
        <color rgb="FF000000"/>
      </bottom>
      <diagonal/>
    </border>
    <border>
      <left style="thin">
        <color indexed="64"/>
      </left>
      <right style="thin">
        <color indexed="64"/>
      </right>
      <top style="thin">
        <color indexed="64"/>
      </top>
      <bottom style="thin">
        <color rgb="FF000000"/>
      </bottom>
      <diagonal/>
    </border>
    <border>
      <left/>
      <right/>
      <top/>
      <bottom style="thin">
        <color rgb="FF000000"/>
      </bottom>
      <diagonal/>
    </border>
    <border>
      <left style="thin">
        <color indexed="64"/>
      </left>
      <right/>
      <top/>
      <bottom style="thin">
        <color indexed="64"/>
      </bottom>
      <diagonal/>
    </border>
    <border>
      <left/>
      <right style="thin">
        <color rgb="FF000000"/>
      </right>
      <top style="thin">
        <color rgb="FF000000"/>
      </top>
      <bottom/>
      <diagonal/>
    </border>
    <border>
      <left/>
      <right/>
      <top style="thin">
        <color indexed="64"/>
      </top>
      <bottom/>
      <diagonal/>
    </border>
    <border>
      <left style="thin">
        <color indexed="64"/>
      </left>
      <right/>
      <top style="thin">
        <color indexed="64"/>
      </top>
      <bottom style="thin">
        <color rgb="FF000000"/>
      </bottom>
      <diagonal/>
    </border>
    <border>
      <left style="thin">
        <color indexed="64"/>
      </left>
      <right/>
      <top/>
      <bottom/>
      <diagonal/>
    </border>
    <border>
      <left style="thin">
        <color indexed="64"/>
      </left>
      <right style="thin">
        <color indexed="64"/>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indexed="64"/>
      </top>
      <bottom/>
      <diagonal/>
    </border>
    <border>
      <left style="thin">
        <color indexed="64"/>
      </left>
      <right/>
      <top/>
      <bottom style="thin">
        <color rgb="FF000000"/>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style="thin">
        <color rgb="FF000000"/>
      </left>
      <right style="thin">
        <color rgb="FF000000"/>
      </right>
      <top/>
      <bottom/>
      <diagonal/>
    </border>
    <border>
      <left/>
      <right/>
      <top/>
      <bottom style="thin">
        <color indexed="64"/>
      </bottom>
      <diagonal/>
    </border>
    <border>
      <left/>
      <right style="thin">
        <color indexed="64"/>
      </right>
      <top/>
      <bottom style="thin">
        <color rgb="FF000000"/>
      </bottom>
      <diagonal/>
    </border>
    <border>
      <left style="thin">
        <color rgb="FF000000"/>
      </left>
      <right style="thin">
        <color indexed="64"/>
      </right>
      <top/>
      <bottom style="thin">
        <color indexed="64"/>
      </bottom>
      <diagonal/>
    </border>
    <border>
      <left style="thin">
        <color rgb="FF000000"/>
      </left>
      <right style="thin">
        <color indexed="64"/>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style="thin">
        <color indexed="64"/>
      </left>
      <right style="thin">
        <color rgb="FF000000"/>
      </right>
      <top style="thin">
        <color rgb="FF000000"/>
      </top>
      <bottom style="thin">
        <color indexed="64"/>
      </bottom>
      <diagonal/>
    </border>
    <border>
      <left style="thin">
        <color rgb="FF000000"/>
      </left>
      <right style="thin">
        <color indexed="64"/>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style="thin">
        <color rgb="FF000000"/>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top/>
      <bottom style="thin">
        <color rgb="FF000000"/>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medium">
        <color indexed="64"/>
      </right>
      <top style="medium">
        <color indexed="64"/>
      </top>
      <bottom style="thin">
        <color indexed="64"/>
      </bottom>
      <diagonal/>
    </border>
    <border>
      <left/>
      <right/>
      <top style="thin">
        <color indexed="8"/>
      </top>
      <bottom/>
      <diagonal/>
    </border>
    <border>
      <left/>
      <right style="thin">
        <color indexed="8"/>
      </right>
      <top style="thin">
        <color indexed="8"/>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right style="thin">
        <color indexed="10"/>
      </right>
      <top style="thin">
        <color indexed="8"/>
      </top>
      <bottom style="thin">
        <color indexed="10"/>
      </bottom>
      <diagonal/>
    </border>
    <border>
      <left style="thin">
        <color indexed="10"/>
      </left>
      <right style="thin">
        <color indexed="10"/>
      </right>
      <top style="thin">
        <color indexed="8"/>
      </top>
      <bottom style="thin">
        <color indexed="10"/>
      </bottom>
      <diagonal/>
    </border>
    <border>
      <left/>
      <right style="thin">
        <color indexed="10"/>
      </right>
      <top style="thin">
        <color indexed="10"/>
      </top>
      <bottom style="thin">
        <color indexed="10"/>
      </bottom>
      <diagonal/>
    </border>
    <border>
      <left style="thin">
        <color indexed="10"/>
      </left>
      <right style="thin">
        <color indexed="10"/>
      </right>
      <top style="thin">
        <color indexed="10"/>
      </top>
      <bottom style="thin">
        <color indexed="10"/>
      </bottom>
      <diagonal/>
    </border>
    <border>
      <left/>
      <right style="thin">
        <color indexed="10"/>
      </right>
      <top style="thin">
        <color indexed="10"/>
      </top>
      <bottom style="thin">
        <color indexed="8"/>
      </bottom>
      <diagonal/>
    </border>
    <border>
      <left style="thin">
        <color indexed="10"/>
      </left>
      <right style="thin">
        <color indexed="10"/>
      </right>
      <top style="thin">
        <color indexed="10"/>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10"/>
      </bottom>
      <diagonal/>
    </border>
    <border>
      <left style="thin">
        <color indexed="8"/>
      </left>
      <right style="thin">
        <color indexed="8"/>
      </right>
      <top style="thin">
        <color indexed="10"/>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rgb="FF000000"/>
      </left>
      <right/>
      <top style="thin">
        <color rgb="FF000000"/>
      </top>
      <bottom/>
      <diagonal/>
    </border>
    <border>
      <left style="thin">
        <color rgb="FF000000"/>
      </left>
      <right style="thin">
        <color indexed="64"/>
      </right>
      <top/>
      <bottom style="thin">
        <color rgb="FF000000"/>
      </bottom>
      <diagonal/>
    </border>
    <border>
      <left style="thin">
        <color rgb="FF000000"/>
      </left>
      <right/>
      <top/>
      <bottom/>
      <diagonal/>
    </border>
    <border>
      <left/>
      <right style="thin">
        <color rgb="FF000000"/>
      </right>
      <top/>
      <bottom style="thin">
        <color indexed="64"/>
      </bottom>
      <diagonal/>
    </border>
    <border>
      <left/>
      <right style="thin">
        <color rgb="FF000000"/>
      </right>
      <top style="thin">
        <color indexed="64"/>
      </top>
      <bottom style="thin">
        <color indexed="64"/>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s>
  <cellStyleXfs count="3">
    <xf numFmtId="0" fontId="0" fillId="0" borderId="0"/>
    <xf numFmtId="43" fontId="1" fillId="0" borderId="0" applyFont="0" applyFill="0" applyBorder="0" applyAlignment="0" applyProtection="0"/>
    <xf numFmtId="9" fontId="1" fillId="0" borderId="0" applyFont="0" applyFill="0" applyBorder="0" applyAlignment="0" applyProtection="0"/>
  </cellStyleXfs>
  <cellXfs count="1236">
    <xf numFmtId="0" fontId="0" fillId="0" borderId="0" xfId="0"/>
    <xf numFmtId="0" fontId="3" fillId="2" borderId="0" xfId="0" applyFont="1" applyFill="1" applyAlignment="1">
      <alignment vertical="center"/>
    </xf>
    <xf numFmtId="0" fontId="4" fillId="2" borderId="0" xfId="0" applyFont="1" applyFill="1" applyAlignment="1">
      <alignment vertical="center"/>
    </xf>
    <xf numFmtId="0" fontId="5" fillId="2" borderId="0" xfId="0" applyFont="1" applyFill="1" applyAlignment="1">
      <alignment vertical="center"/>
    </xf>
    <xf numFmtId="0" fontId="6" fillId="0" borderId="0" xfId="0" applyFont="1"/>
    <xf numFmtId="0" fontId="7" fillId="2" borderId="0" xfId="0" applyFont="1" applyFill="1" applyAlignment="1">
      <alignment vertical="center"/>
    </xf>
    <xf numFmtId="0" fontId="8" fillId="0" borderId="0" xfId="0" applyFont="1" applyAlignment="1">
      <alignment vertical="center"/>
    </xf>
    <xf numFmtId="0" fontId="9" fillId="3" borderId="0" xfId="0" applyFont="1" applyFill="1"/>
    <xf numFmtId="0" fontId="9" fillId="3" borderId="0" xfId="0" applyFont="1" applyFill="1" applyAlignment="1">
      <alignment horizontal="center"/>
    </xf>
    <xf numFmtId="0" fontId="9" fillId="3" borderId="0" xfId="0" applyFont="1" applyFill="1" applyAlignment="1">
      <alignment horizontal="center" vertical="center"/>
    </xf>
    <xf numFmtId="0" fontId="10" fillId="2" borderId="0" xfId="0" applyFont="1" applyFill="1" applyAlignment="1">
      <alignment vertical="center"/>
    </xf>
    <xf numFmtId="0" fontId="11" fillId="2" borderId="0" xfId="0" applyFont="1" applyFill="1" applyAlignment="1">
      <alignment vertical="center"/>
    </xf>
    <xf numFmtId="0" fontId="12" fillId="3" borderId="0" xfId="0" applyFont="1" applyFill="1"/>
    <xf numFmtId="0" fontId="13" fillId="0" borderId="0" xfId="0" applyFont="1" applyAlignment="1">
      <alignment horizontal="left" vertical="center"/>
    </xf>
    <xf numFmtId="0" fontId="15" fillId="0" borderId="0" xfId="0" applyFont="1" applyAlignment="1">
      <alignment horizontal="center" vertical="center"/>
    </xf>
    <xf numFmtId="0" fontId="16" fillId="0" borderId="0" xfId="0" applyFont="1" applyAlignment="1">
      <alignment horizontal="center" vertical="center" wrapText="1"/>
    </xf>
    <xf numFmtId="0" fontId="17" fillId="0" borderId="0" xfId="0" applyFont="1" applyAlignment="1">
      <alignment vertical="center" wrapText="1"/>
    </xf>
    <xf numFmtId="0" fontId="18" fillId="0" borderId="0" xfId="0" applyFont="1"/>
    <xf numFmtId="0" fontId="16" fillId="0" borderId="0" xfId="0" applyFont="1" applyAlignment="1">
      <alignment horizontal="left" vertical="center" wrapText="1"/>
    </xf>
    <xf numFmtId="0" fontId="19" fillId="0" borderId="0" xfId="0" applyFont="1" applyAlignment="1">
      <alignment horizontal="left"/>
    </xf>
    <xf numFmtId="0" fontId="15" fillId="0" borderId="0" xfId="0" applyFont="1" applyAlignment="1">
      <alignment vertical="center"/>
    </xf>
    <xf numFmtId="0" fontId="15" fillId="0" borderId="0" xfId="0" applyFont="1" applyAlignment="1">
      <alignment horizontal="center" vertical="center" wrapText="1"/>
    </xf>
    <xf numFmtId="0" fontId="20" fillId="0" borderId="0" xfId="0" applyFont="1" applyAlignment="1">
      <alignment vertical="center" wrapText="1"/>
    </xf>
    <xf numFmtId="0" fontId="21" fillId="0" borderId="0" xfId="0" applyFont="1"/>
    <xf numFmtId="0" fontId="15" fillId="0" borderId="0" xfId="0" applyFont="1" applyAlignment="1">
      <alignment vertical="center" wrapText="1"/>
    </xf>
    <xf numFmtId="0" fontId="15" fillId="0" borderId="0" xfId="0" applyFont="1" applyAlignment="1">
      <alignment horizontal="left" vertical="center" wrapText="1"/>
    </xf>
    <xf numFmtId="0" fontId="22" fillId="0" borderId="0" xfId="0" applyFont="1" applyAlignment="1">
      <alignment horizontal="left"/>
    </xf>
    <xf numFmtId="0" fontId="23" fillId="0" borderId="0" xfId="0" applyFont="1" applyAlignment="1">
      <alignment vertical="center"/>
    </xf>
    <xf numFmtId="0" fontId="23" fillId="0" borderId="0" xfId="0" applyFont="1" applyAlignment="1">
      <alignment vertical="center" wrapText="1"/>
    </xf>
    <xf numFmtId="0" fontId="22" fillId="0" borderId="0" xfId="0" applyFont="1"/>
    <xf numFmtId="0" fontId="20" fillId="0" borderId="0" xfId="0" applyFont="1" applyAlignment="1">
      <alignment horizontal="left" vertical="center" wrapText="1"/>
    </xf>
    <xf numFmtId="43" fontId="20" fillId="0" borderId="0" xfId="1" applyFont="1" applyBorder="1" applyAlignment="1">
      <alignment horizontal="left" vertical="center" wrapText="1"/>
    </xf>
    <xf numFmtId="0" fontId="20" fillId="0" borderId="0" xfId="0" applyFont="1" applyAlignment="1">
      <alignment horizontal="center" vertical="center" wrapText="1"/>
    </xf>
    <xf numFmtId="0" fontId="24" fillId="0" borderId="0" xfId="0" applyFont="1"/>
    <xf numFmtId="0" fontId="24" fillId="0" borderId="0" xfId="0" applyFont="1" applyAlignment="1">
      <alignment horizontal="center"/>
    </xf>
    <xf numFmtId="0" fontId="24" fillId="0" borderId="0" xfId="0" applyFont="1" applyAlignment="1">
      <alignment vertical="center"/>
    </xf>
    <xf numFmtId="0" fontId="24" fillId="0" borderId="0" xfId="0" applyFont="1" applyAlignment="1">
      <alignment horizontal="center" vertical="center"/>
    </xf>
    <xf numFmtId="0" fontId="25" fillId="4" borderId="1" xfId="0" applyFont="1" applyFill="1" applyBorder="1" applyAlignment="1">
      <alignment horizontal="center" vertical="center"/>
    </xf>
    <xf numFmtId="0" fontId="26" fillId="0" borderId="0" xfId="0" applyFont="1" applyAlignment="1">
      <alignment vertical="center"/>
    </xf>
    <xf numFmtId="0" fontId="25" fillId="4" borderId="2" xfId="0" applyFont="1" applyFill="1" applyBorder="1" applyAlignment="1">
      <alignment horizontal="center" vertical="center"/>
    </xf>
    <xf numFmtId="0" fontId="24" fillId="0" borderId="9" xfId="0" applyFont="1" applyBorder="1" applyAlignment="1">
      <alignment horizontal="center" vertical="center" wrapText="1"/>
    </xf>
    <xf numFmtId="0" fontId="28" fillId="0" borderId="9" xfId="0" applyFont="1" applyBorder="1" applyAlignment="1">
      <alignment vertical="center" wrapText="1"/>
    </xf>
    <xf numFmtId="0" fontId="27" fillId="0" borderId="9" xfId="0" applyFont="1" applyBorder="1" applyAlignment="1">
      <alignment vertical="top" wrapText="1"/>
    </xf>
    <xf numFmtId="0" fontId="24" fillId="0" borderId="9" xfId="0" applyFont="1" applyBorder="1" applyAlignment="1">
      <alignment horizontal="center" vertical="center"/>
    </xf>
    <xf numFmtId="0" fontId="27" fillId="0" borderId="10" xfId="0" applyFont="1" applyBorder="1" applyAlignment="1">
      <alignment horizontal="center" vertical="center"/>
    </xf>
    <xf numFmtId="0" fontId="27" fillId="0" borderId="11"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8" fillId="0" borderId="1" xfId="0" applyFont="1" applyBorder="1" applyAlignment="1">
      <alignment vertical="center" wrapText="1"/>
    </xf>
    <xf numFmtId="0" fontId="27" fillId="0" borderId="1" xfId="0" applyFont="1" applyBorder="1" applyAlignment="1">
      <alignment horizontal="center" vertical="center" wrapText="1"/>
    </xf>
    <xf numFmtId="0" fontId="27" fillId="0" borderId="3" xfId="0" applyFont="1" applyBorder="1" applyAlignment="1">
      <alignment horizontal="center" vertical="center"/>
    </xf>
    <xf numFmtId="0" fontId="28" fillId="0" borderId="1" xfId="0" applyFont="1" applyBorder="1" applyAlignment="1">
      <alignment horizontal="center" vertical="center" wrapText="1"/>
    </xf>
    <xf numFmtId="0" fontId="29" fillId="0" borderId="1" xfId="0" applyFont="1" applyBorder="1" applyAlignment="1">
      <alignment horizontal="center" vertical="center"/>
    </xf>
    <xf numFmtId="0" fontId="29" fillId="0" borderId="3" xfId="0" applyFont="1" applyBorder="1" applyAlignment="1">
      <alignment horizontal="center" vertical="center"/>
    </xf>
    <xf numFmtId="0" fontId="29" fillId="0" borderId="11" xfId="0" applyFont="1" applyBorder="1" applyAlignment="1">
      <alignment horizontal="center" vertical="center" wrapText="1"/>
    </xf>
    <xf numFmtId="0" fontId="27" fillId="0" borderId="12" xfId="0" applyFont="1" applyBorder="1" applyAlignment="1">
      <alignment horizontal="center" vertical="center" wrapText="1"/>
    </xf>
    <xf numFmtId="0" fontId="24" fillId="0" borderId="3" xfId="0" applyFont="1" applyBorder="1" applyAlignment="1">
      <alignment horizontal="center" vertical="center"/>
    </xf>
    <xf numFmtId="0" fontId="24" fillId="0" borderId="11" xfId="0" applyFont="1" applyBorder="1" applyAlignment="1">
      <alignment horizontal="center" vertical="center" wrapText="1"/>
    </xf>
    <xf numFmtId="0" fontId="27" fillId="0" borderId="2" xfId="0" applyFont="1" applyBorder="1" applyAlignment="1">
      <alignment horizontal="center" vertical="center" wrapText="1"/>
    </xf>
    <xf numFmtId="0" fontId="27" fillId="0" borderId="1" xfId="0" applyFont="1" applyBorder="1" applyAlignment="1">
      <alignment horizontal="center" vertical="center"/>
    </xf>
    <xf numFmtId="9" fontId="24" fillId="0" borderId="1" xfId="0" applyNumberFormat="1" applyFont="1" applyBorder="1" applyAlignment="1">
      <alignment horizontal="center" vertical="center"/>
    </xf>
    <xf numFmtId="9" fontId="29" fillId="0" borderId="1" xfId="0" applyNumberFormat="1" applyFont="1" applyBorder="1" applyAlignment="1">
      <alignment horizontal="center" vertical="center"/>
    </xf>
    <xf numFmtId="0" fontId="24" fillId="0" borderId="11" xfId="0" applyFont="1" applyBorder="1" applyAlignment="1">
      <alignment horizontal="center" vertical="center"/>
    </xf>
    <xf numFmtId="0" fontId="27" fillId="0" borderId="2" xfId="0" applyFont="1" applyBorder="1" applyAlignment="1">
      <alignment horizontal="center" vertical="center"/>
    </xf>
    <xf numFmtId="0" fontId="24" fillId="0" borderId="13" xfId="0" applyFont="1" applyBorder="1" applyAlignment="1">
      <alignment horizontal="center" vertical="center"/>
    </xf>
    <xf numFmtId="0" fontId="27" fillId="0" borderId="12" xfId="0" applyFont="1" applyBorder="1" applyAlignment="1">
      <alignment horizontal="center" vertical="center"/>
    </xf>
    <xf numFmtId="0" fontId="29" fillId="0" borderId="12" xfId="0" applyFont="1" applyBorder="1" applyAlignment="1">
      <alignment horizontal="center" vertical="center" wrapText="1"/>
    </xf>
    <xf numFmtId="0" fontId="24" fillId="0" borderId="12" xfId="0" applyFont="1" applyBorder="1" applyAlignment="1">
      <alignment horizontal="center" vertical="center" wrapText="1"/>
    </xf>
    <xf numFmtId="0" fontId="24" fillId="5" borderId="1" xfId="0" applyFont="1" applyFill="1" applyBorder="1" applyAlignment="1">
      <alignment horizontal="center" vertical="center" wrapText="1"/>
    </xf>
    <xf numFmtId="0" fontId="24" fillId="0" borderId="14" xfId="0" applyFont="1" applyBorder="1" applyAlignment="1">
      <alignment horizontal="center" vertical="center" wrapText="1"/>
    </xf>
    <xf numFmtId="0" fontId="24" fillId="0" borderId="2" xfId="0" applyFont="1" applyBorder="1" applyAlignment="1">
      <alignment horizontal="center" vertical="center"/>
    </xf>
    <xf numFmtId="0" fontId="27" fillId="0" borderId="14" xfId="0" applyFont="1" applyBorder="1" applyAlignment="1">
      <alignment horizontal="center" vertical="center" wrapText="1"/>
    </xf>
    <xf numFmtId="0" fontId="24" fillId="0" borderId="12" xfId="0" applyFont="1" applyBorder="1" applyAlignment="1">
      <alignment horizontal="center" vertical="center"/>
    </xf>
    <xf numFmtId="0" fontId="24" fillId="0" borderId="2"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9" fontId="24" fillId="0" borderId="1" xfId="0" applyNumberFormat="1" applyFont="1" applyBorder="1" applyAlignment="1">
      <alignment horizontal="center" vertical="center"/>
    </xf>
    <xf numFmtId="0" fontId="24" fillId="0" borderId="14" xfId="0" applyFont="1" applyBorder="1" applyAlignment="1">
      <alignment horizontal="center" vertical="center"/>
    </xf>
    <xf numFmtId="0" fontId="24" fillId="0" borderId="15" xfId="0" applyFont="1" applyBorder="1" applyAlignment="1">
      <alignment horizontal="center" vertical="center" wrapText="1"/>
    </xf>
    <xf numFmtId="0" fontId="24" fillId="0" borderId="15" xfId="0" applyFont="1" applyBorder="1" applyAlignment="1">
      <alignment horizontal="center" vertical="center"/>
    </xf>
    <xf numFmtId="0" fontId="24" fillId="0" borderId="16" xfId="0" applyFont="1" applyBorder="1" applyAlignment="1">
      <alignment horizontal="center" vertical="center" wrapText="1"/>
    </xf>
    <xf numFmtId="0" fontId="0" fillId="0" borderId="0" xfId="0" applyAlignment="1">
      <alignment horizont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xf>
    <xf numFmtId="0" fontId="6" fillId="0" borderId="0" xfId="0" applyFont="1" applyAlignment="1">
      <alignment vertical="center"/>
    </xf>
    <xf numFmtId="0" fontId="9" fillId="3" borderId="0" xfId="0" applyFont="1" applyFill="1" applyAlignment="1">
      <alignment vertical="center"/>
    </xf>
    <xf numFmtId="43" fontId="9" fillId="3" borderId="0" xfId="1" applyFont="1" applyFill="1" applyBorder="1" applyAlignment="1">
      <alignment vertical="center"/>
    </xf>
    <xf numFmtId="0" fontId="12" fillId="3" borderId="0" xfId="0" applyFont="1" applyFill="1" applyAlignment="1">
      <alignment vertical="center"/>
    </xf>
    <xf numFmtId="0" fontId="31" fillId="0" borderId="0" xfId="0" applyFont="1" applyAlignment="1">
      <alignment horizontal="left" vertical="center"/>
    </xf>
    <xf numFmtId="0" fontId="20" fillId="0" borderId="0" xfId="0" applyFont="1" applyAlignment="1">
      <alignment horizontal="center" vertical="center"/>
    </xf>
    <xf numFmtId="0" fontId="17" fillId="0" borderId="0" xfId="0" applyFont="1" applyAlignment="1">
      <alignment horizontal="center" vertical="center" wrapText="1"/>
    </xf>
    <xf numFmtId="0" fontId="18" fillId="0" borderId="0" xfId="0" applyFont="1" applyAlignment="1">
      <alignment vertical="center"/>
    </xf>
    <xf numFmtId="0" fontId="17" fillId="0" borderId="0" xfId="0" applyFont="1" applyAlignment="1">
      <alignment horizontal="left" vertical="center" wrapText="1"/>
    </xf>
    <xf numFmtId="0" fontId="18" fillId="0" borderId="0" xfId="0" applyFont="1" applyAlignment="1">
      <alignment horizontal="left" vertical="center"/>
    </xf>
    <xf numFmtId="0" fontId="20" fillId="0" borderId="0" xfId="0" applyFont="1" applyAlignment="1">
      <alignment vertical="center"/>
    </xf>
    <xf numFmtId="0" fontId="21" fillId="0" borderId="0" xfId="0" applyFont="1" applyAlignment="1">
      <alignment horizontal="left" vertical="center"/>
    </xf>
    <xf numFmtId="0" fontId="21" fillId="0" borderId="0" xfId="0" applyFont="1" applyAlignment="1">
      <alignment vertical="center"/>
    </xf>
    <xf numFmtId="43" fontId="17" fillId="0" borderId="0" xfId="1" applyFont="1" applyBorder="1" applyAlignment="1">
      <alignment horizontal="left" vertical="center" wrapText="1"/>
    </xf>
    <xf numFmtId="0" fontId="35" fillId="4" borderId="1" xfId="0" applyFont="1" applyFill="1" applyBorder="1" applyAlignment="1">
      <alignment horizontal="center" vertical="center"/>
    </xf>
    <xf numFmtId="0" fontId="35" fillId="4" borderId="1" xfId="0" applyFont="1" applyFill="1" applyBorder="1" applyAlignment="1">
      <alignment horizontal="center" vertical="center"/>
    </xf>
    <xf numFmtId="0" fontId="35" fillId="4" borderId="1" xfId="0" applyFont="1" applyFill="1" applyBorder="1" applyAlignment="1">
      <alignment horizontal="center" vertical="center" wrapText="1"/>
    </xf>
    <xf numFmtId="0" fontId="34" fillId="4" borderId="1" xfId="0" applyFont="1" applyFill="1" applyBorder="1" applyAlignment="1">
      <alignment horizontal="center" vertical="center"/>
    </xf>
    <xf numFmtId="0" fontId="28" fillId="0" borderId="1" xfId="0" applyFont="1" applyBorder="1" applyAlignment="1">
      <alignment horizontal="center" vertical="center"/>
    </xf>
    <xf numFmtId="0" fontId="36" fillId="0" borderId="1" xfId="0" applyFont="1" applyBorder="1" applyAlignment="1">
      <alignment horizontal="center" vertical="center" wrapText="1"/>
    </xf>
    <xf numFmtId="0" fontId="37" fillId="0" borderId="1"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28" fillId="0" borderId="1" xfId="0" applyFont="1" applyFill="1" applyBorder="1" applyAlignment="1">
      <alignment horizontal="center" vertical="center"/>
    </xf>
    <xf numFmtId="0" fontId="28"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0" fillId="0" borderId="0" xfId="0" applyFill="1" applyAlignment="1">
      <alignment vertical="center"/>
    </xf>
    <xf numFmtId="0" fontId="28" fillId="0" borderId="1" xfId="0" applyFont="1" applyFill="1" applyBorder="1" applyAlignment="1">
      <alignment vertical="center"/>
    </xf>
    <xf numFmtId="0" fontId="37" fillId="0" borderId="5" xfId="0" applyFont="1" applyFill="1" applyBorder="1" applyAlignment="1">
      <alignment horizontal="center" vertical="center" wrapText="1"/>
    </xf>
    <xf numFmtId="0" fontId="29" fillId="0" borderId="0" xfId="0" applyFont="1" applyFill="1" applyAlignment="1">
      <alignment horizontal="center" vertical="center" wrapText="1"/>
    </xf>
    <xf numFmtId="0" fontId="29" fillId="0" borderId="1" xfId="0" applyFont="1" applyFill="1" applyBorder="1" applyAlignment="1">
      <alignment horizontal="center" vertical="center"/>
    </xf>
    <xf numFmtId="0" fontId="38" fillId="0" borderId="0" xfId="0" applyFont="1" applyFill="1" applyAlignment="1">
      <alignment vertical="center"/>
    </xf>
    <xf numFmtId="0" fontId="28" fillId="5" borderId="1" xfId="0" applyFont="1" applyFill="1" applyBorder="1" applyAlignment="1">
      <alignment horizontal="center" vertical="center" wrapText="1"/>
    </xf>
    <xf numFmtId="0" fontId="28" fillId="5" borderId="2" xfId="0" applyFont="1" applyFill="1" applyBorder="1" applyAlignment="1">
      <alignment horizontal="center" vertical="center" wrapText="1"/>
    </xf>
    <xf numFmtId="0" fontId="28" fillId="0" borderId="2" xfId="0" applyFont="1" applyBorder="1" applyAlignment="1">
      <alignment horizontal="center" vertical="center" wrapText="1"/>
    </xf>
    <xf numFmtId="0" fontId="28" fillId="0" borderId="2" xfId="0" applyFont="1" applyBorder="1" applyAlignment="1">
      <alignment horizontal="center" vertical="center"/>
    </xf>
    <xf numFmtId="0" fontId="28" fillId="0" borderId="2" xfId="0" applyFont="1" applyFill="1" applyBorder="1" applyAlignment="1">
      <alignment horizontal="center" vertical="center" wrapText="1"/>
    </xf>
    <xf numFmtId="0" fontId="36" fillId="0" borderId="2" xfId="0" applyFont="1" applyBorder="1" applyAlignment="1">
      <alignment horizontal="center" vertical="center" wrapText="1"/>
    </xf>
    <xf numFmtId="0" fontId="0" fillId="0" borderId="17" xfId="0" applyBorder="1" applyAlignment="1">
      <alignment vertical="center" wrapText="1"/>
    </xf>
    <xf numFmtId="0" fontId="0" fillId="0" borderId="17" xfId="0" applyBorder="1" applyAlignment="1">
      <alignment horizontal="center" vertical="center"/>
    </xf>
    <xf numFmtId="0" fontId="0" fillId="0" borderId="17" xfId="0" applyBorder="1" applyAlignment="1">
      <alignment horizontal="center" vertical="center" wrapText="1"/>
    </xf>
    <xf numFmtId="0" fontId="0" fillId="0" borderId="17" xfId="0" applyBorder="1" applyAlignment="1">
      <alignment vertical="center"/>
    </xf>
    <xf numFmtId="0" fontId="0" fillId="0" borderId="18" xfId="0" applyBorder="1" applyAlignment="1">
      <alignment vertical="center" wrapText="1"/>
    </xf>
    <xf numFmtId="0" fontId="0" fillId="0" borderId="18" xfId="0" applyBorder="1" applyAlignment="1">
      <alignment horizontal="center" vertical="center"/>
    </xf>
    <xf numFmtId="0" fontId="0" fillId="0" borderId="18" xfId="0" applyFill="1" applyBorder="1" applyAlignment="1">
      <alignment horizontal="center" vertical="center"/>
    </xf>
    <xf numFmtId="0" fontId="0" fillId="0" borderId="18" xfId="0" applyBorder="1" applyAlignment="1">
      <alignment vertical="center"/>
    </xf>
    <xf numFmtId="0" fontId="2"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horizontal="left"/>
    </xf>
    <xf numFmtId="0" fontId="21" fillId="0" borderId="0" xfId="0" applyFont="1" applyAlignment="1">
      <alignment horizontal="left"/>
    </xf>
    <xf numFmtId="0" fontId="20" fillId="0" borderId="0" xfId="0" applyFont="1" applyAlignment="1">
      <alignment horizontal="left" vertical="center" wrapText="1"/>
    </xf>
    <xf numFmtId="0" fontId="40" fillId="4" borderId="1" xfId="0" applyFont="1" applyFill="1" applyBorder="1" applyAlignment="1">
      <alignment horizontal="center" vertical="center" wrapText="1"/>
    </xf>
    <xf numFmtId="0" fontId="40" fillId="4" borderId="1" xfId="0" applyFont="1" applyFill="1" applyBorder="1" applyAlignment="1">
      <alignment horizontal="center" vertical="center"/>
    </xf>
    <xf numFmtId="0" fontId="41" fillId="0" borderId="1" xfId="0" applyFont="1" applyBorder="1" applyAlignment="1">
      <alignment horizontal="center" vertical="center" wrapText="1"/>
    </xf>
    <xf numFmtId="0" fontId="42" fillId="0" borderId="1" xfId="0" applyFont="1" applyBorder="1" applyAlignment="1">
      <alignment horizontal="center" vertical="center" wrapText="1"/>
    </xf>
    <xf numFmtId="0" fontId="42" fillId="0" borderId="1" xfId="0" applyFont="1" applyBorder="1" applyAlignment="1">
      <alignment horizontal="center" vertical="center"/>
    </xf>
    <xf numFmtId="0" fontId="42" fillId="0" borderId="5" xfId="0" applyFont="1" applyBorder="1" applyAlignment="1">
      <alignment horizontal="center" vertical="center"/>
    </xf>
    <xf numFmtId="0" fontId="42" fillId="0" borderId="5" xfId="0" applyFont="1" applyBorder="1" applyAlignment="1">
      <alignment horizontal="center" vertical="center" wrapText="1"/>
    </xf>
    <xf numFmtId="0" fontId="43" fillId="0" borderId="18" xfId="0" applyFont="1" applyBorder="1" applyAlignment="1">
      <alignment horizontal="center" vertical="center" wrapText="1"/>
    </xf>
    <xf numFmtId="0" fontId="41" fillId="0" borderId="12" xfId="0" applyFont="1" applyBorder="1" applyAlignment="1">
      <alignment horizontal="center" vertical="center" wrapText="1"/>
    </xf>
    <xf numFmtId="0" fontId="42" fillId="0" borderId="12" xfId="0" applyFont="1" applyBorder="1" applyAlignment="1">
      <alignment horizontal="center" vertical="center" wrapText="1"/>
    </xf>
    <xf numFmtId="0" fontId="42" fillId="0" borderId="12" xfId="0" applyFont="1" applyBorder="1" applyAlignment="1">
      <alignment horizontal="center" vertical="center"/>
    </xf>
    <xf numFmtId="0" fontId="42" fillId="0" borderId="19" xfId="0" applyFont="1" applyBorder="1" applyAlignment="1">
      <alignment horizontal="center" vertical="center"/>
    </xf>
    <xf numFmtId="0" fontId="42" fillId="0" borderId="19" xfId="0" applyFont="1" applyBorder="1" applyAlignment="1">
      <alignment horizontal="center" vertical="center" wrapText="1"/>
    </xf>
    <xf numFmtId="0" fontId="43" fillId="0" borderId="12" xfId="0" applyFont="1" applyBorder="1" applyAlignment="1">
      <alignment horizontal="center" vertical="center" wrapText="1"/>
    </xf>
    <xf numFmtId="0" fontId="44" fillId="0" borderId="12" xfId="0" applyFont="1" applyBorder="1" applyAlignment="1">
      <alignment horizontal="center" vertical="center" wrapText="1"/>
    </xf>
    <xf numFmtId="0" fontId="45" fillId="0" borderId="12" xfId="0" applyFont="1" applyBorder="1" applyAlignment="1">
      <alignment horizontal="center" vertical="center" wrapText="1"/>
    </xf>
    <xf numFmtId="0" fontId="41" fillId="0" borderId="6" xfId="0" applyFont="1" applyBorder="1" applyAlignment="1">
      <alignment horizontal="center" vertical="center" wrapText="1"/>
    </xf>
    <xf numFmtId="0" fontId="42" fillId="0" borderId="6" xfId="0" applyFont="1" applyBorder="1" applyAlignment="1">
      <alignment horizontal="center" vertical="center" wrapText="1"/>
    </xf>
    <xf numFmtId="0" fontId="42" fillId="0" borderId="6" xfId="0" applyFont="1" applyBorder="1" applyAlignment="1">
      <alignment horizontal="center" vertical="center"/>
    </xf>
    <xf numFmtId="0" fontId="42" fillId="0" borderId="20" xfId="0" applyFont="1" applyBorder="1" applyAlignment="1">
      <alignment horizontal="center" vertical="center"/>
    </xf>
    <xf numFmtId="0" fontId="42" fillId="0" borderId="20" xfId="0" applyFont="1" applyBorder="1" applyAlignment="1">
      <alignment horizontal="center" vertical="center" wrapText="1"/>
    </xf>
    <xf numFmtId="0" fontId="26" fillId="0" borderId="21" xfId="0" applyFont="1" applyBorder="1" applyAlignment="1">
      <alignment horizontal="center" vertical="center" wrapText="1"/>
    </xf>
    <xf numFmtId="0" fontId="46" fillId="0" borderId="21" xfId="0" applyFont="1" applyBorder="1" applyAlignment="1">
      <alignment horizontal="center" vertical="center"/>
    </xf>
    <xf numFmtId="0" fontId="43" fillId="0" borderId="21" xfId="0" applyFont="1" applyBorder="1" applyAlignment="1">
      <alignment horizontal="center" vertical="center" wrapText="1"/>
    </xf>
    <xf numFmtId="0" fontId="42" fillId="0" borderId="21" xfId="0" applyFont="1" applyBorder="1" applyAlignment="1">
      <alignment horizontal="center" vertical="center" wrapText="1"/>
    </xf>
    <xf numFmtId="43" fontId="9" fillId="3" borderId="0" xfId="1" applyFont="1" applyFill="1" applyBorder="1"/>
    <xf numFmtId="0" fontId="0" fillId="0" borderId="0" xfId="0" applyAlignment="1">
      <alignment wrapText="1"/>
    </xf>
    <xf numFmtId="0" fontId="0" fillId="0" borderId="22" xfId="0" applyBorder="1"/>
    <xf numFmtId="0" fontId="0" fillId="0" borderId="18" xfId="0" applyBorder="1"/>
    <xf numFmtId="0" fontId="24" fillId="0" borderId="1"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 xfId="0" applyFont="1" applyBorder="1" applyAlignment="1">
      <alignment horizontal="center" vertical="center"/>
    </xf>
    <xf numFmtId="0" fontId="24" fillId="0" borderId="15" xfId="0" applyFont="1" applyBorder="1" applyAlignment="1">
      <alignment horizontal="center" vertical="center"/>
    </xf>
    <xf numFmtId="0" fontId="0" fillId="0" borderId="0" xfId="0" applyAlignment="1">
      <alignment horizontal="center"/>
    </xf>
    <xf numFmtId="0" fontId="2" fillId="0" borderId="0" xfId="0" applyFont="1" applyAlignment="1">
      <alignment horizontal="center"/>
    </xf>
    <xf numFmtId="9" fontId="24" fillId="0" borderId="1" xfId="0" applyNumberFormat="1" applyFont="1" applyBorder="1" applyAlignment="1">
      <alignment horizontal="center" vertical="center"/>
    </xf>
    <xf numFmtId="9" fontId="24" fillId="0" borderId="15" xfId="0" applyNumberFormat="1" applyFont="1" applyBorder="1" applyAlignment="1">
      <alignment horizontal="center" vertical="center"/>
    </xf>
    <xf numFmtId="0" fontId="24" fillId="0" borderId="2" xfId="0" applyFont="1" applyBorder="1" applyAlignment="1">
      <alignment horizontal="center" vertical="center"/>
    </xf>
    <xf numFmtId="0" fontId="24" fillId="0" borderId="6" xfId="0" applyFont="1" applyBorder="1" applyAlignment="1">
      <alignment horizontal="center" vertical="center"/>
    </xf>
    <xf numFmtId="0" fontId="24" fillId="0" borderId="12" xfId="0" applyFont="1" applyBorder="1" applyAlignment="1">
      <alignment horizontal="center" vertical="center"/>
    </xf>
    <xf numFmtId="0" fontId="28" fillId="0" borderId="2" xfId="0" applyFont="1" applyBorder="1" applyAlignment="1">
      <alignment horizontal="center" vertical="center" wrapText="1"/>
    </xf>
    <xf numFmtId="0" fontId="24" fillId="0" borderId="6" xfId="0" applyFont="1" applyBorder="1" applyAlignment="1">
      <alignment horizontal="center" vertical="center" wrapText="1"/>
    </xf>
    <xf numFmtId="0" fontId="24" fillId="0" borderId="12" xfId="0" applyFont="1" applyBorder="1" applyAlignment="1">
      <alignment horizontal="center" vertical="center" wrapText="1"/>
    </xf>
    <xf numFmtId="0" fontId="24" fillId="0" borderId="2" xfId="0" applyFont="1" applyBorder="1" applyAlignment="1">
      <alignment horizontal="center" vertical="center" wrapText="1"/>
    </xf>
    <xf numFmtId="9" fontId="24" fillId="0" borderId="2" xfId="0" applyNumberFormat="1" applyFont="1" applyBorder="1" applyAlignment="1">
      <alignment horizontal="center" vertical="center"/>
    </xf>
    <xf numFmtId="9" fontId="24" fillId="0" borderId="6" xfId="0" applyNumberFormat="1" applyFont="1" applyBorder="1" applyAlignment="1">
      <alignment horizontal="center" vertical="center"/>
    </xf>
    <xf numFmtId="9" fontId="24" fillId="0" borderId="12" xfId="0" applyNumberFormat="1" applyFont="1" applyBorder="1" applyAlignment="1">
      <alignment horizontal="center" vertical="center"/>
    </xf>
    <xf numFmtId="0" fontId="27" fillId="0" borderId="2" xfId="0" applyFont="1" applyBorder="1" applyAlignment="1">
      <alignment horizontal="center" vertical="center" wrapText="1"/>
    </xf>
    <xf numFmtId="0" fontId="27" fillId="0" borderId="12" xfId="0" applyFont="1" applyBorder="1" applyAlignment="1">
      <alignment horizontal="center" vertical="center" wrapText="1"/>
    </xf>
    <xf numFmtId="0" fontId="28" fillId="0" borderId="2" xfId="0" applyFont="1" applyBorder="1" applyAlignment="1">
      <alignment horizontal="left" vertical="center" wrapText="1"/>
    </xf>
    <xf numFmtId="0" fontId="28" fillId="0" borderId="12" xfId="0" applyFont="1" applyBorder="1" applyAlignment="1">
      <alignment horizontal="left" vertical="center" wrapText="1"/>
    </xf>
    <xf numFmtId="0" fontId="29" fillId="0" borderId="2" xfId="0" applyFont="1" applyBorder="1" applyAlignment="1">
      <alignment horizontal="center" vertical="center" wrapText="1"/>
    </xf>
    <xf numFmtId="0" fontId="29" fillId="0" borderId="12" xfId="0" applyFont="1" applyBorder="1" applyAlignment="1">
      <alignment horizontal="center" vertical="center" wrapText="1"/>
    </xf>
    <xf numFmtId="9" fontId="29" fillId="0" borderId="2" xfId="0" applyNumberFormat="1" applyFont="1" applyBorder="1" applyAlignment="1">
      <alignment horizontal="center" vertical="center"/>
    </xf>
    <xf numFmtId="9" fontId="29" fillId="0" borderId="12" xfId="0" applyNumberFormat="1" applyFont="1" applyBorder="1" applyAlignment="1">
      <alignment horizontal="center" vertical="center"/>
    </xf>
    <xf numFmtId="0" fontId="29" fillId="0" borderId="2" xfId="0" applyFont="1" applyBorder="1" applyAlignment="1">
      <alignment horizontal="center" vertical="center"/>
    </xf>
    <xf numFmtId="0" fontId="29" fillId="0" borderId="12" xfId="0" applyFont="1" applyBorder="1" applyAlignment="1">
      <alignment horizontal="center" vertical="center"/>
    </xf>
    <xf numFmtId="0" fontId="24" fillId="0" borderId="8" xfId="0" applyFont="1" applyBorder="1" applyAlignment="1">
      <alignment horizontal="center" vertical="center"/>
    </xf>
    <xf numFmtId="0" fontId="27" fillId="0" borderId="6" xfId="0" applyFont="1" applyBorder="1" applyAlignment="1">
      <alignment horizontal="center" vertical="center" wrapText="1"/>
    </xf>
    <xf numFmtId="0" fontId="29" fillId="0" borderId="6" xfId="0" applyFont="1" applyBorder="1" applyAlignment="1">
      <alignment horizontal="center" vertical="center" wrapText="1"/>
    </xf>
    <xf numFmtId="0" fontId="27" fillId="0" borderId="2" xfId="0" applyFont="1" applyBorder="1" applyAlignment="1">
      <alignment horizontal="center" vertical="center"/>
    </xf>
    <xf numFmtId="0" fontId="27" fillId="0" borderId="12" xfId="0" applyFont="1" applyBorder="1" applyAlignment="1">
      <alignment horizontal="center" vertical="center"/>
    </xf>
    <xf numFmtId="9" fontId="24" fillId="0" borderId="8" xfId="0" applyNumberFormat="1" applyFont="1" applyBorder="1" applyAlignment="1">
      <alignment horizontal="center" vertical="center"/>
    </xf>
    <xf numFmtId="0" fontId="24" fillId="0" borderId="8" xfId="0" applyFont="1" applyBorder="1" applyAlignment="1">
      <alignment horizontal="center" vertical="center" wrapText="1"/>
    </xf>
    <xf numFmtId="0" fontId="27" fillId="0" borderId="8" xfId="0" applyFont="1" applyBorder="1" applyAlignment="1">
      <alignment horizontal="center" vertical="center" wrapText="1"/>
    </xf>
    <xf numFmtId="0" fontId="25" fillId="4" borderId="2" xfId="0" applyFont="1" applyFill="1" applyBorder="1" applyAlignment="1">
      <alignment horizontal="center" vertical="center"/>
    </xf>
    <xf numFmtId="0" fontId="25" fillId="4" borderId="6" xfId="0" applyFont="1" applyFill="1" applyBorder="1" applyAlignment="1">
      <alignment horizontal="center" vertical="center"/>
    </xf>
    <xf numFmtId="0" fontId="25" fillId="4" borderId="7" xfId="0" applyFont="1" applyFill="1" applyBorder="1" applyAlignment="1">
      <alignment horizontal="center" vertical="center"/>
    </xf>
    <xf numFmtId="0" fontId="25" fillId="4" borderId="3" xfId="0" applyFont="1" applyFill="1" applyBorder="1" applyAlignment="1">
      <alignment horizontal="center" vertical="center"/>
    </xf>
    <xf numFmtId="0" fontId="25" fillId="4" borderId="4" xfId="0" applyFont="1" applyFill="1" applyBorder="1" applyAlignment="1">
      <alignment horizontal="center" vertical="center"/>
    </xf>
    <xf numFmtId="0" fontId="25" fillId="4" borderId="5" xfId="0" applyFont="1" applyFill="1" applyBorder="1" applyAlignment="1">
      <alignment horizontal="center" vertical="center"/>
    </xf>
    <xf numFmtId="0" fontId="25" fillId="4" borderId="1" xfId="0" applyFont="1" applyFill="1" applyBorder="1" applyAlignment="1">
      <alignment horizontal="center" vertical="center"/>
    </xf>
    <xf numFmtId="0" fontId="25" fillId="4" borderId="2" xfId="0" applyFont="1" applyFill="1" applyBorder="1" applyAlignment="1">
      <alignment horizontal="center" vertical="center" wrapText="1"/>
    </xf>
    <xf numFmtId="0" fontId="25" fillId="4" borderId="6" xfId="0" applyFont="1" applyFill="1" applyBorder="1" applyAlignment="1">
      <alignment horizontal="center" vertical="center" wrapText="1"/>
    </xf>
    <xf numFmtId="0" fontId="25" fillId="4" borderId="1" xfId="0" applyFont="1" applyFill="1" applyBorder="1" applyAlignment="1">
      <alignment horizontal="center" vertical="center" wrapText="1"/>
    </xf>
    <xf numFmtId="0" fontId="3" fillId="2" borderId="0" xfId="0" applyFont="1" applyFill="1" applyAlignment="1">
      <alignment horizontal="center" vertical="center"/>
    </xf>
    <xf numFmtId="0" fontId="14" fillId="0" borderId="0" xfId="0" applyFont="1" applyAlignment="1">
      <alignment horizontal="left" vertical="center"/>
    </xf>
    <xf numFmtId="0" fontId="2" fillId="0" borderId="0" xfId="0" applyFont="1" applyAlignment="1">
      <alignment horizontal="center" vertical="center"/>
    </xf>
    <xf numFmtId="0" fontId="0" fillId="0" borderId="0" xfId="0" applyAlignment="1">
      <alignment horizontal="center" vertical="center"/>
    </xf>
    <xf numFmtId="0" fontId="35" fillId="4" borderId="1" xfId="0" applyFont="1" applyFill="1" applyBorder="1" applyAlignment="1">
      <alignment horizontal="center" vertical="center"/>
    </xf>
    <xf numFmtId="0" fontId="34" fillId="4" borderId="1" xfId="0" applyFont="1" applyFill="1" applyBorder="1" applyAlignment="1">
      <alignment horizontal="center" vertical="center"/>
    </xf>
    <xf numFmtId="0" fontId="34" fillId="4" borderId="1" xfId="0" applyFont="1" applyFill="1" applyBorder="1" applyAlignment="1">
      <alignment horizontal="center" vertical="center" wrapText="1"/>
    </xf>
    <xf numFmtId="0" fontId="20" fillId="0" borderId="0" xfId="0" applyFont="1" applyAlignment="1">
      <alignment horizontal="left" vertical="center"/>
    </xf>
    <xf numFmtId="0" fontId="33" fillId="0" borderId="0" xfId="0" applyFont="1" applyAlignment="1">
      <alignment horizontal="left" vertical="center" wrapText="1"/>
    </xf>
    <xf numFmtId="0" fontId="10" fillId="2" borderId="0" xfId="0" applyFont="1" applyFill="1" applyAlignment="1">
      <alignment horizontal="center" vertical="center"/>
    </xf>
    <xf numFmtId="0" fontId="32" fillId="0" borderId="0" xfId="0" applyFont="1" applyAlignment="1">
      <alignment horizontal="left" vertical="center"/>
    </xf>
    <xf numFmtId="0" fontId="40" fillId="4" borderId="1" xfId="0" applyFont="1" applyFill="1" applyBorder="1" applyAlignment="1">
      <alignment horizontal="center" vertical="center" wrapText="1"/>
    </xf>
    <xf numFmtId="0" fontId="40" fillId="4" borderId="1" xfId="0" applyFont="1" applyFill="1" applyBorder="1" applyAlignment="1">
      <alignment horizontal="center" vertical="center"/>
    </xf>
    <xf numFmtId="0" fontId="20" fillId="0" borderId="0" xfId="0" applyFont="1" applyAlignment="1">
      <alignment horizontal="left" vertical="center" wrapText="1"/>
    </xf>
    <xf numFmtId="0" fontId="0" fillId="0" borderId="0" xfId="0" applyAlignment="1">
      <alignment horizontal="left" vertical="center" wrapText="1"/>
    </xf>
    <xf numFmtId="0" fontId="0" fillId="0" borderId="2" xfId="0" applyBorder="1" applyAlignment="1">
      <alignment horizontal="center" vertical="center" wrapText="1"/>
    </xf>
    <xf numFmtId="0" fontId="0" fillId="0" borderId="2"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0" fillId="0" borderId="23" xfId="0" applyBorder="1" applyAlignment="1">
      <alignment horizontal="center" vertical="center" wrapText="1"/>
    </xf>
    <xf numFmtId="9" fontId="0" fillId="0" borderId="1" xfId="0" applyNumberFormat="1" applyBorder="1" applyAlignment="1">
      <alignment horizontal="center" vertical="center"/>
    </xf>
    <xf numFmtId="0" fontId="47" fillId="0" borderId="1" xfId="0" applyFont="1" applyBorder="1" applyAlignment="1">
      <alignment horizontal="center" vertical="center" wrapText="1"/>
    </xf>
    <xf numFmtId="9" fontId="0" fillId="0" borderId="1" xfId="0" applyNumberFormat="1" applyBorder="1" applyAlignment="1">
      <alignment horizontal="center" vertical="center" wrapText="1"/>
    </xf>
    <xf numFmtId="0" fontId="0" fillId="0" borderId="0" xfId="0" applyAlignment="1">
      <alignment horizontal="center" vertical="center" wrapText="1"/>
    </xf>
    <xf numFmtId="0" fontId="47" fillId="0" borderId="0" xfId="0" applyFont="1"/>
    <xf numFmtId="0" fontId="25" fillId="8" borderId="1" xfId="0" applyFont="1" applyFill="1" applyBorder="1" applyAlignment="1">
      <alignment horizontal="center" vertical="center" wrapText="1"/>
    </xf>
    <xf numFmtId="0" fontId="25" fillId="4" borderId="3" xfId="0" applyFont="1" applyFill="1" applyBorder="1" applyAlignment="1">
      <alignment horizontal="center" vertical="center" wrapText="1"/>
    </xf>
    <xf numFmtId="0" fontId="25" fillId="4" borderId="5" xfId="0" applyFont="1" applyFill="1" applyBorder="1" applyAlignment="1">
      <alignment horizontal="center" vertical="center" wrapText="1"/>
    </xf>
    <xf numFmtId="0" fontId="25" fillId="8" borderId="1" xfId="0" applyFont="1" applyFill="1" applyBorder="1" applyAlignment="1">
      <alignment horizontal="center" vertical="center"/>
    </xf>
    <xf numFmtId="0" fontId="25" fillId="8" borderId="2" xfId="0" applyFont="1" applyFill="1" applyBorder="1" applyAlignment="1">
      <alignment horizontal="center" vertical="center"/>
    </xf>
    <xf numFmtId="0" fontId="25" fillId="8" borderId="6" xfId="0" applyFont="1" applyFill="1" applyBorder="1" applyAlignment="1">
      <alignment horizontal="center" vertical="center"/>
    </xf>
    <xf numFmtId="0" fontId="25" fillId="8" borderId="12" xfId="0" applyFont="1" applyFill="1" applyBorder="1" applyAlignment="1">
      <alignment horizontal="center" vertical="center"/>
    </xf>
    <xf numFmtId="0" fontId="25" fillId="8" borderId="1" xfId="0" applyFont="1" applyFill="1" applyBorder="1" applyAlignment="1">
      <alignment horizontal="center" vertical="center"/>
    </xf>
    <xf numFmtId="9" fontId="24" fillId="0" borderId="24" xfId="0" applyNumberFormat="1" applyFont="1" applyBorder="1" applyAlignment="1">
      <alignment horizontal="center" vertical="center"/>
    </xf>
    <xf numFmtId="9" fontId="24" fillId="0" borderId="22" xfId="0" applyNumberFormat="1" applyFont="1" applyBorder="1" applyAlignment="1">
      <alignment horizontal="center" vertical="center"/>
    </xf>
    <xf numFmtId="0" fontId="24" fillId="0" borderId="18" xfId="0" applyFont="1" applyBorder="1" applyAlignment="1">
      <alignment horizontal="center" vertical="center"/>
    </xf>
    <xf numFmtId="9" fontId="24" fillId="0" borderId="18" xfId="0" applyNumberFormat="1" applyFont="1" applyBorder="1" applyAlignment="1">
      <alignment horizontal="center" vertical="center"/>
    </xf>
    <xf numFmtId="0" fontId="24" fillId="0" borderId="5" xfId="0" applyFont="1" applyBorder="1" applyAlignment="1">
      <alignment horizontal="center" vertical="center" wrapText="1"/>
    </xf>
    <xf numFmtId="43" fontId="24" fillId="0" borderId="2" xfId="1" applyFont="1" applyBorder="1" applyAlignment="1">
      <alignment horizontal="center" vertical="center" wrapText="1"/>
    </xf>
    <xf numFmtId="0" fontId="24" fillId="0" borderId="30" xfId="0" applyFont="1" applyBorder="1" applyAlignment="1">
      <alignment horizontal="center" vertical="center"/>
    </xf>
    <xf numFmtId="0" fontId="24" fillId="0" borderId="31" xfId="0" applyFont="1" applyBorder="1" applyAlignment="1">
      <alignment horizontal="center" vertical="center"/>
    </xf>
    <xf numFmtId="0" fontId="24" fillId="0" borderId="17" xfId="0" applyFont="1" applyBorder="1" applyAlignment="1">
      <alignment horizontal="center" vertical="center"/>
    </xf>
    <xf numFmtId="43" fontId="24" fillId="0" borderId="12" xfId="1" applyFont="1" applyBorder="1" applyAlignment="1">
      <alignment horizontal="center" vertical="center" wrapText="1"/>
    </xf>
    <xf numFmtId="0" fontId="27" fillId="0" borderId="23" xfId="0" applyFont="1" applyBorder="1" applyAlignment="1">
      <alignment horizontal="center" vertical="center" wrapText="1"/>
    </xf>
    <xf numFmtId="0" fontId="27" fillId="0" borderId="23" xfId="0" applyFont="1" applyBorder="1" applyAlignment="1">
      <alignment horizontal="center" vertical="center"/>
    </xf>
    <xf numFmtId="9" fontId="27" fillId="0" borderId="23" xfId="0" applyNumberFormat="1" applyFont="1" applyBorder="1" applyAlignment="1">
      <alignment horizontal="center" vertical="center" wrapText="1"/>
    </xf>
    <xf numFmtId="0" fontId="27" fillId="0" borderId="25" xfId="0" applyFont="1" applyBorder="1"/>
    <xf numFmtId="0" fontId="27" fillId="0" borderId="0" xfId="0" applyFont="1"/>
    <xf numFmtId="9" fontId="27" fillId="0" borderId="1" xfId="0" applyNumberFormat="1" applyFont="1" applyBorder="1" applyAlignment="1">
      <alignment horizontal="center" vertical="center"/>
    </xf>
    <xf numFmtId="0" fontId="27" fillId="0" borderId="1" xfId="0" applyFont="1" applyBorder="1" applyAlignment="1">
      <alignment horizontal="center"/>
    </xf>
    <xf numFmtId="0" fontId="37" fillId="0" borderId="32" xfId="0" applyFont="1" applyBorder="1" applyAlignment="1">
      <alignment wrapText="1"/>
    </xf>
    <xf numFmtId="0" fontId="37" fillId="0" borderId="23" xfId="0" applyFont="1" applyBorder="1" applyAlignment="1">
      <alignment horizontal="center" vertical="center" wrapText="1"/>
    </xf>
    <xf numFmtId="43" fontId="27" fillId="0" borderId="23" xfId="1" applyFont="1" applyFill="1" applyBorder="1" applyAlignment="1">
      <alignment horizontal="center" vertical="center" wrapText="1"/>
    </xf>
    <xf numFmtId="0" fontId="27" fillId="0" borderId="5" xfId="0" applyFont="1" applyBorder="1" applyAlignment="1">
      <alignment horizontal="center" vertical="center" wrapText="1" indent="1"/>
    </xf>
    <xf numFmtId="0" fontId="27" fillId="0" borderId="5" xfId="0" applyFont="1" applyBorder="1" applyAlignment="1">
      <alignment horizontal="center" vertical="center"/>
    </xf>
    <xf numFmtId="9" fontId="27" fillId="0" borderId="5" xfId="0" applyNumberFormat="1" applyFont="1" applyBorder="1" applyAlignment="1">
      <alignment horizontal="center" vertical="center"/>
    </xf>
    <xf numFmtId="0" fontId="27" fillId="0" borderId="5" xfId="0" applyFont="1" applyBorder="1" applyAlignment="1">
      <alignment horizontal="center"/>
    </xf>
    <xf numFmtId="9" fontId="27" fillId="0" borderId="25" xfId="0" applyNumberFormat="1" applyFont="1" applyBorder="1" applyAlignment="1">
      <alignment horizontal="center" vertical="center"/>
    </xf>
    <xf numFmtId="0" fontId="27" fillId="0" borderId="20" xfId="0" applyFont="1" applyBorder="1" applyAlignment="1">
      <alignment horizontal="center" vertical="center"/>
    </xf>
    <xf numFmtId="0" fontId="27" fillId="0" borderId="5" xfId="0" applyFont="1" applyBorder="1" applyAlignment="1">
      <alignment horizontal="center" vertical="center" wrapText="1"/>
    </xf>
    <xf numFmtId="0" fontId="27" fillId="0" borderId="4" xfId="0" applyFont="1" applyBorder="1" applyAlignment="1">
      <alignment horizontal="center" wrapText="1"/>
    </xf>
    <xf numFmtId="0" fontId="36" fillId="0" borderId="5" xfId="0" applyFont="1" applyBorder="1" applyAlignment="1">
      <alignment horizontal="center" vertical="center" wrapText="1"/>
    </xf>
    <xf numFmtId="0" fontId="37" fillId="0" borderId="5" xfId="0" applyFont="1" applyBorder="1" applyAlignment="1">
      <alignment horizontal="center" vertical="center" wrapText="1"/>
    </xf>
    <xf numFmtId="0" fontId="37" fillId="0" borderId="1" xfId="0" applyFont="1" applyBorder="1" applyAlignment="1">
      <alignment horizontal="center" vertical="center"/>
    </xf>
    <xf numFmtId="0" fontId="37" fillId="0" borderId="5" xfId="0" applyFont="1" applyBorder="1" applyAlignment="1">
      <alignment horizontal="center" vertical="center"/>
    </xf>
    <xf numFmtId="0" fontId="27" fillId="0" borderId="2" xfId="0" applyFont="1" applyBorder="1" applyAlignment="1">
      <alignment horizontal="center" vertical="center" wrapText="1" indent="1"/>
    </xf>
    <xf numFmtId="0" fontId="37" fillId="0" borderId="23" xfId="0" applyFont="1" applyBorder="1" applyAlignment="1">
      <alignment horizontal="center" vertical="center" wrapText="1" indent="1"/>
    </xf>
    <xf numFmtId="0" fontId="29" fillId="0" borderId="23" xfId="0" applyFont="1" applyBorder="1" applyAlignment="1">
      <alignment horizontal="center" vertical="center" wrapText="1"/>
    </xf>
    <xf numFmtId="9" fontId="27" fillId="0" borderId="23" xfId="0" applyNumberFormat="1" applyFont="1" applyBorder="1" applyAlignment="1">
      <alignment horizontal="center" vertical="center" indent="1"/>
    </xf>
    <xf numFmtId="0" fontId="27" fillId="0" borderId="23" xfId="0" applyFont="1" applyBorder="1" applyAlignment="1">
      <alignment horizontal="center" vertical="center" indent="1"/>
    </xf>
    <xf numFmtId="0" fontId="24" fillId="0" borderId="24"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Border="1" applyAlignment="1">
      <alignment horizontal="center" vertical="center"/>
    </xf>
    <xf numFmtId="0" fontId="37" fillId="0" borderId="23" xfId="0" applyFont="1" applyBorder="1" applyAlignment="1">
      <alignment horizontal="center" vertical="center"/>
    </xf>
    <xf numFmtId="0" fontId="24" fillId="0" borderId="26" xfId="0" applyFont="1" applyBorder="1" applyAlignment="1">
      <alignment horizontal="center" vertical="center"/>
    </xf>
    <xf numFmtId="0" fontId="29" fillId="0" borderId="23" xfId="0" applyFont="1" applyBorder="1" applyAlignment="1">
      <alignment horizontal="center" vertical="center"/>
    </xf>
    <xf numFmtId="9" fontId="27" fillId="0" borderId="23" xfId="0" applyNumberFormat="1" applyFont="1" applyBorder="1" applyAlignment="1">
      <alignment horizontal="center" vertical="center"/>
    </xf>
    <xf numFmtId="0" fontId="36" fillId="0" borderId="23" xfId="0" applyFont="1" applyBorder="1" applyAlignment="1">
      <alignment horizontal="center" vertical="center" wrapText="1"/>
    </xf>
    <xf numFmtId="0" fontId="24" fillId="0" borderId="0" xfId="0" applyFont="1" applyAlignment="1">
      <alignment horizontal="center" vertical="center" wrapText="1"/>
    </xf>
    <xf numFmtId="0" fontId="27" fillId="0" borderId="0" xfId="0" applyFont="1" applyAlignment="1">
      <alignment horizontal="center" vertical="center" wrapText="1"/>
    </xf>
    <xf numFmtId="9" fontId="24" fillId="0" borderId="12" xfId="0" applyNumberFormat="1" applyFont="1" applyBorder="1" applyAlignment="1">
      <alignment horizontal="center" vertical="center" wrapText="1"/>
    </xf>
    <xf numFmtId="0" fontId="24" fillId="0" borderId="30" xfId="0" applyFont="1" applyBorder="1" applyAlignment="1">
      <alignment horizontal="center" vertical="center"/>
    </xf>
    <xf numFmtId="0" fontId="24" fillId="0" borderId="19" xfId="0" applyFont="1" applyBorder="1" applyAlignment="1">
      <alignment horizontal="center" vertical="center" wrapText="1"/>
    </xf>
    <xf numFmtId="0" fontId="37" fillId="0" borderId="12" xfId="0" applyFont="1" applyBorder="1" applyAlignment="1">
      <alignment horizontal="center" vertical="center" wrapText="1"/>
    </xf>
    <xf numFmtId="0" fontId="28" fillId="0" borderId="12" xfId="0" applyFont="1" applyBorder="1" applyAlignment="1">
      <alignment horizontal="center" vertical="center"/>
    </xf>
    <xf numFmtId="0" fontId="24" fillId="0" borderId="27" xfId="0" applyFont="1" applyBorder="1" applyAlignment="1">
      <alignment horizontal="center" vertical="center" wrapText="1"/>
    </xf>
    <xf numFmtId="0" fontId="24" fillId="0" borderId="28" xfId="0" applyFont="1" applyBorder="1" applyAlignment="1">
      <alignment horizontal="center" vertical="center" wrapText="1"/>
    </xf>
    <xf numFmtId="9" fontId="29" fillId="0" borderId="1" xfId="0" applyNumberFormat="1" applyFont="1" applyBorder="1" applyAlignment="1">
      <alignment horizontal="center" vertical="center" wrapText="1"/>
    </xf>
    <xf numFmtId="0" fontId="24" fillId="0" borderId="29" xfId="0" applyFont="1" applyBorder="1" applyAlignment="1">
      <alignment horizontal="center" vertical="center" wrapText="1"/>
    </xf>
    <xf numFmtId="0" fontId="55" fillId="0" borderId="0" xfId="0" applyFont="1" applyAlignment="1">
      <alignment horizontal="center" vertical="center" wrapText="1"/>
    </xf>
    <xf numFmtId="0" fontId="36" fillId="0" borderId="6" xfId="0" applyFont="1" applyBorder="1" applyAlignment="1">
      <alignment horizontal="center" vertical="center" wrapText="1"/>
    </xf>
    <xf numFmtId="9" fontId="24" fillId="0" borderId="28" xfId="0" applyNumberFormat="1" applyFont="1" applyBorder="1" applyAlignment="1">
      <alignment horizontal="center" vertical="center"/>
    </xf>
    <xf numFmtId="0" fontId="24" fillId="0" borderId="28" xfId="0" applyFont="1" applyBorder="1" applyAlignment="1">
      <alignment horizontal="center" vertical="center"/>
    </xf>
    <xf numFmtId="0" fontId="24" fillId="0" borderId="33" xfId="0" applyFont="1" applyBorder="1" applyAlignment="1">
      <alignment horizontal="center" vertical="center"/>
    </xf>
    <xf numFmtId="0" fontId="27" fillId="0" borderId="28" xfId="0" applyFont="1" applyBorder="1" applyAlignment="1">
      <alignment horizontal="center" vertical="center" wrapText="1"/>
    </xf>
    <xf numFmtId="0" fontId="28" fillId="0" borderId="28" xfId="0" applyFont="1" applyBorder="1" applyAlignment="1">
      <alignment horizontal="center" vertical="center"/>
    </xf>
    <xf numFmtId="0" fontId="36" fillId="0" borderId="28" xfId="0" applyFont="1" applyBorder="1" applyAlignment="1">
      <alignment horizontal="center" vertical="center"/>
    </xf>
    <xf numFmtId="0" fontId="4" fillId="2" borderId="0" xfId="0" applyFont="1" applyFill="1" applyAlignment="1">
      <alignment horizontal="center" vertical="center"/>
    </xf>
    <xf numFmtId="0" fontId="7" fillId="2" borderId="0" xfId="0" applyFont="1" applyFill="1" applyAlignment="1">
      <alignment horizontal="center" vertical="center"/>
    </xf>
    <xf numFmtId="0" fontId="28" fillId="3" borderId="0" xfId="0" applyFont="1" applyFill="1"/>
    <xf numFmtId="0" fontId="28" fillId="3" borderId="0" xfId="0" applyFont="1" applyFill="1" applyAlignment="1">
      <alignment vertical="center"/>
    </xf>
    <xf numFmtId="0" fontId="28" fillId="3" borderId="0" xfId="0" applyFont="1" applyFill="1" applyAlignment="1">
      <alignment horizontal="center"/>
    </xf>
    <xf numFmtId="0" fontId="56" fillId="0" borderId="0" xfId="0" applyFont="1" applyAlignment="1">
      <alignment horizontal="left" vertical="center"/>
    </xf>
    <xf numFmtId="0" fontId="57" fillId="0" borderId="0" xfId="0" applyFont="1" applyAlignment="1">
      <alignment vertical="center" wrapText="1"/>
    </xf>
    <xf numFmtId="0" fontId="57" fillId="0" borderId="0" xfId="0" applyFont="1" applyAlignment="1">
      <alignment horizontal="center" vertical="center" wrapText="1"/>
    </xf>
    <xf numFmtId="0" fontId="57" fillId="0" borderId="0" xfId="0" applyFont="1" applyAlignment="1">
      <alignment vertical="center"/>
    </xf>
    <xf numFmtId="0" fontId="58" fillId="0" borderId="0" xfId="0" applyFont="1" applyAlignment="1">
      <alignment vertical="center" wrapText="1"/>
    </xf>
    <xf numFmtId="0" fontId="58" fillId="0" borderId="0" xfId="0" applyFont="1" applyAlignment="1">
      <alignment vertical="center"/>
    </xf>
    <xf numFmtId="0" fontId="58" fillId="0" borderId="0" xfId="0" applyFont="1" applyAlignment="1">
      <alignment horizontal="center" vertical="center" wrapText="1"/>
    </xf>
    <xf numFmtId="0" fontId="59" fillId="0" borderId="0" xfId="0" applyFont="1"/>
    <xf numFmtId="0" fontId="57" fillId="0" borderId="0" xfId="0" applyFont="1" applyAlignment="1">
      <alignment horizontal="left" vertical="center" wrapText="1"/>
    </xf>
    <xf numFmtId="0" fontId="37" fillId="0" borderId="0" xfId="0" applyFont="1"/>
    <xf numFmtId="0" fontId="28" fillId="0" borderId="0" xfId="0" applyFont="1" applyAlignment="1">
      <alignment vertical="center" wrapText="1"/>
    </xf>
    <xf numFmtId="0" fontId="28" fillId="0" borderId="0" xfId="0" applyFont="1"/>
    <xf numFmtId="0" fontId="28" fillId="0" borderId="0" xfId="0" applyFont="1" applyAlignment="1">
      <alignment horizontal="center"/>
    </xf>
    <xf numFmtId="0" fontId="35" fillId="4" borderId="1" xfId="0" applyFont="1" applyFill="1" applyBorder="1" applyAlignment="1">
      <alignment horizontal="center" vertical="center" wrapText="1"/>
    </xf>
    <xf numFmtId="0" fontId="35" fillId="4" borderId="2" xfId="0" applyFont="1" applyFill="1" applyBorder="1" applyAlignment="1">
      <alignment horizontal="center" vertical="center" wrapText="1"/>
    </xf>
    <xf numFmtId="0" fontId="35" fillId="4" borderId="6" xfId="0" applyFont="1" applyFill="1" applyBorder="1" applyAlignment="1">
      <alignment horizontal="center" vertical="center" wrapText="1"/>
    </xf>
    <xf numFmtId="0" fontId="35" fillId="4" borderId="12" xfId="0" applyFont="1" applyFill="1" applyBorder="1" applyAlignment="1">
      <alignment horizontal="center" vertical="center" wrapText="1"/>
    </xf>
    <xf numFmtId="0" fontId="35" fillId="4" borderId="2" xfId="0" applyFont="1" applyFill="1" applyBorder="1" applyAlignment="1">
      <alignment horizontal="center" vertical="center"/>
    </xf>
    <xf numFmtId="0" fontId="37" fillId="0" borderId="2" xfId="0" applyFont="1" applyBorder="1" applyAlignment="1">
      <alignment horizontal="center" vertical="center" wrapText="1"/>
    </xf>
    <xf numFmtId="9" fontId="37" fillId="0" borderId="2" xfId="0" applyNumberFormat="1" applyFont="1" applyBorder="1" applyAlignment="1">
      <alignment horizontal="center" vertical="center" wrapText="1"/>
    </xf>
    <xf numFmtId="9" fontId="37" fillId="0" borderId="2" xfId="0" applyNumberFormat="1" applyFont="1" applyBorder="1" applyAlignment="1">
      <alignment horizontal="center" vertical="center"/>
    </xf>
    <xf numFmtId="43" fontId="37" fillId="0" borderId="2" xfId="1" applyFont="1" applyBorder="1" applyAlignment="1">
      <alignment horizontal="center" vertical="center" wrapText="1"/>
    </xf>
    <xf numFmtId="0" fontId="37" fillId="0" borderId="24" xfId="0" applyFont="1" applyBorder="1" applyAlignment="1">
      <alignment horizontal="center" vertical="center" wrapText="1"/>
    </xf>
    <xf numFmtId="0" fontId="37" fillId="0" borderId="18" xfId="0" applyFont="1" applyBorder="1" applyAlignment="1">
      <alignment horizontal="center" vertical="center"/>
    </xf>
    <xf numFmtId="0" fontId="37" fillId="0" borderId="18" xfId="0" applyFont="1" applyBorder="1" applyAlignment="1">
      <alignment horizontal="center" vertical="center" wrapText="1"/>
    </xf>
    <xf numFmtId="0" fontId="37" fillId="0" borderId="23" xfId="0" applyFont="1" applyBorder="1" applyAlignment="1">
      <alignment horizontal="center" vertical="center" wrapText="1"/>
    </xf>
    <xf numFmtId="0" fontId="37" fillId="0" borderId="6" xfId="0" applyFont="1" applyBorder="1" applyAlignment="1">
      <alignment horizontal="center" vertical="center" wrapText="1"/>
    </xf>
    <xf numFmtId="9" fontId="37" fillId="0" borderId="6" xfId="0" applyNumberFormat="1" applyFont="1" applyBorder="1" applyAlignment="1">
      <alignment horizontal="center" vertical="center" wrapText="1"/>
    </xf>
    <xf numFmtId="9" fontId="37" fillId="0" borderId="6" xfId="0" applyNumberFormat="1" applyFont="1" applyBorder="1" applyAlignment="1">
      <alignment horizontal="center" vertical="center"/>
    </xf>
    <xf numFmtId="0" fontId="37" fillId="0" borderId="19" xfId="0" applyFont="1" applyBorder="1" applyAlignment="1">
      <alignment horizontal="center" vertical="center" wrapText="1"/>
    </xf>
    <xf numFmtId="43" fontId="37" fillId="0" borderId="6" xfId="1" applyFont="1" applyBorder="1" applyAlignment="1">
      <alignment horizontal="center" vertical="center" wrapText="1"/>
    </xf>
    <xf numFmtId="0" fontId="37" fillId="0" borderId="34" xfId="0" applyFont="1" applyBorder="1" applyAlignment="1">
      <alignment horizontal="center" vertical="center" wrapText="1"/>
    </xf>
    <xf numFmtId="0" fontId="37" fillId="0" borderId="20" xfId="0" applyFont="1" applyBorder="1" applyAlignment="1">
      <alignment horizontal="center" vertical="center" wrapText="1"/>
    </xf>
    <xf numFmtId="0" fontId="37" fillId="0" borderId="12" xfId="0" applyFont="1" applyBorder="1" applyAlignment="1">
      <alignment horizontal="center" vertical="center" wrapText="1"/>
    </xf>
    <xf numFmtId="9" fontId="37" fillId="0" borderId="12" xfId="0" applyNumberFormat="1" applyFont="1" applyBorder="1" applyAlignment="1">
      <alignment horizontal="center" vertical="center" wrapText="1"/>
    </xf>
    <xf numFmtId="9" fontId="37" fillId="0" borderId="12" xfId="0" applyNumberFormat="1" applyFont="1" applyBorder="1" applyAlignment="1">
      <alignment horizontal="center" vertical="center"/>
    </xf>
    <xf numFmtId="43" fontId="37" fillId="0" borderId="12" xfId="1" applyFont="1" applyBorder="1" applyAlignment="1">
      <alignment horizontal="center" vertical="center" wrapText="1"/>
    </xf>
    <xf numFmtId="0" fontId="37" fillId="0" borderId="30" xfId="0" applyFont="1" applyBorder="1" applyAlignment="1">
      <alignment horizontal="center" vertical="center" wrapText="1"/>
    </xf>
    <xf numFmtId="0" fontId="37" fillId="0" borderId="19" xfId="0" applyFont="1" applyBorder="1" applyAlignment="1">
      <alignment horizontal="center" vertical="center" wrapText="1"/>
    </xf>
    <xf numFmtId="9" fontId="37" fillId="0" borderId="1" xfId="0" applyNumberFormat="1" applyFont="1" applyBorder="1" applyAlignment="1">
      <alignment horizontal="center" vertical="center"/>
    </xf>
    <xf numFmtId="9" fontId="37" fillId="0" borderId="1" xfId="2" applyFont="1" applyBorder="1" applyAlignment="1">
      <alignment horizontal="center" vertical="center"/>
    </xf>
    <xf numFmtId="43" fontId="37" fillId="0" borderId="1" xfId="1" applyFont="1" applyBorder="1" applyAlignment="1">
      <alignment horizontal="center" vertical="center" wrapText="1"/>
    </xf>
    <xf numFmtId="0" fontId="29" fillId="0" borderId="28" xfId="0" applyFont="1" applyBorder="1" applyAlignment="1">
      <alignment horizontal="center" vertical="center" wrapText="1"/>
    </xf>
    <xf numFmtId="0" fontId="37" fillId="0" borderId="28" xfId="0" applyFont="1" applyBorder="1" applyAlignment="1">
      <alignment horizontal="center" vertical="center" wrapText="1"/>
    </xf>
    <xf numFmtId="0" fontId="37" fillId="0" borderId="29" xfId="0" applyFont="1" applyBorder="1" applyAlignment="1">
      <alignment horizontal="center" vertical="center"/>
    </xf>
    <xf numFmtId="9" fontId="37" fillId="0" borderId="28" xfId="0" applyNumberFormat="1" applyFont="1" applyBorder="1" applyAlignment="1">
      <alignment horizontal="center" vertical="center"/>
    </xf>
    <xf numFmtId="0" fontId="37" fillId="0" borderId="28" xfId="0" applyFont="1" applyBorder="1" applyAlignment="1">
      <alignment horizontal="center" vertical="center"/>
    </xf>
    <xf numFmtId="0" fontId="37" fillId="0" borderId="28" xfId="0" applyFont="1" applyBorder="1" applyAlignment="1">
      <alignment horizontal="left" vertical="center" wrapText="1"/>
    </xf>
    <xf numFmtId="43" fontId="37" fillId="0" borderId="28" xfId="1" applyFont="1" applyBorder="1" applyAlignment="1">
      <alignment horizontal="center" vertical="center" wrapText="1"/>
    </xf>
    <xf numFmtId="0" fontId="37" fillId="5" borderId="28" xfId="0" applyFont="1" applyFill="1" applyBorder="1" applyAlignment="1">
      <alignment horizontal="center" vertical="center" wrapText="1"/>
    </xf>
    <xf numFmtId="0" fontId="37" fillId="0" borderId="18" xfId="0" applyFont="1" applyBorder="1" applyAlignment="1">
      <alignment horizontal="center" vertical="center" wrapText="1"/>
    </xf>
    <xf numFmtId="9" fontId="37" fillId="0" borderId="18" xfId="0" applyNumberFormat="1" applyFont="1" applyBorder="1" applyAlignment="1">
      <alignment horizontal="center" vertical="center" wrapText="1"/>
    </xf>
    <xf numFmtId="10" fontId="37" fillId="0" borderId="18" xfId="0" applyNumberFormat="1" applyFont="1" applyBorder="1" applyAlignment="1">
      <alignment horizontal="center" vertical="center" wrapText="1"/>
    </xf>
    <xf numFmtId="4" fontId="37" fillId="0" borderId="18" xfId="0" applyNumberFormat="1" applyFont="1" applyBorder="1" applyAlignment="1">
      <alignment horizontal="center" vertical="center" wrapText="1"/>
    </xf>
    <xf numFmtId="0" fontId="37" fillId="0" borderId="18" xfId="0" applyFont="1" applyBorder="1" applyAlignment="1">
      <alignment vertical="center" wrapText="1"/>
    </xf>
    <xf numFmtId="0" fontId="37" fillId="0" borderId="29" xfId="0" applyFont="1" applyBorder="1" applyAlignment="1">
      <alignment horizontal="center" vertical="center" wrapText="1"/>
    </xf>
    <xf numFmtId="0" fontId="37" fillId="0" borderId="18" xfId="0" applyFont="1" applyFill="1" applyBorder="1" applyAlignment="1">
      <alignment horizontal="center" vertical="center" wrapText="1"/>
    </xf>
    <xf numFmtId="0" fontId="36" fillId="0" borderId="28" xfId="0" applyFont="1" applyBorder="1" applyAlignment="1">
      <alignment horizontal="center" vertical="center" wrapText="1"/>
    </xf>
    <xf numFmtId="0" fontId="36" fillId="0" borderId="29" xfId="0" applyFont="1" applyBorder="1" applyAlignment="1">
      <alignment horizontal="center" vertical="center"/>
    </xf>
    <xf numFmtId="9" fontId="36" fillId="0" borderId="28" xfId="0" applyNumberFormat="1" applyFont="1" applyBorder="1" applyAlignment="1">
      <alignment horizontal="center" vertical="center"/>
    </xf>
    <xf numFmtId="0" fontId="36" fillId="0" borderId="28" xfId="0" applyFont="1" applyBorder="1" applyAlignment="1">
      <alignment horizontal="left" vertical="center" wrapText="1"/>
    </xf>
    <xf numFmtId="0" fontId="36" fillId="9" borderId="28" xfId="0" applyFont="1" applyFill="1" applyBorder="1" applyAlignment="1">
      <alignment horizontal="center" vertical="center" wrapText="1"/>
    </xf>
    <xf numFmtId="0" fontId="37" fillId="0" borderId="28" xfId="0" applyFont="1" applyFill="1" applyBorder="1" applyAlignment="1">
      <alignment horizontal="center" vertical="center" wrapText="1"/>
    </xf>
    <xf numFmtId="0" fontId="29" fillId="0" borderId="28" xfId="0" applyFont="1" applyBorder="1" applyAlignment="1">
      <alignment horizontal="center" vertical="center"/>
    </xf>
    <xf numFmtId="169" fontId="0" fillId="0" borderId="0" xfId="0" applyNumberFormat="1"/>
    <xf numFmtId="0" fontId="60" fillId="0" borderId="0" xfId="0" applyFont="1" applyAlignment="1">
      <alignment horizontal="left" vertical="center"/>
    </xf>
    <xf numFmtId="0" fontId="61" fillId="0" borderId="0" xfId="0" applyFont="1" applyAlignment="1">
      <alignment horizontal="left" vertical="center"/>
    </xf>
    <xf numFmtId="0" fontId="16" fillId="0" borderId="0" xfId="0" applyFont="1" applyAlignment="1">
      <alignment horizontal="left" vertical="center"/>
    </xf>
    <xf numFmtId="0" fontId="62" fillId="0" borderId="0" xfId="0" applyFont="1" applyAlignment="1">
      <alignment horizontal="left" vertical="center" wrapText="1"/>
    </xf>
    <xf numFmtId="0" fontId="25" fillId="4" borderId="12" xfId="0" applyFont="1" applyFill="1" applyBorder="1" applyAlignment="1">
      <alignment horizontal="center" vertical="center"/>
    </xf>
    <xf numFmtId="0" fontId="25" fillId="4" borderId="12" xfId="0" applyFont="1" applyFill="1" applyBorder="1" applyAlignment="1">
      <alignment horizontal="center" vertical="center" wrapText="1"/>
    </xf>
    <xf numFmtId="0" fontId="23" fillId="0" borderId="34" xfId="0" applyFont="1" applyBorder="1" applyAlignment="1">
      <alignment horizontal="center" vertical="center" wrapText="1"/>
    </xf>
    <xf numFmtId="0" fontId="55" fillId="0" borderId="18" xfId="0" applyFont="1" applyBorder="1" applyAlignment="1">
      <alignment horizontal="center" vertical="center" wrapText="1"/>
    </xf>
    <xf numFmtId="0" fontId="23" fillId="0" borderId="20" xfId="0" applyFont="1" applyBorder="1" applyAlignment="1">
      <alignment horizontal="center" vertical="center" wrapText="1"/>
    </xf>
    <xf numFmtId="3" fontId="23" fillId="5" borderId="2" xfId="0" applyNumberFormat="1" applyFont="1" applyFill="1" applyBorder="1" applyAlignment="1">
      <alignment horizontal="center" vertical="center"/>
    </xf>
    <xf numFmtId="0" fontId="23" fillId="5" borderId="2" xfId="0" applyFont="1" applyFill="1" applyBorder="1" applyAlignment="1">
      <alignment horizontal="center" vertical="center" wrapText="1"/>
    </xf>
    <xf numFmtId="0" fontId="22" fillId="0" borderId="2" xfId="0" applyFont="1" applyBorder="1" applyAlignment="1">
      <alignment horizontal="center"/>
    </xf>
    <xf numFmtId="0" fontId="55" fillId="5" borderId="2" xfId="0" applyFont="1" applyFill="1" applyBorder="1" applyAlignment="1">
      <alignment horizontal="center" vertical="center" wrapText="1"/>
    </xf>
    <xf numFmtId="170" fontId="23" fillId="5" borderId="2" xfId="0" applyNumberFormat="1" applyFont="1" applyFill="1" applyBorder="1" applyAlignment="1">
      <alignment horizontal="center" vertical="center" wrapText="1"/>
    </xf>
    <xf numFmtId="0" fontId="23" fillId="5" borderId="2" xfId="0" applyFont="1" applyFill="1" applyBorder="1" applyAlignment="1">
      <alignment horizontal="center" vertical="center"/>
    </xf>
    <xf numFmtId="0" fontId="63" fillId="0" borderId="2" xfId="0" applyFont="1" applyBorder="1" applyAlignment="1">
      <alignment horizontal="center" vertical="center" wrapText="1"/>
    </xf>
    <xf numFmtId="0" fontId="23" fillId="0" borderId="33" xfId="0" applyFont="1" applyBorder="1" applyAlignment="1">
      <alignment horizontal="center" vertical="center" wrapText="1"/>
    </xf>
    <xf numFmtId="0" fontId="23" fillId="0" borderId="27" xfId="0" applyFont="1" applyBorder="1" applyAlignment="1">
      <alignment horizontal="center" vertical="center" wrapText="1"/>
    </xf>
    <xf numFmtId="3" fontId="23" fillId="0" borderId="2" xfId="0" applyNumberFormat="1" applyFont="1" applyBorder="1" applyAlignment="1">
      <alignment horizontal="center" vertical="center"/>
    </xf>
    <xf numFmtId="3" fontId="55" fillId="0" borderId="2" xfId="0" applyNumberFormat="1" applyFont="1" applyBorder="1" applyAlignment="1">
      <alignment horizontal="center" vertical="center"/>
    </xf>
    <xf numFmtId="0" fontId="55" fillId="0" borderId="2" xfId="0" applyFont="1" applyBorder="1" applyAlignment="1">
      <alignment horizontal="center" vertical="center" wrapText="1"/>
    </xf>
    <xf numFmtId="0" fontId="23" fillId="0" borderId="6" xfId="0" applyFont="1" applyBorder="1" applyAlignment="1">
      <alignment horizontal="center" vertical="center" wrapText="1"/>
    </xf>
    <xf numFmtId="0" fontId="55" fillId="0" borderId="6" xfId="0" applyFont="1" applyBorder="1" applyAlignment="1">
      <alignment horizontal="center" vertical="center" wrapText="1"/>
    </xf>
    <xf numFmtId="9" fontId="23" fillId="0" borderId="2" xfId="0" applyNumberFormat="1" applyFont="1" applyBorder="1" applyAlignment="1">
      <alignment horizontal="center" vertical="center"/>
    </xf>
    <xf numFmtId="9" fontId="23" fillId="5" borderId="2" xfId="0" applyNumberFormat="1" applyFont="1" applyFill="1" applyBorder="1" applyAlignment="1">
      <alignment horizontal="center" vertical="center"/>
    </xf>
    <xf numFmtId="171" fontId="23" fillId="0" borderId="2" xfId="0" applyNumberFormat="1" applyFont="1" applyBorder="1" applyAlignment="1">
      <alignment horizontal="center" vertical="center"/>
    </xf>
    <xf numFmtId="0" fontId="23" fillId="5" borderId="2" xfId="0" applyFont="1" applyFill="1" applyBorder="1" applyAlignment="1">
      <alignment horizontal="center" vertical="center" wrapText="1"/>
    </xf>
    <xf numFmtId="0" fontId="22" fillId="0" borderId="2" xfId="0" applyFont="1" applyBorder="1" applyAlignment="1">
      <alignment horizontal="center"/>
    </xf>
    <xf numFmtId="0" fontId="22" fillId="0" borderId="2" xfId="0" applyFont="1" applyBorder="1" applyAlignment="1">
      <alignment horizontal="center" vertical="center" wrapText="1"/>
    </xf>
    <xf numFmtId="0" fontId="64" fillId="0" borderId="2" xfId="0" applyFont="1" applyBorder="1" applyAlignment="1">
      <alignment horizontal="center" vertical="center" wrapText="1"/>
    </xf>
    <xf numFmtId="170" fontId="22" fillId="0" borderId="2" xfId="0" applyNumberFormat="1" applyFont="1" applyBorder="1" applyAlignment="1">
      <alignment horizontal="center" vertical="center" wrapText="1"/>
    </xf>
    <xf numFmtId="0" fontId="22" fillId="0" borderId="2" xfId="0" applyFont="1" applyBorder="1" applyAlignment="1">
      <alignment horizontal="center" vertical="center"/>
    </xf>
    <xf numFmtId="0" fontId="23" fillId="0" borderId="35" xfId="0" applyFont="1" applyBorder="1" applyAlignment="1">
      <alignment horizontal="center" vertical="center"/>
    </xf>
    <xf numFmtId="0" fontId="23" fillId="5" borderId="35" xfId="0" applyFont="1" applyFill="1" applyBorder="1" applyAlignment="1">
      <alignment horizontal="center" vertical="center"/>
    </xf>
    <xf numFmtId="171" fontId="23" fillId="0" borderId="35" xfId="0" applyNumberFormat="1" applyFont="1" applyBorder="1" applyAlignment="1">
      <alignment horizontal="center" vertical="center"/>
    </xf>
    <xf numFmtId="0" fontId="23" fillId="5" borderId="35" xfId="0" applyFont="1" applyFill="1" applyBorder="1" applyAlignment="1">
      <alignment horizontal="center" vertical="center" wrapText="1"/>
    </xf>
    <xf numFmtId="0" fontId="22" fillId="0" borderId="12" xfId="0" applyFont="1" applyBorder="1" applyAlignment="1">
      <alignment horizontal="center"/>
    </xf>
    <xf numFmtId="0" fontId="22" fillId="0" borderId="12" xfId="0" applyFont="1" applyBorder="1" applyAlignment="1">
      <alignment horizontal="center" vertical="center" wrapText="1"/>
    </xf>
    <xf numFmtId="170" fontId="22" fillId="0" borderId="12" xfId="0" applyNumberFormat="1" applyFont="1" applyBorder="1" applyAlignment="1">
      <alignment horizontal="center" vertical="center" wrapText="1"/>
    </xf>
    <xf numFmtId="0" fontId="22" fillId="0" borderId="12" xfId="0" applyFont="1" applyBorder="1" applyAlignment="1">
      <alignment horizontal="center" vertical="center"/>
    </xf>
    <xf numFmtId="0" fontId="23" fillId="0" borderId="1" xfId="0" applyFont="1" applyBorder="1" applyAlignment="1">
      <alignment horizontal="center" vertical="center" wrapText="1"/>
    </xf>
    <xf numFmtId="3" fontId="23" fillId="0" borderId="1" xfId="0" applyNumberFormat="1" applyFont="1" applyBorder="1" applyAlignment="1">
      <alignment horizontal="center" vertical="center"/>
    </xf>
    <xf numFmtId="3" fontId="55" fillId="0" borderId="1" xfId="0" applyNumberFormat="1" applyFont="1" applyBorder="1" applyAlignment="1">
      <alignment horizontal="center" vertical="center"/>
    </xf>
    <xf numFmtId="3" fontId="22" fillId="0" borderId="1" xfId="0" applyNumberFormat="1" applyFont="1" applyBorder="1" applyAlignment="1">
      <alignment horizontal="center" vertical="center"/>
    </xf>
    <xf numFmtId="0" fontId="22" fillId="0" borderId="1" xfId="0" applyFont="1" applyBorder="1" applyAlignment="1">
      <alignment horizontal="center" vertical="center" wrapText="1"/>
    </xf>
    <xf numFmtId="0" fontId="22" fillId="0" borderId="1" xfId="0" applyFont="1" applyBorder="1"/>
    <xf numFmtId="0" fontId="64" fillId="0" borderId="1" xfId="0" applyFont="1" applyBorder="1" applyAlignment="1">
      <alignment horizontal="center" vertical="center" wrapText="1"/>
    </xf>
    <xf numFmtId="170" fontId="22" fillId="0" borderId="1" xfId="0" applyNumberFormat="1" applyFont="1" applyBorder="1" applyAlignment="1">
      <alignment horizontal="center" vertical="center" wrapText="1"/>
    </xf>
    <xf numFmtId="4" fontId="22" fillId="0" borderId="1" xfId="0" applyNumberFormat="1" applyFont="1" applyBorder="1" applyAlignment="1">
      <alignment horizontal="center" vertical="center"/>
    </xf>
    <xf numFmtId="4" fontId="55" fillId="0" borderId="1" xfId="0" applyNumberFormat="1" applyFont="1" applyBorder="1" applyAlignment="1">
      <alignment horizontal="center" vertical="center"/>
    </xf>
    <xf numFmtId="0" fontId="55" fillId="0" borderId="1" xfId="0" applyFont="1" applyBorder="1" applyAlignment="1">
      <alignment horizontal="center" vertical="center" wrapText="1"/>
    </xf>
    <xf numFmtId="0" fontId="23" fillId="0" borderId="36" xfId="0" applyFont="1" applyBorder="1" applyAlignment="1">
      <alignment horizontal="center" vertical="center" wrapText="1"/>
    </xf>
    <xf numFmtId="0" fontId="23" fillId="0" borderId="19" xfId="0" applyFont="1" applyBorder="1" applyAlignment="1">
      <alignment horizontal="center" vertical="center" wrapText="1"/>
    </xf>
    <xf numFmtId="169" fontId="15" fillId="0" borderId="1" xfId="1" applyNumberFormat="1" applyFont="1" applyBorder="1" applyAlignment="1">
      <alignment horizontal="center" vertical="center"/>
    </xf>
    <xf numFmtId="169" fontId="15" fillId="5" borderId="5" xfId="1" applyNumberFormat="1" applyFont="1" applyFill="1" applyBorder="1" applyAlignment="1">
      <alignment horizontal="center" vertical="center"/>
    </xf>
    <xf numFmtId="0" fontId="23" fillId="0" borderId="5" xfId="0" applyFont="1" applyBorder="1" applyAlignment="1">
      <alignment horizontal="center" vertical="center"/>
    </xf>
    <xf numFmtId="0" fontId="23" fillId="5" borderId="5" xfId="0" applyFont="1" applyFill="1" applyBorder="1" applyAlignment="1">
      <alignment horizontal="center" vertical="center" wrapText="1"/>
    </xf>
    <xf numFmtId="0" fontId="63" fillId="0" borderId="1" xfId="0" applyFont="1" applyBorder="1" applyAlignment="1">
      <alignment horizontal="center" vertical="center" wrapText="1"/>
    </xf>
    <xf numFmtId="172" fontId="64" fillId="0" borderId="1" xfId="0" applyNumberFormat="1" applyFont="1" applyBorder="1" applyAlignment="1">
      <alignment horizontal="center" vertical="center" wrapText="1"/>
    </xf>
    <xf numFmtId="0" fontId="55" fillId="0" borderId="18" xfId="0" applyFont="1" applyBorder="1" applyAlignment="1">
      <alignment horizontal="center" vertical="center" wrapText="1"/>
    </xf>
    <xf numFmtId="0" fontId="55" fillId="0" borderId="26" xfId="0" applyFont="1" applyBorder="1" applyAlignment="1">
      <alignment horizontal="center" vertical="center" wrapText="1"/>
    </xf>
    <xf numFmtId="0" fontId="55" fillId="0" borderId="19" xfId="0" applyFont="1" applyBorder="1" applyAlignment="1">
      <alignment horizontal="center" vertical="center" wrapText="1"/>
    </xf>
    <xf numFmtId="9" fontId="23" fillId="0" borderId="1" xfId="0" applyNumberFormat="1" applyFont="1" applyBorder="1" applyAlignment="1">
      <alignment horizontal="center" vertical="center"/>
    </xf>
    <xf numFmtId="9" fontId="23" fillId="5" borderId="5" xfId="0" applyNumberFormat="1" applyFont="1" applyFill="1" applyBorder="1" applyAlignment="1">
      <alignment horizontal="center" vertical="center"/>
    </xf>
    <xf numFmtId="10" fontId="23" fillId="0" borderId="5" xfId="0" applyNumberFormat="1" applyFont="1" applyBorder="1" applyAlignment="1">
      <alignment horizontal="center" vertical="center"/>
    </xf>
    <xf numFmtId="0" fontId="23" fillId="5" borderId="1" xfId="0" applyFont="1" applyFill="1" applyBorder="1" applyAlignment="1">
      <alignment horizontal="center" vertical="center" wrapText="1"/>
    </xf>
    <xf numFmtId="0" fontId="55" fillId="5" borderId="5" xfId="0" applyFont="1" applyFill="1" applyBorder="1" applyAlignment="1">
      <alignment horizontal="center" vertical="center" wrapText="1"/>
    </xf>
    <xf numFmtId="170" fontId="23" fillId="5" borderId="5" xfId="0" applyNumberFormat="1" applyFont="1" applyFill="1" applyBorder="1" applyAlignment="1">
      <alignment horizontal="center" vertical="center" wrapText="1"/>
    </xf>
    <xf numFmtId="0" fontId="23" fillId="5" borderId="5" xfId="0" applyFont="1" applyFill="1" applyBorder="1" applyAlignment="1">
      <alignment horizontal="center" vertical="center"/>
    </xf>
    <xf numFmtId="0" fontId="23" fillId="0" borderId="18" xfId="0" applyFont="1" applyBorder="1" applyAlignment="1">
      <alignment horizontal="center" vertical="center" wrapText="1"/>
    </xf>
    <xf numFmtId="4" fontId="22" fillId="0" borderId="2" xfId="0" applyNumberFormat="1" applyFont="1" applyBorder="1" applyAlignment="1">
      <alignment vertical="center"/>
    </xf>
    <xf numFmtId="4" fontId="22" fillId="0" borderId="1" xfId="0" applyNumberFormat="1" applyFont="1" applyBorder="1" applyAlignment="1">
      <alignment vertical="center"/>
    </xf>
    <xf numFmtId="0" fontId="23" fillId="0" borderId="24" xfId="0" applyFont="1" applyBorder="1" applyAlignment="1">
      <alignment horizontal="center" vertical="center" wrapText="1"/>
    </xf>
    <xf numFmtId="9" fontId="22" fillId="0" borderId="18" xfId="0" applyNumberFormat="1" applyFont="1" applyBorder="1" applyAlignment="1">
      <alignment horizontal="center" vertical="center"/>
    </xf>
    <xf numFmtId="10" fontId="22" fillId="0" borderId="18" xfId="0" applyNumberFormat="1" applyFont="1" applyBorder="1" applyAlignment="1">
      <alignment horizontal="center" vertical="center"/>
    </xf>
    <xf numFmtId="0" fontId="64" fillId="0" borderId="18" xfId="0" applyFont="1" applyBorder="1" applyAlignment="1">
      <alignment horizontal="center" vertical="center" wrapText="1"/>
    </xf>
    <xf numFmtId="0" fontId="22" fillId="0" borderId="18" xfId="0" applyFont="1" applyBorder="1" applyAlignment="1">
      <alignment horizontal="center"/>
    </xf>
    <xf numFmtId="0" fontId="22" fillId="0" borderId="18" xfId="0" applyFont="1" applyBorder="1" applyAlignment="1">
      <alignment horizontal="center" vertical="center" wrapText="1"/>
    </xf>
    <xf numFmtId="170" fontId="22" fillId="0" borderId="37" xfId="0" applyNumberFormat="1" applyFont="1" applyBorder="1" applyAlignment="1">
      <alignment horizontal="center" vertical="center" wrapText="1"/>
    </xf>
    <xf numFmtId="0" fontId="64" fillId="0" borderId="37"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30" xfId="0" applyFont="1" applyBorder="1" applyAlignment="1">
      <alignment horizontal="center" vertical="center" wrapText="1"/>
    </xf>
    <xf numFmtId="170" fontId="22" fillId="0" borderId="26" xfId="0" applyNumberFormat="1" applyFont="1" applyBorder="1" applyAlignment="1">
      <alignment horizontal="center" vertical="center" wrapText="1"/>
    </xf>
    <xf numFmtId="0" fontId="22" fillId="0" borderId="26" xfId="0" applyFont="1" applyBorder="1" applyAlignment="1">
      <alignment horizontal="center" vertical="center" wrapText="1"/>
    </xf>
    <xf numFmtId="170" fontId="22" fillId="0" borderId="17" xfId="0" applyNumberFormat="1" applyFont="1" applyBorder="1" applyAlignment="1">
      <alignment horizontal="center" vertical="center" wrapText="1"/>
    </xf>
    <xf numFmtId="0" fontId="22" fillId="0" borderId="37"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38" xfId="0" applyFont="1" applyBorder="1" applyAlignment="1">
      <alignment horizontal="center" vertical="center" wrapText="1"/>
    </xf>
    <xf numFmtId="0" fontId="22" fillId="0" borderId="18" xfId="0" applyFont="1" applyBorder="1" applyAlignment="1">
      <alignment horizontal="center" vertical="center"/>
    </xf>
    <xf numFmtId="0" fontId="55" fillId="0" borderId="23" xfId="0" applyFont="1" applyBorder="1" applyAlignment="1">
      <alignment horizontal="center" vertical="center" wrapText="1"/>
    </xf>
    <xf numFmtId="0" fontId="55" fillId="0" borderId="39" xfId="0" applyFont="1" applyBorder="1" applyAlignment="1">
      <alignment horizontal="center" vertical="center" wrapText="1"/>
    </xf>
    <xf numFmtId="0" fontId="23" fillId="0" borderId="2" xfId="0" applyFont="1" applyBorder="1" applyAlignment="1">
      <alignment horizontal="center" vertical="center"/>
    </xf>
    <xf numFmtId="0" fontId="23" fillId="0" borderId="2" xfId="0" applyFont="1" applyBorder="1" applyAlignment="1">
      <alignment horizontal="center" vertical="center" wrapText="1"/>
    </xf>
    <xf numFmtId="0" fontId="55" fillId="0" borderId="2" xfId="0" applyFont="1" applyBorder="1" applyAlignment="1">
      <alignment horizontal="center" vertical="center" wrapText="1"/>
    </xf>
    <xf numFmtId="170" fontId="23" fillId="0" borderId="40" xfId="0" applyNumberFormat="1" applyFont="1" applyBorder="1" applyAlignment="1">
      <alignment horizontal="center" vertical="center" wrapText="1"/>
    </xf>
    <xf numFmtId="0" fontId="23" fillId="0" borderId="40" xfId="0" applyFont="1" applyBorder="1" applyAlignment="1">
      <alignment horizontal="center" vertical="center" wrapText="1"/>
    </xf>
    <xf numFmtId="0" fontId="23" fillId="0" borderId="6" xfId="0" applyFont="1" applyBorder="1" applyAlignment="1">
      <alignment horizontal="center" vertical="center"/>
    </xf>
    <xf numFmtId="0" fontId="22" fillId="0" borderId="17" xfId="0" applyFont="1" applyBorder="1" applyAlignment="1">
      <alignment horizontal="center"/>
    </xf>
    <xf numFmtId="170" fontId="23" fillId="0" borderId="12" xfId="0" applyNumberFormat="1" applyFont="1" applyBorder="1" applyAlignment="1">
      <alignment horizontal="center" vertical="center" wrapText="1"/>
    </xf>
    <xf numFmtId="0" fontId="15" fillId="0" borderId="1" xfId="0" applyFont="1" applyBorder="1" applyAlignment="1">
      <alignment horizontal="center" vertical="center"/>
    </xf>
    <xf numFmtId="0" fontId="15" fillId="5" borderId="5" xfId="0" applyFont="1" applyFill="1" applyBorder="1" applyAlignment="1">
      <alignment horizontal="center" vertical="center"/>
    </xf>
    <xf numFmtId="170" fontId="55" fillId="0" borderId="1" xfId="0" applyNumberFormat="1" applyFont="1" applyBorder="1" applyAlignment="1">
      <alignment horizontal="center" vertical="center" wrapText="1"/>
    </xf>
    <xf numFmtId="0" fontId="0" fillId="0" borderId="0" xfId="0" applyAlignment="1">
      <alignment horizontal="right"/>
    </xf>
    <xf numFmtId="170" fontId="0" fillId="0" borderId="0" xfId="0" applyNumberFormat="1"/>
    <xf numFmtId="0" fontId="5" fillId="2" borderId="0" xfId="0" applyFont="1" applyFill="1" applyAlignment="1">
      <alignment horizontal="center" vertical="center"/>
    </xf>
    <xf numFmtId="0" fontId="6" fillId="0" borderId="0" xfId="0" applyFont="1" applyAlignment="1">
      <alignment horizontal="center" vertical="center"/>
    </xf>
    <xf numFmtId="0" fontId="8" fillId="0" borderId="0" xfId="0" applyFont="1" applyAlignment="1">
      <alignment horizontal="center" vertical="center"/>
    </xf>
    <xf numFmtId="0" fontId="9" fillId="3" borderId="0" xfId="0" applyFont="1" applyFill="1" applyAlignment="1">
      <alignment horizontal="center" vertical="center" wrapText="1"/>
    </xf>
    <xf numFmtId="0" fontId="9" fillId="3" borderId="18" xfId="0" applyFont="1" applyFill="1" applyBorder="1" applyAlignment="1">
      <alignment horizontal="center" vertical="center"/>
    </xf>
    <xf numFmtId="43" fontId="9" fillId="3" borderId="0" xfId="1" applyFont="1" applyFill="1" applyBorder="1" applyAlignment="1">
      <alignment horizontal="center" vertical="center"/>
    </xf>
    <xf numFmtId="0" fontId="11" fillId="2" borderId="0" xfId="0" applyFont="1" applyFill="1" applyAlignment="1">
      <alignment horizontal="center" vertical="center"/>
    </xf>
    <xf numFmtId="0" fontId="12" fillId="3" borderId="0" xfId="0" applyFont="1" applyFill="1" applyAlignment="1">
      <alignment horizontal="center" vertical="center"/>
    </xf>
    <xf numFmtId="0" fontId="13" fillId="0" borderId="0" xfId="0" applyFont="1" applyAlignment="1">
      <alignment horizontal="center" vertical="center" wrapText="1"/>
    </xf>
    <xf numFmtId="0" fontId="18" fillId="0" borderId="0" xfId="0" applyFont="1" applyAlignment="1">
      <alignment horizontal="center" vertical="center"/>
    </xf>
    <xf numFmtId="0" fontId="19" fillId="0" borderId="0" xfId="0" applyFont="1" applyAlignment="1">
      <alignment horizontal="left" vertical="center"/>
    </xf>
    <xf numFmtId="0" fontId="15" fillId="0" borderId="0" xfId="0" applyFont="1" applyAlignment="1">
      <alignment horizontal="left" vertical="center"/>
    </xf>
    <xf numFmtId="0" fontId="22" fillId="0" borderId="0" xfId="0" applyFont="1" applyAlignment="1">
      <alignment horizontal="center" vertical="center"/>
    </xf>
    <xf numFmtId="0" fontId="23" fillId="0" borderId="0" xfId="0" applyFont="1" applyAlignment="1">
      <alignment horizontal="left" vertical="center"/>
    </xf>
    <xf numFmtId="0" fontId="23" fillId="0" borderId="0" xfId="0" applyFont="1" applyAlignment="1">
      <alignment horizontal="center" vertical="center"/>
    </xf>
    <xf numFmtId="0" fontId="22" fillId="0" borderId="0" xfId="0" applyFont="1" applyAlignment="1">
      <alignment horizontal="center" vertical="center" wrapText="1"/>
    </xf>
    <xf numFmtId="43" fontId="17" fillId="0" borderId="0" xfId="1" applyFont="1" applyBorder="1" applyAlignment="1">
      <alignment horizontal="center" vertical="center" wrapText="1"/>
    </xf>
    <xf numFmtId="0" fontId="65" fillId="7" borderId="2" xfId="0" applyFont="1" applyFill="1" applyBorder="1" applyAlignment="1">
      <alignment horizontal="center" vertical="center" wrapText="1"/>
    </xf>
    <xf numFmtId="0" fontId="65" fillId="7" borderId="4" xfId="0" applyFont="1" applyFill="1" applyBorder="1" applyAlignment="1">
      <alignment horizontal="center" vertical="center"/>
    </xf>
    <xf numFmtId="0" fontId="65" fillId="7" borderId="5" xfId="0" applyFont="1" applyFill="1" applyBorder="1" applyAlignment="1">
      <alignment horizontal="center" vertical="center"/>
    </xf>
    <xf numFmtId="0" fontId="65" fillId="7" borderId="24" xfId="0" applyFont="1" applyFill="1" applyBorder="1" applyAlignment="1">
      <alignment horizontal="center" vertical="center"/>
    </xf>
    <xf numFmtId="0" fontId="65" fillId="7" borderId="17" xfId="0" applyFont="1" applyFill="1" applyBorder="1" applyAlignment="1">
      <alignment horizontal="center" vertical="center"/>
    </xf>
    <xf numFmtId="0" fontId="65" fillId="7" borderId="5" xfId="0" applyFont="1" applyFill="1" applyBorder="1" applyAlignment="1">
      <alignment horizontal="center" vertical="center"/>
    </xf>
    <xf numFmtId="0" fontId="26" fillId="0" borderId="0" xfId="0" applyFont="1" applyAlignment="1">
      <alignment horizontal="center" vertical="center"/>
    </xf>
    <xf numFmtId="0" fontId="65" fillId="7" borderId="6" xfId="0" applyFont="1" applyFill="1" applyBorder="1" applyAlignment="1">
      <alignment horizontal="center" vertical="center" wrapText="1"/>
    </xf>
    <xf numFmtId="0" fontId="65" fillId="7" borderId="34" xfId="0" applyFont="1" applyFill="1" applyBorder="1" applyAlignment="1">
      <alignment horizontal="center" vertical="center"/>
    </xf>
    <xf numFmtId="0" fontId="65" fillId="7" borderId="41" xfId="0" applyFont="1" applyFill="1" applyBorder="1" applyAlignment="1">
      <alignment horizontal="center" vertical="center"/>
    </xf>
    <xf numFmtId="0" fontId="65" fillId="7" borderId="19" xfId="0" applyFont="1" applyFill="1" applyBorder="1" applyAlignment="1">
      <alignment horizontal="center" vertical="center"/>
    </xf>
    <xf numFmtId="0" fontId="65" fillId="7" borderId="12" xfId="0" applyFont="1" applyFill="1" applyBorder="1" applyAlignment="1">
      <alignment horizontal="center" vertical="center" wrapText="1"/>
    </xf>
    <xf numFmtId="0" fontId="65" fillId="7" borderId="30" xfId="0" applyFont="1" applyFill="1" applyBorder="1" applyAlignment="1">
      <alignment horizontal="center" vertical="center"/>
    </xf>
    <xf numFmtId="0" fontId="65" fillId="7" borderId="26" xfId="0" applyFont="1" applyFill="1" applyBorder="1" applyAlignment="1">
      <alignment horizontal="center" vertical="center"/>
    </xf>
    <xf numFmtId="0" fontId="37" fillId="6" borderId="12" xfId="0" applyFont="1" applyFill="1" applyBorder="1" applyAlignment="1">
      <alignment horizontal="center" vertical="center" wrapText="1"/>
    </xf>
    <xf numFmtId="0" fontId="37" fillId="6" borderId="5" xfId="0" applyFont="1" applyFill="1" applyBorder="1" applyAlignment="1">
      <alignment horizontal="center" vertical="center" wrapText="1"/>
    </xf>
    <xf numFmtId="0" fontId="37" fillId="6" borderId="5" xfId="0" applyFont="1" applyFill="1" applyBorder="1" applyAlignment="1">
      <alignment horizontal="center" vertical="center"/>
    </xf>
    <xf numFmtId="0" fontId="29" fillId="6" borderId="5" xfId="0" applyFont="1" applyFill="1" applyBorder="1" applyAlignment="1">
      <alignment horizontal="center" vertical="center" wrapText="1"/>
    </xf>
    <xf numFmtId="0" fontId="37" fillId="6" borderId="4" xfId="0" applyFont="1" applyFill="1" applyBorder="1" applyAlignment="1">
      <alignment horizontal="center" vertical="center" wrapText="1"/>
    </xf>
    <xf numFmtId="0" fontId="37" fillId="6" borderId="26" xfId="0" applyFont="1" applyFill="1" applyBorder="1" applyAlignment="1">
      <alignment horizontal="center" vertical="center" wrapText="1"/>
    </xf>
    <xf numFmtId="0" fontId="66" fillId="6" borderId="23" xfId="0" applyFont="1" applyFill="1" applyBorder="1" applyAlignment="1">
      <alignment horizontal="center" vertical="center" wrapText="1"/>
    </xf>
    <xf numFmtId="0" fontId="37" fillId="6" borderId="2" xfId="0" applyFont="1" applyFill="1" applyBorder="1" applyAlignment="1">
      <alignment horizontal="center" vertical="center" wrapText="1"/>
    </xf>
    <xf numFmtId="173" fontId="37" fillId="0" borderId="19" xfId="1" applyNumberFormat="1" applyFont="1" applyBorder="1" applyAlignment="1">
      <alignment horizontal="center" vertical="center" wrapText="1"/>
    </xf>
    <xf numFmtId="0" fontId="29" fillId="0" borderId="19" xfId="0" applyFont="1" applyBorder="1" applyAlignment="1">
      <alignment horizontal="center" vertical="center"/>
    </xf>
    <xf numFmtId="0" fontId="37" fillId="0" borderId="42" xfId="0" applyFont="1" applyBorder="1" applyAlignment="1">
      <alignment horizontal="center" vertical="center" wrapText="1"/>
    </xf>
    <xf numFmtId="0" fontId="66" fillId="6" borderId="20" xfId="0" applyFont="1" applyFill="1" applyBorder="1" applyAlignment="1">
      <alignment horizontal="center" vertical="center" wrapText="1"/>
    </xf>
    <xf numFmtId="0" fontId="37" fillId="6" borderId="6" xfId="0" applyFont="1" applyFill="1" applyBorder="1" applyAlignment="1">
      <alignment horizontal="center" vertical="center" wrapText="1"/>
    </xf>
    <xf numFmtId="169" fontId="37" fillId="0" borderId="19" xfId="1" applyNumberFormat="1" applyFont="1" applyBorder="1" applyAlignment="1">
      <alignment horizontal="center" vertical="center" wrapText="1"/>
    </xf>
    <xf numFmtId="0" fontId="66" fillId="6" borderId="43" xfId="0" applyFont="1" applyFill="1" applyBorder="1" applyAlignment="1">
      <alignment horizontal="center" vertical="center" wrapText="1"/>
    </xf>
    <xf numFmtId="0" fontId="37" fillId="6" borderId="35" xfId="0" applyFont="1" applyFill="1" applyBorder="1" applyAlignment="1">
      <alignment horizontal="center" vertical="center" wrapText="1"/>
    </xf>
    <xf numFmtId="169" fontId="37" fillId="0" borderId="19" xfId="1" applyNumberFormat="1" applyFont="1" applyBorder="1" applyAlignment="1">
      <alignment horizontal="center" vertical="center"/>
    </xf>
    <xf numFmtId="0" fontId="37" fillId="6" borderId="19" xfId="0" applyFont="1" applyFill="1" applyBorder="1" applyAlignment="1">
      <alignment horizontal="center" vertical="center" wrapText="1"/>
    </xf>
    <xf numFmtId="0" fontId="37" fillId="6" borderId="42" xfId="0" applyFont="1" applyFill="1" applyBorder="1" applyAlignment="1">
      <alignment horizontal="center" vertical="center" wrapText="1"/>
    </xf>
    <xf numFmtId="0" fontId="37" fillId="6" borderId="18" xfId="0" applyFont="1" applyFill="1" applyBorder="1" applyAlignment="1">
      <alignment horizontal="center" vertical="center" wrapText="1"/>
    </xf>
    <xf numFmtId="0" fontId="66" fillId="6" borderId="19" xfId="0" applyFont="1" applyFill="1" applyBorder="1" applyAlignment="1">
      <alignment horizontal="center" vertical="center" wrapText="1"/>
    </xf>
    <xf numFmtId="0" fontId="37" fillId="6" borderId="19" xfId="0" applyFont="1" applyFill="1" applyBorder="1" applyAlignment="1">
      <alignment horizontal="center" vertical="center"/>
    </xf>
    <xf numFmtId="0" fontId="37" fillId="0" borderId="19" xfId="0" applyFont="1" applyBorder="1" applyAlignment="1">
      <alignment horizontal="center" vertical="center"/>
    </xf>
    <xf numFmtId="0" fontId="66" fillId="0" borderId="19" xfId="0" applyFont="1" applyBorder="1" applyAlignment="1">
      <alignment horizontal="center" vertical="center" wrapText="1"/>
    </xf>
    <xf numFmtId="0" fontId="37" fillId="5" borderId="12" xfId="0" applyFont="1" applyFill="1" applyBorder="1" applyAlignment="1">
      <alignment horizontal="center" vertical="center" wrapText="1"/>
    </xf>
    <xf numFmtId="0" fontId="37" fillId="5" borderId="19" xfId="0" applyFont="1" applyFill="1" applyBorder="1" applyAlignment="1">
      <alignment horizontal="center" vertical="center" wrapText="1"/>
    </xf>
    <xf numFmtId="9" fontId="37" fillId="5" borderId="19" xfId="0" applyNumberFormat="1" applyFont="1" applyFill="1" applyBorder="1" applyAlignment="1">
      <alignment horizontal="center" vertical="center"/>
    </xf>
    <xf numFmtId="0" fontId="37" fillId="5" borderId="19" xfId="0" applyFont="1" applyFill="1" applyBorder="1" applyAlignment="1">
      <alignment horizontal="center" vertical="center"/>
    </xf>
    <xf numFmtId="0" fontId="27" fillId="5" borderId="19" xfId="0" applyFont="1" applyFill="1" applyBorder="1" applyAlignment="1">
      <alignment horizontal="center" vertical="center" wrapText="1"/>
    </xf>
    <xf numFmtId="0" fontId="66" fillId="5" borderId="18" xfId="0" applyFont="1" applyFill="1" applyBorder="1" applyAlignment="1">
      <alignment horizontal="center" vertical="center" wrapText="1"/>
    </xf>
    <xf numFmtId="0" fontId="66" fillId="5" borderId="19" xfId="0" applyFont="1" applyFill="1" applyBorder="1" applyAlignment="1">
      <alignment horizontal="center" vertical="center" wrapText="1"/>
    </xf>
    <xf numFmtId="0" fontId="0" fillId="5" borderId="0" xfId="0" applyFill="1" applyAlignment="1">
      <alignment horizontal="center" vertical="center"/>
    </xf>
    <xf numFmtId="9" fontId="29" fillId="0" borderId="19" xfId="0" applyNumberFormat="1" applyFont="1" applyBorder="1" applyAlignment="1">
      <alignment horizontal="center" vertical="center"/>
    </xf>
    <xf numFmtId="10" fontId="29" fillId="0" borderId="19" xfId="2" applyNumberFormat="1" applyFont="1" applyBorder="1" applyAlignment="1">
      <alignment horizontal="center" vertical="center" wrapText="1"/>
    </xf>
    <xf numFmtId="10" fontId="29" fillId="6" borderId="19" xfId="2" applyNumberFormat="1" applyFont="1" applyFill="1" applyBorder="1" applyAlignment="1">
      <alignment horizontal="center" vertical="center" wrapText="1"/>
    </xf>
    <xf numFmtId="0" fontId="66" fillId="6" borderId="42" xfId="0" applyFont="1" applyFill="1" applyBorder="1" applyAlignment="1">
      <alignment horizontal="center" vertical="center" wrapText="1"/>
    </xf>
    <xf numFmtId="0" fontId="66" fillId="6" borderId="18" xfId="0" applyFont="1" applyFill="1" applyBorder="1" applyAlignment="1">
      <alignment horizontal="center" vertical="center" wrapText="1"/>
    </xf>
    <xf numFmtId="0" fontId="37" fillId="6" borderId="35" xfId="0" applyFont="1" applyFill="1" applyBorder="1" applyAlignment="1">
      <alignment horizontal="center" vertical="center"/>
    </xf>
    <xf numFmtId="0" fontId="36" fillId="6" borderId="19" xfId="0" applyFont="1" applyFill="1" applyBorder="1" applyAlignment="1">
      <alignment horizontal="center" vertical="center" wrapText="1"/>
    </xf>
    <xf numFmtId="0" fontId="37" fillId="5" borderId="42" xfId="0" applyFont="1" applyFill="1" applyBorder="1" applyAlignment="1">
      <alignment horizontal="center" vertical="center" wrapText="1"/>
    </xf>
    <xf numFmtId="0" fontId="37" fillId="5" borderId="18" xfId="0" applyFont="1" applyFill="1" applyBorder="1" applyAlignment="1">
      <alignment horizontal="center" vertical="center" wrapText="1"/>
    </xf>
    <xf numFmtId="0" fontId="29" fillId="0" borderId="19" xfId="0" applyFont="1" applyBorder="1" applyAlignment="1">
      <alignment horizontal="center" vertical="center" wrapText="1"/>
    </xf>
    <xf numFmtId="9" fontId="37" fillId="0" borderId="19" xfId="0" applyNumberFormat="1" applyFont="1" applyBorder="1" applyAlignment="1">
      <alignment horizontal="center" vertical="center"/>
    </xf>
    <xf numFmtId="0" fontId="37" fillId="6" borderId="38" xfId="0" applyFont="1" applyFill="1" applyBorder="1" applyAlignment="1">
      <alignment horizontal="center" vertical="center" wrapText="1"/>
    </xf>
    <xf numFmtId="0" fontId="37" fillId="0" borderId="44" xfId="0" applyFont="1" applyBorder="1" applyAlignment="1">
      <alignment horizontal="center" vertical="center" wrapText="1"/>
    </xf>
    <xf numFmtId="0" fontId="0" fillId="0" borderId="0" xfId="0" applyAlignment="1">
      <alignment horizontal="center" vertical="center" wrapText="1"/>
    </xf>
    <xf numFmtId="0" fontId="2" fillId="0" borderId="0" xfId="0" applyFont="1" applyAlignment="1">
      <alignment horizontal="center" vertical="center" wrapText="1"/>
    </xf>
    <xf numFmtId="0" fontId="0" fillId="0" borderId="26" xfId="0" applyBorder="1" applyAlignment="1">
      <alignment horizontal="center" vertical="center"/>
    </xf>
    <xf numFmtId="0" fontId="68" fillId="2" borderId="0" xfId="0" applyFont="1" applyFill="1" applyAlignment="1">
      <alignment horizontal="center" vertical="center"/>
    </xf>
    <xf numFmtId="0" fontId="68" fillId="2" borderId="0" xfId="0" applyFont="1" applyFill="1" applyAlignment="1">
      <alignment vertical="center"/>
    </xf>
    <xf numFmtId="0" fontId="11" fillId="2" borderId="0" xfId="0" applyFont="1" applyFill="1" applyAlignment="1">
      <alignment horizontal="center" vertical="center"/>
    </xf>
    <xf numFmtId="0" fontId="69" fillId="0" borderId="0" xfId="0" applyFont="1" applyAlignment="1">
      <alignment horizontal="left" vertical="center"/>
    </xf>
    <xf numFmtId="0" fontId="70" fillId="0" borderId="0" xfId="0" applyFont="1" applyAlignment="1">
      <alignment horizontal="left" vertical="center"/>
    </xf>
    <xf numFmtId="0" fontId="43" fillId="0" borderId="0" xfId="0" applyFont="1" applyAlignment="1">
      <alignment horizontal="center" vertical="center"/>
    </xf>
    <xf numFmtId="0" fontId="17" fillId="0" borderId="0" xfId="0" applyFont="1" applyAlignment="1">
      <alignment horizontal="left" vertical="center"/>
    </xf>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Alignment="1">
      <alignment vertical="center" wrapText="1"/>
    </xf>
    <xf numFmtId="0" fontId="49" fillId="0" borderId="0" xfId="0" applyFont="1" applyAlignment="1">
      <alignment horizontal="left" vertical="center" wrapText="1"/>
    </xf>
    <xf numFmtId="0" fontId="46" fillId="0" borderId="0" xfId="0" applyFont="1"/>
    <xf numFmtId="0" fontId="43" fillId="0" borderId="0" xfId="0" applyFont="1" applyAlignment="1">
      <alignment horizontal="left" vertical="center" wrapText="1"/>
    </xf>
    <xf numFmtId="0" fontId="9" fillId="0" borderId="0" xfId="0" applyFont="1"/>
    <xf numFmtId="0" fontId="9" fillId="0" borderId="0" xfId="0" applyFont="1" applyAlignment="1">
      <alignment horizontal="center"/>
    </xf>
    <xf numFmtId="0" fontId="40" fillId="4" borderId="2" xfId="0" applyFont="1" applyFill="1" applyBorder="1" applyAlignment="1">
      <alignment horizontal="center" vertical="center"/>
    </xf>
    <xf numFmtId="0" fontId="40" fillId="10" borderId="1" xfId="0" applyFont="1" applyFill="1" applyBorder="1" applyAlignment="1">
      <alignment horizontal="center" vertical="center"/>
    </xf>
    <xf numFmtId="0" fontId="40" fillId="4" borderId="6" xfId="0" applyFont="1" applyFill="1" applyBorder="1" applyAlignment="1">
      <alignment horizontal="center" vertical="center"/>
    </xf>
    <xf numFmtId="0" fontId="40" fillId="4" borderId="12" xfId="0" applyFont="1" applyFill="1" applyBorder="1" applyAlignment="1">
      <alignment horizontal="center" vertical="center"/>
    </xf>
    <xf numFmtId="0" fontId="48" fillId="0" borderId="1" xfId="0" applyFont="1" applyBorder="1" applyAlignment="1">
      <alignment horizontal="center" vertical="center" wrapText="1"/>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1" xfId="0" applyFont="1" applyBorder="1" applyAlignment="1">
      <alignment horizontal="center"/>
    </xf>
    <xf numFmtId="0" fontId="67" fillId="0" borderId="1" xfId="0" applyFont="1" applyBorder="1" applyAlignment="1">
      <alignment horizontal="center" vertical="center" wrapText="1"/>
    </xf>
    <xf numFmtId="0" fontId="9" fillId="9" borderId="1" xfId="0" applyFont="1" applyFill="1" applyBorder="1" applyAlignment="1">
      <alignment horizontal="center" vertical="center" wrapText="1"/>
    </xf>
    <xf numFmtId="0" fontId="9" fillId="0" borderId="2" xfId="0" applyFont="1" applyBorder="1" applyAlignment="1">
      <alignment horizontal="center" vertical="center" wrapText="1"/>
    </xf>
    <xf numFmtId="0" fontId="9" fillId="0" borderId="6" xfId="0" applyFont="1" applyBorder="1" applyAlignment="1">
      <alignment horizontal="center" vertical="center" wrapText="1"/>
    </xf>
    <xf numFmtId="0" fontId="9" fillId="0" borderId="12" xfId="0" applyFont="1" applyBorder="1" applyAlignment="1">
      <alignment horizontal="center" vertical="center" wrapText="1"/>
    </xf>
    <xf numFmtId="169" fontId="9" fillId="0" borderId="1" xfId="1" applyNumberFormat="1" applyFont="1" applyFill="1" applyBorder="1" applyAlignment="1">
      <alignment horizontal="center" vertical="center"/>
    </xf>
    <xf numFmtId="0" fontId="9" fillId="0" borderId="2" xfId="0" applyFont="1" applyBorder="1" applyAlignment="1">
      <alignment horizontal="center" vertical="center"/>
    </xf>
    <xf numFmtId="0" fontId="67" fillId="0" borderId="2" xfId="0" applyFont="1" applyBorder="1" applyAlignment="1">
      <alignment horizontal="center" vertical="center" wrapText="1"/>
    </xf>
    <xf numFmtId="0" fontId="9" fillId="0" borderId="12" xfId="0" applyFont="1" applyBorder="1" applyAlignment="1">
      <alignment horizontal="center" vertical="center"/>
    </xf>
    <xf numFmtId="0" fontId="67" fillId="0" borderId="12" xfId="0" applyFont="1" applyBorder="1" applyAlignment="1">
      <alignment horizontal="center" vertical="center" wrapText="1"/>
    </xf>
    <xf numFmtId="0" fontId="71" fillId="0" borderId="2" xfId="0" applyFont="1" applyBorder="1" applyAlignment="1">
      <alignment horizontal="center" vertical="center"/>
    </xf>
    <xf numFmtId="0" fontId="66" fillId="0" borderId="2" xfId="0" applyFont="1" applyBorder="1" applyAlignment="1">
      <alignment horizontal="center" vertical="center"/>
    </xf>
    <xf numFmtId="0" fontId="9" fillId="5" borderId="2" xfId="0" applyFont="1" applyFill="1" applyBorder="1" applyAlignment="1">
      <alignment horizontal="center" vertical="center" wrapText="1"/>
    </xf>
    <xf numFmtId="0" fontId="71" fillId="0" borderId="12" xfId="0" applyFont="1" applyBorder="1" applyAlignment="1">
      <alignment horizontal="center" vertical="center"/>
    </xf>
    <xf numFmtId="0" fontId="66" fillId="0" borderId="12" xfId="0" applyFont="1" applyBorder="1" applyAlignment="1">
      <alignment horizontal="center" vertical="center"/>
    </xf>
    <xf numFmtId="0" fontId="9" fillId="5" borderId="12" xfId="0" applyFont="1" applyFill="1" applyBorder="1" applyAlignment="1">
      <alignment horizontal="center" vertical="center" wrapText="1"/>
    </xf>
    <xf numFmtId="0" fontId="9" fillId="0" borderId="28" xfId="0" applyFont="1" applyBorder="1" applyAlignment="1">
      <alignment horizontal="center" vertical="center" wrapText="1"/>
    </xf>
    <xf numFmtId="0" fontId="9" fillId="0" borderId="28" xfId="0" applyFont="1" applyBorder="1" applyAlignment="1">
      <alignment horizontal="center" vertical="center"/>
    </xf>
    <xf numFmtId="0" fontId="67" fillId="0" borderId="28" xfId="0" applyFont="1" applyBorder="1" applyAlignment="1">
      <alignment horizontal="center" vertical="center" wrapText="1"/>
    </xf>
    <xf numFmtId="0" fontId="67" fillId="0" borderId="28" xfId="0" applyFont="1" applyBorder="1" applyAlignment="1">
      <alignment horizontal="center" vertical="center"/>
    </xf>
    <xf numFmtId="0" fontId="9" fillId="9" borderId="28" xfId="0" applyFont="1" applyFill="1" applyBorder="1" applyAlignment="1">
      <alignment horizontal="center" vertical="center" wrapText="1"/>
    </xf>
    <xf numFmtId="0" fontId="9" fillId="0" borderId="0" xfId="0" applyFont="1" applyAlignment="1">
      <alignment horizontal="left" vertical="center"/>
    </xf>
    <xf numFmtId="0" fontId="9" fillId="0" borderId="0" xfId="0" applyFont="1" applyAlignment="1">
      <alignment horizontal="center"/>
    </xf>
    <xf numFmtId="0" fontId="72" fillId="0" borderId="0" xfId="0" applyFont="1" applyAlignment="1">
      <alignment horizontal="center"/>
    </xf>
    <xf numFmtId="0" fontId="9" fillId="3" borderId="0" xfId="0" applyFont="1" applyFill="1" applyAlignment="1">
      <alignment horizontal="left"/>
    </xf>
    <xf numFmtId="0" fontId="14" fillId="0" borderId="0" xfId="0" applyFont="1" applyAlignment="1">
      <alignment vertical="center"/>
    </xf>
    <xf numFmtId="0" fontId="16" fillId="0" borderId="0" xfId="0" applyFont="1" applyAlignment="1">
      <alignment vertical="center" wrapText="1"/>
    </xf>
    <xf numFmtId="0" fontId="15" fillId="0" borderId="0" xfId="0" applyFont="1" applyAlignment="1">
      <alignment horizontal="left" vertical="center"/>
    </xf>
    <xf numFmtId="0" fontId="22" fillId="0" borderId="0" xfId="0" applyFont="1" applyAlignment="1">
      <alignment vertical="center"/>
    </xf>
    <xf numFmtId="0" fontId="40" fillId="4" borderId="45" xfId="0" applyFont="1" applyFill="1" applyBorder="1" applyAlignment="1">
      <alignment horizontal="center" vertical="center" wrapText="1"/>
    </xf>
    <xf numFmtId="0" fontId="40" fillId="4" borderId="46" xfId="0" applyFont="1" applyFill="1" applyBorder="1" applyAlignment="1">
      <alignment horizontal="center" vertical="center" wrapText="1"/>
    </xf>
    <xf numFmtId="0" fontId="40" fillId="4" borderId="46" xfId="0" applyFont="1" applyFill="1" applyBorder="1" applyAlignment="1">
      <alignment horizontal="center" vertical="center"/>
    </xf>
    <xf numFmtId="0" fontId="40" fillId="4" borderId="40" xfId="0" applyFont="1" applyFill="1" applyBorder="1" applyAlignment="1">
      <alignment horizontal="center" vertical="center"/>
    </xf>
    <xf numFmtId="0" fontId="40" fillId="10" borderId="46" xfId="0" applyFont="1" applyFill="1" applyBorder="1" applyAlignment="1">
      <alignment horizontal="center" vertical="center"/>
    </xf>
    <xf numFmtId="0" fontId="40" fillId="4" borderId="47" xfId="0" applyFont="1" applyFill="1" applyBorder="1" applyAlignment="1">
      <alignment horizontal="center" vertical="center"/>
    </xf>
    <xf numFmtId="0" fontId="40" fillId="4" borderId="48" xfId="0" applyFont="1" applyFill="1" applyBorder="1" applyAlignment="1">
      <alignment horizontal="center" vertical="center" wrapText="1"/>
    </xf>
    <xf numFmtId="0" fontId="40" fillId="4" borderId="49" xfId="0" applyFont="1" applyFill="1" applyBorder="1" applyAlignment="1">
      <alignment horizontal="center" vertical="center"/>
    </xf>
    <xf numFmtId="0" fontId="40" fillId="4" borderId="50" xfId="0" applyFont="1" applyFill="1" applyBorder="1" applyAlignment="1">
      <alignment horizontal="center" vertical="center" wrapText="1"/>
    </xf>
    <xf numFmtId="0" fontId="40" fillId="4" borderId="2" xfId="0" applyFont="1" applyFill="1" applyBorder="1" applyAlignment="1">
      <alignment horizontal="center" vertical="center" wrapText="1"/>
    </xf>
    <xf numFmtId="0" fontId="40" fillId="4" borderId="2" xfId="0" applyFont="1" applyFill="1" applyBorder="1" applyAlignment="1">
      <alignment horizontal="center" vertical="center"/>
    </xf>
    <xf numFmtId="0" fontId="40" fillId="4" borderId="35" xfId="0" applyFont="1" applyFill="1" applyBorder="1" applyAlignment="1">
      <alignment horizontal="center" vertical="center"/>
    </xf>
    <xf numFmtId="0" fontId="40" fillId="10" borderId="2" xfId="0" applyFont="1" applyFill="1" applyBorder="1" applyAlignment="1">
      <alignment horizontal="center" vertical="center"/>
    </xf>
    <xf numFmtId="0" fontId="40" fillId="4" borderId="51" xfId="0" applyFont="1" applyFill="1" applyBorder="1" applyAlignment="1">
      <alignment horizontal="center" vertical="center"/>
    </xf>
    <xf numFmtId="0" fontId="0" fillId="0" borderId="18" xfId="0" applyBorder="1" applyAlignment="1">
      <alignment horizontal="center" vertical="center" wrapText="1"/>
    </xf>
    <xf numFmtId="49" fontId="37" fillId="0" borderId="18" xfId="0" applyNumberFormat="1" applyFont="1" applyBorder="1" applyAlignment="1">
      <alignment horizontal="center" vertical="center"/>
    </xf>
    <xf numFmtId="0" fontId="50" fillId="0" borderId="18" xfId="0" applyFont="1" applyBorder="1" applyAlignment="1">
      <alignment horizontal="center" vertical="center" wrapText="1"/>
    </xf>
    <xf numFmtId="0" fontId="37" fillId="0" borderId="29" xfId="0" applyFont="1" applyBorder="1" applyAlignment="1">
      <alignment horizontal="left" vertical="center" wrapText="1"/>
    </xf>
    <xf numFmtId="0" fontId="37" fillId="0" borderId="18" xfId="0" applyFont="1" applyBorder="1" applyAlignment="1">
      <alignment horizontal="center" vertical="center"/>
    </xf>
    <xf numFmtId="1" fontId="0" fillId="0" borderId="18" xfId="0" applyNumberFormat="1" applyBorder="1" applyAlignment="1">
      <alignment horizontal="center" vertical="center"/>
    </xf>
    <xf numFmtId="0" fontId="37" fillId="5" borderId="18" xfId="0" applyFont="1" applyFill="1" applyBorder="1" applyAlignment="1">
      <alignment horizontal="center" vertical="center"/>
    </xf>
    <xf numFmtId="0" fontId="0" fillId="5" borderId="18" xfId="0" applyFill="1" applyBorder="1" applyAlignment="1">
      <alignment horizontal="center" vertical="center" wrapText="1"/>
    </xf>
    <xf numFmtId="0" fontId="50" fillId="5" borderId="18" xfId="0" applyFont="1" applyFill="1" applyBorder="1" applyAlignment="1">
      <alignment horizontal="center" vertical="center" wrapText="1"/>
    </xf>
    <xf numFmtId="43" fontId="0" fillId="0" borderId="0" xfId="1" applyFont="1"/>
    <xf numFmtId="1" fontId="50" fillId="5" borderId="18" xfId="0" applyNumberFormat="1" applyFont="1" applyFill="1" applyBorder="1" applyAlignment="1">
      <alignment horizontal="center" vertical="center"/>
    </xf>
    <xf numFmtId="0" fontId="73" fillId="0" borderId="18" xfId="0" applyFont="1" applyBorder="1" applyAlignment="1">
      <alignment horizontal="left" vertical="center" wrapText="1"/>
    </xf>
    <xf numFmtId="0" fontId="0" fillId="0" borderId="18" xfId="0" applyBorder="1" applyAlignment="1">
      <alignment horizontal="center" vertical="top" wrapText="1"/>
    </xf>
    <xf numFmtId="49" fontId="0" fillId="0" borderId="18" xfId="0" applyNumberFormat="1" applyBorder="1" applyAlignment="1">
      <alignment horizontal="center" vertical="center"/>
    </xf>
    <xf numFmtId="174" fontId="37" fillId="0" borderId="18" xfId="0" applyNumberFormat="1" applyFont="1" applyBorder="1" applyAlignment="1">
      <alignment horizontal="center" vertical="center" wrapText="1"/>
    </xf>
    <xf numFmtId="174" fontId="36" fillId="11" borderId="18" xfId="0" applyNumberFormat="1" applyFont="1" applyFill="1" applyBorder="1" applyAlignment="1">
      <alignment horizontal="center" vertical="center" wrapText="1"/>
    </xf>
    <xf numFmtId="0" fontId="38" fillId="0" borderId="18" xfId="0" applyFont="1" applyBorder="1" applyAlignment="1">
      <alignment horizontal="center" vertical="center" wrapText="1"/>
    </xf>
    <xf numFmtId="0" fontId="38" fillId="0" borderId="18" xfId="0" applyFont="1" applyBorder="1" applyAlignment="1">
      <alignment horizontal="center" vertical="center"/>
    </xf>
    <xf numFmtId="174" fontId="29" fillId="0" borderId="18" xfId="0" applyNumberFormat="1" applyFont="1" applyBorder="1" applyAlignment="1">
      <alignment horizontal="center" vertical="center" wrapText="1"/>
    </xf>
    <xf numFmtId="174" fontId="29" fillId="11" borderId="18" xfId="0" applyNumberFormat="1" applyFont="1" applyFill="1" applyBorder="1" applyAlignment="1">
      <alignment horizontal="center" vertical="center" wrapText="1"/>
    </xf>
    <xf numFmtId="0" fontId="29" fillId="0" borderId="18" xfId="0" applyFont="1" applyBorder="1" applyAlignment="1">
      <alignment horizontal="center" vertical="center" wrapText="1"/>
    </xf>
    <xf numFmtId="0" fontId="38" fillId="0" borderId="0" xfId="0" applyFont="1"/>
    <xf numFmtId="174" fontId="37" fillId="11" borderId="18" xfId="0" applyNumberFormat="1" applyFont="1" applyFill="1" applyBorder="1" applyAlignment="1">
      <alignment horizontal="center" vertical="center" wrapText="1"/>
    </xf>
    <xf numFmtId="49" fontId="37" fillId="5" borderId="18" xfId="0" applyNumberFormat="1" applyFont="1" applyFill="1" applyBorder="1" applyAlignment="1">
      <alignment horizontal="center" vertical="center"/>
    </xf>
    <xf numFmtId="0" fontId="0" fillId="0" borderId="18" xfId="0" applyBorder="1" applyAlignment="1">
      <alignment horizontal="left" vertical="center" wrapText="1"/>
    </xf>
    <xf numFmtId="0" fontId="37" fillId="0" borderId="52" xfId="0" applyFont="1" applyBorder="1" applyAlignment="1">
      <alignment horizontal="left" vertical="center" wrapText="1"/>
    </xf>
    <xf numFmtId="2" fontId="50" fillId="0" borderId="18" xfId="0" applyNumberFormat="1" applyFont="1" applyBorder="1" applyAlignment="1">
      <alignment horizontal="center" vertical="center" wrapText="1"/>
    </xf>
    <xf numFmtId="0" fontId="74" fillId="0" borderId="29" xfId="0" applyFont="1" applyBorder="1" applyAlignment="1">
      <alignment vertical="center" wrapText="1"/>
    </xf>
    <xf numFmtId="0" fontId="0" fillId="0" borderId="0" xfId="0" applyAlignment="1">
      <alignment horizontal="left"/>
    </xf>
    <xf numFmtId="0" fontId="22" fillId="3" borderId="1"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1" xfId="0" applyFont="1" applyFill="1" applyBorder="1" applyAlignment="1">
      <alignment horizontal="center" vertical="center"/>
    </xf>
    <xf numFmtId="0" fontId="75" fillId="3" borderId="1" xfId="0" applyFont="1" applyFill="1" applyBorder="1" applyAlignment="1">
      <alignment horizontal="center" vertical="center" wrapText="1"/>
    </xf>
    <xf numFmtId="0" fontId="22" fillId="0" borderId="5" xfId="0" applyFont="1" applyBorder="1" applyAlignment="1">
      <alignment horizontal="left" vertical="center" wrapText="1"/>
    </xf>
    <xf numFmtId="0" fontId="0" fillId="12" borderId="0" xfId="0" applyFill="1"/>
    <xf numFmtId="0" fontId="24" fillId="3" borderId="1" xfId="0" applyFont="1" applyFill="1" applyBorder="1" applyAlignment="1">
      <alignment horizontal="center" vertical="center" wrapText="1"/>
    </xf>
    <xf numFmtId="0" fontId="24" fillId="3" borderId="2" xfId="0" applyFont="1" applyFill="1" applyBorder="1" applyAlignment="1">
      <alignment horizontal="center" vertical="center" wrapText="1"/>
    </xf>
    <xf numFmtId="4" fontId="24" fillId="3" borderId="2" xfId="0" applyNumberFormat="1" applyFont="1" applyFill="1" applyBorder="1" applyAlignment="1">
      <alignment horizontal="center" vertical="center" wrapText="1"/>
    </xf>
    <xf numFmtId="0" fontId="24" fillId="3" borderId="2" xfId="0" applyFont="1" applyFill="1" applyBorder="1" applyAlignment="1">
      <alignment horizontal="center" vertical="center"/>
    </xf>
    <xf numFmtId="1" fontId="27" fillId="0" borderId="1" xfId="0" applyNumberFormat="1" applyFont="1" applyBorder="1" applyAlignment="1">
      <alignment horizontal="center" vertical="center"/>
    </xf>
    <xf numFmtId="0" fontId="24" fillId="3" borderId="6" xfId="0" applyFont="1" applyFill="1" applyBorder="1" applyAlignment="1">
      <alignment horizontal="center" vertical="center" wrapText="1"/>
    </xf>
    <xf numFmtId="0" fontId="24" fillId="3" borderId="6" xfId="0" applyFont="1" applyFill="1" applyBorder="1" applyAlignment="1">
      <alignment horizontal="center" vertical="center"/>
    </xf>
    <xf numFmtId="0" fontId="24" fillId="3" borderId="12" xfId="0" applyFont="1" applyFill="1" applyBorder="1" applyAlignment="1">
      <alignment horizontal="center" vertical="center" wrapText="1"/>
    </xf>
    <xf numFmtId="0" fontId="24" fillId="3" borderId="12" xfId="0" applyFont="1" applyFill="1" applyBorder="1" applyAlignment="1">
      <alignment horizontal="center" vertical="center"/>
    </xf>
    <xf numFmtId="0" fontId="22" fillId="0" borderId="19" xfId="0" applyFont="1" applyBorder="1" applyAlignment="1">
      <alignment horizontal="left" vertical="center" wrapText="1"/>
    </xf>
    <xf numFmtId="0" fontId="24" fillId="3" borderId="2" xfId="0" applyFont="1" applyFill="1" applyBorder="1" applyAlignment="1">
      <alignment horizontal="center" vertical="center" wrapText="1"/>
    </xf>
    <xf numFmtId="0" fontId="24" fillId="3" borderId="12" xfId="0" applyFont="1" applyFill="1" applyBorder="1" applyAlignment="1">
      <alignment horizontal="center" vertical="center" wrapText="1"/>
    </xf>
    <xf numFmtId="0" fontId="75" fillId="3" borderId="1" xfId="0" applyFont="1" applyFill="1" applyBorder="1" applyAlignment="1">
      <alignment horizontal="center" vertical="center"/>
    </xf>
    <xf numFmtId="0" fontId="75" fillId="3" borderId="2" xfId="0" applyFont="1" applyFill="1" applyBorder="1" applyAlignment="1">
      <alignment horizontal="center" vertical="center" wrapText="1"/>
    </xf>
    <xf numFmtId="0" fontId="75" fillId="3" borderId="2" xfId="0" applyFont="1" applyFill="1" applyBorder="1" applyAlignment="1">
      <alignment horizontal="center" vertical="center" wrapText="1"/>
    </xf>
    <xf numFmtId="0" fontId="75" fillId="3" borderId="2" xfId="0" applyFont="1" applyFill="1" applyBorder="1" applyAlignment="1">
      <alignment horizontal="center" vertical="center"/>
    </xf>
    <xf numFmtId="0" fontId="75" fillId="3" borderId="12" xfId="0" applyFont="1" applyFill="1" applyBorder="1" applyAlignment="1">
      <alignment horizontal="center" vertical="center" wrapText="1"/>
    </xf>
    <xf numFmtId="0" fontId="75" fillId="3" borderId="12" xfId="0" applyFont="1" applyFill="1" applyBorder="1" applyAlignment="1">
      <alignment horizontal="center" vertical="center" wrapText="1"/>
    </xf>
    <xf numFmtId="0" fontId="75" fillId="3" borderId="12" xfId="0" applyFont="1" applyFill="1" applyBorder="1" applyAlignment="1">
      <alignment horizontal="center" vertical="center"/>
    </xf>
    <xf numFmtId="0" fontId="75" fillId="5" borderId="1" xfId="0" applyFont="1" applyFill="1" applyBorder="1" applyAlignment="1">
      <alignment horizontal="center" vertical="center" wrapText="1"/>
    </xf>
    <xf numFmtId="1" fontId="27" fillId="5" borderId="1" xfId="0" applyNumberFormat="1" applyFont="1" applyFill="1" applyBorder="1" applyAlignment="1">
      <alignment horizontal="center" vertical="center"/>
    </xf>
    <xf numFmtId="9" fontId="27" fillId="5" borderId="1" xfId="0" applyNumberFormat="1" applyFont="1" applyFill="1" applyBorder="1" applyAlignment="1">
      <alignment horizontal="center" vertical="center"/>
    </xf>
    <xf numFmtId="0" fontId="24" fillId="5" borderId="1" xfId="0" applyFont="1" applyFill="1" applyBorder="1" applyAlignment="1">
      <alignment horizontal="center" vertical="center"/>
    </xf>
    <xf numFmtId="0" fontId="22" fillId="5" borderId="5" xfId="0" applyFont="1" applyFill="1" applyBorder="1" applyAlignment="1">
      <alignment horizontal="left" vertical="center" wrapText="1"/>
    </xf>
    <xf numFmtId="0" fontId="0" fillId="13" borderId="0" xfId="0" applyFill="1"/>
    <xf numFmtId="0" fontId="0" fillId="12" borderId="0" xfId="0" applyFill="1" applyAlignment="1">
      <alignment horizontal="center" vertical="center"/>
    </xf>
    <xf numFmtId="0" fontId="24" fillId="3" borderId="1" xfId="0" applyFont="1" applyFill="1" applyBorder="1" applyAlignment="1">
      <alignment vertical="center" wrapText="1"/>
    </xf>
    <xf numFmtId="1" fontId="36" fillId="0" borderId="1" xfId="0" applyNumberFormat="1" applyFont="1" applyBorder="1" applyAlignment="1">
      <alignment horizontal="center" vertical="center"/>
    </xf>
    <xf numFmtId="9" fontId="36" fillId="0" borderId="1" xfId="0" applyNumberFormat="1" applyFont="1" applyBorder="1" applyAlignment="1">
      <alignment horizontal="center" vertical="center"/>
    </xf>
    <xf numFmtId="0" fontId="36" fillId="0" borderId="1" xfId="0" applyFont="1" applyBorder="1" applyAlignment="1">
      <alignment horizontal="center" vertical="center"/>
    </xf>
    <xf numFmtId="0" fontId="22" fillId="0" borderId="23" xfId="0" applyFont="1" applyBorder="1" applyAlignment="1">
      <alignment horizontal="left" vertical="center" wrapText="1"/>
    </xf>
    <xf numFmtId="0" fontId="47" fillId="13" borderId="0" xfId="0" applyFont="1" applyFill="1"/>
    <xf numFmtId="1" fontId="37" fillId="0" borderId="1" xfId="0" applyNumberFormat="1" applyFont="1" applyBorder="1" applyAlignment="1">
      <alignment horizontal="center" vertical="center"/>
    </xf>
    <xf numFmtId="0" fontId="22" fillId="0" borderId="22" xfId="0" applyFont="1" applyBorder="1" applyAlignment="1">
      <alignment horizontal="left" vertical="center" wrapText="1"/>
    </xf>
    <xf numFmtId="0" fontId="24" fillId="0" borderId="18" xfId="0" applyFont="1" applyBorder="1" applyAlignment="1">
      <alignment horizontal="center" vertical="center" wrapText="1"/>
    </xf>
    <xf numFmtId="0" fontId="24" fillId="0" borderId="18" xfId="0" applyFont="1" applyBorder="1" applyAlignment="1">
      <alignment horizontal="center" vertical="center"/>
    </xf>
    <xf numFmtId="0" fontId="24" fillId="0" borderId="36" xfId="0" applyFont="1" applyBorder="1" applyAlignment="1">
      <alignment horizontal="center" vertical="center"/>
    </xf>
    <xf numFmtId="0" fontId="36" fillId="0" borderId="18" xfId="0" applyFont="1" applyBorder="1" applyAlignment="1">
      <alignment horizontal="center" vertical="center" wrapText="1"/>
    </xf>
    <xf numFmtId="0" fontId="28" fillId="3" borderId="1" xfId="0" applyFont="1" applyFill="1" applyBorder="1" applyAlignment="1">
      <alignment horizontal="center" vertical="center" wrapText="1"/>
    </xf>
    <xf numFmtId="0" fontId="24" fillId="3" borderId="12" xfId="0" applyFont="1" applyFill="1" applyBorder="1" applyAlignment="1">
      <alignment horizontal="center" vertical="center"/>
    </xf>
    <xf numFmtId="0" fontId="27" fillId="3" borderId="12" xfId="0" applyFont="1" applyFill="1" applyBorder="1" applyAlignment="1">
      <alignment horizontal="center" vertical="center" wrapText="1"/>
    </xf>
    <xf numFmtId="1" fontId="24" fillId="3" borderId="1" xfId="0" applyNumberFormat="1" applyFont="1" applyFill="1" applyBorder="1" applyAlignment="1">
      <alignment horizontal="center" vertical="center" wrapText="1"/>
    </xf>
    <xf numFmtId="9" fontId="37" fillId="3" borderId="1" xfId="0" applyNumberFormat="1" applyFont="1" applyFill="1" applyBorder="1" applyAlignment="1">
      <alignment horizontal="center" vertical="center" wrapText="1"/>
    </xf>
    <xf numFmtId="0" fontId="64" fillId="0" borderId="5" xfId="0" applyFont="1" applyBorder="1" applyAlignment="1">
      <alignment horizontal="left" vertical="center" wrapText="1"/>
    </xf>
    <xf numFmtId="0" fontId="37" fillId="0" borderId="5" xfId="0" applyFont="1" applyBorder="1" applyAlignment="1">
      <alignment horizontal="left" vertical="center" wrapText="1"/>
    </xf>
    <xf numFmtId="0" fontId="27" fillId="0" borderId="1" xfId="0" applyFont="1" applyBorder="1" applyAlignment="1">
      <alignment horizontal="center" vertical="center" wrapText="1"/>
    </xf>
    <xf numFmtId="0" fontId="37" fillId="0" borderId="1" xfId="0" applyFont="1" applyBorder="1" applyAlignment="1">
      <alignment horizontal="center" vertical="center"/>
    </xf>
    <xf numFmtId="9" fontId="27" fillId="0" borderId="1" xfId="0" applyNumberFormat="1" applyFont="1" applyBorder="1" applyAlignment="1">
      <alignment horizontal="center" vertical="center" wrapText="1"/>
    </xf>
    <xf numFmtId="9" fontId="27" fillId="0" borderId="1" xfId="0" applyNumberFormat="1" applyFont="1" applyBorder="1" applyAlignment="1">
      <alignment horizontal="center" vertical="center"/>
    </xf>
    <xf numFmtId="0" fontId="37" fillId="0" borderId="23" xfId="0" applyFont="1" applyBorder="1" applyAlignment="1">
      <alignment horizontal="left" vertical="center" wrapText="1"/>
    </xf>
    <xf numFmtId="0" fontId="27" fillId="0" borderId="1" xfId="0" applyFont="1" applyBorder="1" applyAlignment="1">
      <alignment horizontal="center" vertical="center"/>
    </xf>
    <xf numFmtId="0" fontId="27" fillId="0" borderId="20" xfId="0" applyFont="1" applyBorder="1" applyAlignment="1">
      <alignment horizontal="left" vertical="center" wrapText="1"/>
    </xf>
    <xf numFmtId="0" fontId="27" fillId="0" borderId="19" xfId="0" applyFont="1" applyBorder="1" applyAlignment="1">
      <alignment horizontal="left" vertical="center" wrapText="1"/>
    </xf>
    <xf numFmtId="0" fontId="27" fillId="0" borderId="24" xfId="0" applyFont="1" applyBorder="1" applyAlignment="1">
      <alignment horizontal="center" vertical="center"/>
    </xf>
    <xf numFmtId="9" fontId="27" fillId="0" borderId="1" xfId="0" applyNumberFormat="1" applyFont="1" applyBorder="1" applyAlignment="1">
      <alignment horizontal="center" vertical="center" wrapText="1"/>
    </xf>
    <xf numFmtId="0" fontId="28" fillId="0" borderId="5" xfId="0" applyFont="1" applyBorder="1" applyAlignment="1">
      <alignment horizontal="left" vertical="center" wrapText="1"/>
    </xf>
    <xf numFmtId="0" fontId="24" fillId="3" borderId="3" xfId="0" applyFont="1" applyFill="1" applyBorder="1" applyAlignment="1">
      <alignment horizontal="center" vertical="center" wrapText="1"/>
    </xf>
    <xf numFmtId="0" fontId="28" fillId="0" borderId="3" xfId="0" applyFont="1" applyBorder="1" applyAlignment="1">
      <alignment horizontal="center" vertical="center" wrapText="1"/>
    </xf>
    <xf numFmtId="0" fontId="36" fillId="0" borderId="5" xfId="0" applyFont="1" applyBorder="1" applyAlignment="1">
      <alignment horizontal="center" vertical="center"/>
    </xf>
    <xf numFmtId="0" fontId="24" fillId="0" borderId="5" xfId="0" applyFont="1" applyBorder="1" applyAlignment="1">
      <alignment horizontal="left" vertical="center" wrapText="1"/>
    </xf>
    <xf numFmtId="0" fontId="27" fillId="0" borderId="30" xfId="0" applyFont="1" applyBorder="1" applyAlignment="1">
      <alignment horizontal="center" vertical="center"/>
    </xf>
    <xf numFmtId="0" fontId="27" fillId="5" borderId="1" xfId="0" applyFont="1" applyFill="1" applyBorder="1" applyAlignment="1">
      <alignment horizontal="center" vertical="center" wrapText="1"/>
    </xf>
    <xf numFmtId="0" fontId="27" fillId="5" borderId="1" xfId="0" applyFont="1" applyFill="1" applyBorder="1" applyAlignment="1">
      <alignment horizontal="center" vertical="center"/>
    </xf>
    <xf numFmtId="0" fontId="28" fillId="5" borderId="5" xfId="0" applyFont="1" applyFill="1" applyBorder="1" applyAlignment="1">
      <alignment horizontal="left" vertical="center" wrapText="1"/>
    </xf>
    <xf numFmtId="0" fontId="27" fillId="5" borderId="3" xfId="0" applyFont="1" applyFill="1" applyBorder="1" applyAlignment="1">
      <alignment horizontal="center" vertical="center"/>
    </xf>
    <xf numFmtId="0" fontId="0" fillId="5" borderId="0" xfId="0" applyFill="1"/>
    <xf numFmtId="0" fontId="55" fillId="0" borderId="1" xfId="0" applyFont="1" applyBorder="1" applyAlignment="1">
      <alignment horizontal="center" vertical="center"/>
    </xf>
    <xf numFmtId="0" fontId="22" fillId="0" borderId="1" xfId="0" applyFont="1" applyBorder="1" applyAlignment="1">
      <alignment horizontal="center" vertical="center"/>
    </xf>
    <xf numFmtId="0" fontId="23" fillId="0" borderId="1" xfId="0" applyFont="1" applyBorder="1" applyAlignment="1">
      <alignment horizontal="center" vertical="center"/>
    </xf>
    <xf numFmtId="0" fontId="64" fillId="0" borderId="12" xfId="0" applyFont="1" applyBorder="1" applyAlignment="1">
      <alignment horizontal="center" vertical="center" wrapText="1" indent="1"/>
    </xf>
    <xf numFmtId="0" fontId="55" fillId="0" borderId="1" xfId="0" applyFont="1" applyBorder="1" applyAlignment="1">
      <alignment horizontal="center" vertical="center" wrapText="1"/>
    </xf>
    <xf numFmtId="9" fontId="23" fillId="0" borderId="1" xfId="0" applyNumberFormat="1" applyFont="1" applyBorder="1" applyAlignment="1">
      <alignment vertical="center"/>
    </xf>
    <xf numFmtId="0" fontId="23" fillId="0" borderId="1" xfId="0" applyFont="1" applyBorder="1" applyAlignment="1">
      <alignment horizontal="center" vertical="center" wrapText="1"/>
    </xf>
    <xf numFmtId="0" fontId="64" fillId="0" borderId="5" xfId="0" applyFont="1" applyBorder="1" applyAlignment="1">
      <alignment horizontal="left" vertical="center" wrapText="1"/>
    </xf>
    <xf numFmtId="0" fontId="55" fillId="0" borderId="2" xfId="0" applyFont="1" applyBorder="1" applyAlignment="1">
      <alignment horizontal="center" vertical="center" wrapText="1" indent="1"/>
    </xf>
    <xf numFmtId="0" fontId="27" fillId="0" borderId="24" xfId="0" applyFont="1" applyBorder="1" applyAlignment="1">
      <alignment horizontal="center" vertical="center"/>
    </xf>
    <xf numFmtId="0" fontId="22" fillId="0" borderId="2" xfId="0" applyFont="1" applyBorder="1" applyAlignment="1">
      <alignment horizontal="center" vertical="center" wrapText="1" indent="1"/>
    </xf>
    <xf numFmtId="0" fontId="0" fillId="5" borderId="1" xfId="0" applyFill="1" applyBorder="1" applyAlignment="1">
      <alignment horizontal="center" vertical="center"/>
    </xf>
    <xf numFmtId="0" fontId="22" fillId="0" borderId="5" xfId="0" applyFont="1" applyBorder="1" applyAlignment="1">
      <alignment horizontal="left" vertical="center" wrapText="1"/>
    </xf>
    <xf numFmtId="0" fontId="22" fillId="0" borderId="35" xfId="0" applyFont="1" applyBorder="1" applyAlignment="1">
      <alignment horizontal="center" vertical="center" wrapText="1"/>
    </xf>
    <xf numFmtId="0" fontId="27" fillId="0" borderId="30" xfId="0" applyFont="1" applyBorder="1" applyAlignment="1">
      <alignment horizontal="center" vertical="center"/>
    </xf>
    <xf numFmtId="0" fontId="22" fillId="0" borderId="12" xfId="0" applyFont="1" applyBorder="1" applyAlignment="1">
      <alignment horizontal="center" vertical="center" wrapText="1" indent="1"/>
    </xf>
    <xf numFmtId="9" fontId="0" fillId="5" borderId="1" xfId="0" applyNumberFormat="1" applyFill="1" applyBorder="1" applyAlignment="1">
      <alignment horizontal="center" vertical="center"/>
    </xf>
    <xf numFmtId="0" fontId="0" fillId="0" borderId="1" xfId="0" applyBorder="1"/>
    <xf numFmtId="0" fontId="76" fillId="0" borderId="5" xfId="0" applyFont="1" applyBorder="1" applyAlignment="1">
      <alignment horizontal="left" vertical="center" wrapText="1"/>
    </xf>
    <xf numFmtId="0" fontId="66" fillId="0" borderId="1" xfId="0" applyFont="1" applyBorder="1" applyAlignment="1">
      <alignment horizontal="center" vertical="center" wrapText="1"/>
    </xf>
    <xf numFmtId="0" fontId="77" fillId="0" borderId="1" xfId="0" applyFont="1" applyBorder="1" applyAlignment="1">
      <alignment horizontal="center" vertical="center" wrapText="1"/>
    </xf>
    <xf numFmtId="0" fontId="0" fillId="3" borderId="1" xfId="0" applyFill="1" applyBorder="1" applyAlignment="1">
      <alignment horizontal="center" vertical="center" wrapText="1"/>
    </xf>
    <xf numFmtId="0" fontId="18" fillId="0" borderId="0" xfId="0" applyFont="1" applyAlignment="1">
      <alignment horizontal="center"/>
    </xf>
    <xf numFmtId="0" fontId="21" fillId="0" borderId="0" xfId="0" applyFont="1" applyAlignment="1">
      <alignment horizontal="center"/>
    </xf>
    <xf numFmtId="0" fontId="17" fillId="0" borderId="0" xfId="0" applyFont="1" applyAlignment="1">
      <alignment horizontal="left" vertical="center" wrapText="1"/>
    </xf>
    <xf numFmtId="0" fontId="2" fillId="0" borderId="1" xfId="0" applyFont="1" applyFill="1" applyBorder="1" applyAlignment="1">
      <alignment horizontal="center" vertical="center" wrapText="1"/>
    </xf>
    <xf numFmtId="0" fontId="0" fillId="0" borderId="1" xfId="0" applyFill="1" applyBorder="1" applyAlignment="1">
      <alignment vertical="center" wrapText="1"/>
    </xf>
    <xf numFmtId="0" fontId="0" fillId="0" borderId="1" xfId="0" applyFill="1" applyBorder="1" applyAlignment="1">
      <alignment horizontal="center" vertical="center" wrapText="1"/>
    </xf>
    <xf numFmtId="0" fontId="2"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1" xfId="0" quotePrefix="1" applyFill="1" applyBorder="1" applyAlignment="1">
      <alignment horizontal="left" vertical="center" wrapText="1"/>
    </xf>
    <xf numFmtId="0" fontId="0" fillId="0" borderId="8" xfId="0" applyFill="1" applyBorder="1" applyAlignment="1">
      <alignment horizontal="left" vertical="center" wrapText="1"/>
    </xf>
    <xf numFmtId="0" fontId="38" fillId="0" borderId="8" xfId="0" applyFont="1" applyFill="1" applyBorder="1" applyAlignment="1">
      <alignment horizontal="left" vertical="center" wrapText="1"/>
    </xf>
    <xf numFmtId="9"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2" fillId="0" borderId="53" xfId="0" applyFont="1" applyFill="1" applyBorder="1" applyAlignment="1">
      <alignment horizontal="left" vertical="center" wrapText="1"/>
    </xf>
    <xf numFmtId="0" fontId="0" fillId="0" borderId="0" xfId="0" applyFill="1"/>
    <xf numFmtId="0" fontId="0" fillId="0" borderId="6" xfId="0" applyFill="1" applyBorder="1" applyAlignment="1">
      <alignment horizontal="left" vertical="center" wrapText="1"/>
    </xf>
    <xf numFmtId="0" fontId="38" fillId="0" borderId="6" xfId="0" applyFont="1" applyFill="1" applyBorder="1" applyAlignment="1">
      <alignment horizontal="left" vertical="center" wrapText="1"/>
    </xf>
    <xf numFmtId="9" fontId="2" fillId="0" borderId="6" xfId="0" applyNumberFormat="1" applyFont="1" applyFill="1" applyBorder="1" applyAlignment="1">
      <alignment horizontal="center" vertical="center"/>
    </xf>
    <xf numFmtId="0" fontId="2" fillId="0" borderId="6" xfId="0" applyFont="1" applyFill="1" applyBorder="1" applyAlignment="1">
      <alignment horizontal="center" vertical="center"/>
    </xf>
    <xf numFmtId="0" fontId="2" fillId="0" borderId="54" xfId="0" applyFont="1" applyFill="1" applyBorder="1" applyAlignment="1">
      <alignment horizontal="left" vertical="center" wrapText="1"/>
    </xf>
    <xf numFmtId="0" fontId="79" fillId="14" borderId="55" xfId="0" applyFont="1" applyFill="1" applyBorder="1" applyAlignment="1">
      <alignment vertical="center" wrapText="1"/>
    </xf>
    <xf numFmtId="0" fontId="47" fillId="14" borderId="4" xfId="0" applyFont="1" applyFill="1" applyBorder="1" applyAlignment="1">
      <alignment vertical="center" wrapText="1"/>
    </xf>
    <xf numFmtId="0" fontId="47" fillId="14" borderId="4" xfId="0" applyFont="1" applyFill="1" applyBorder="1" applyAlignment="1">
      <alignment horizontal="center" vertical="center" wrapText="1"/>
    </xf>
    <xf numFmtId="0" fontId="79" fillId="14" borderId="4" xfId="0" applyFont="1" applyFill="1" applyBorder="1" applyAlignment="1">
      <alignment horizontal="center" vertical="center" wrapText="1"/>
    </xf>
    <xf numFmtId="0" fontId="47" fillId="14" borderId="56" xfId="0" applyFont="1" applyFill="1" applyBorder="1" applyAlignment="1">
      <alignment vertical="center" wrapText="1"/>
    </xf>
    <xf numFmtId="0" fontId="47" fillId="0" borderId="0" xfId="0" applyFont="1" applyAlignment="1">
      <alignment vertical="center" wrapText="1"/>
    </xf>
    <xf numFmtId="0" fontId="79" fillId="15" borderId="57" xfId="0" applyFont="1" applyFill="1" applyBorder="1" applyAlignment="1">
      <alignment vertical="center" wrapText="1"/>
    </xf>
    <xf numFmtId="0" fontId="47" fillId="15" borderId="32" xfId="0" applyFont="1" applyFill="1" applyBorder="1" applyAlignment="1">
      <alignment vertical="center" wrapText="1"/>
    </xf>
    <xf numFmtId="0" fontId="47" fillId="15" borderId="32" xfId="0" applyFont="1" applyFill="1" applyBorder="1" applyAlignment="1">
      <alignment horizontal="center" vertical="center" wrapText="1"/>
    </xf>
    <xf numFmtId="0" fontId="79" fillId="15" borderId="32" xfId="0" applyFont="1" applyFill="1" applyBorder="1" applyAlignment="1">
      <alignment horizontal="center" vertical="center" wrapText="1"/>
    </xf>
    <xf numFmtId="0" fontId="47" fillId="15" borderId="58" xfId="0" applyFont="1" applyFill="1" applyBorder="1" applyAlignment="1">
      <alignment vertical="center" wrapText="1"/>
    </xf>
    <xf numFmtId="169" fontId="2" fillId="0" borderId="1" xfId="1" applyNumberFormat="1" applyFont="1" applyFill="1" applyBorder="1" applyAlignment="1">
      <alignment vertical="center" wrapText="1"/>
    </xf>
    <xf numFmtId="169" fontId="0" fillId="0" borderId="1" xfId="1" applyNumberFormat="1" applyFont="1" applyFill="1" applyBorder="1" applyAlignment="1">
      <alignment vertical="center"/>
    </xf>
    <xf numFmtId="0" fontId="0" fillId="0" borderId="9" xfId="0" applyFill="1" applyBorder="1" applyAlignment="1">
      <alignment horizontal="center" vertical="center" wrapText="1"/>
    </xf>
    <xf numFmtId="0" fontId="38"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59" xfId="0" applyFill="1" applyBorder="1" applyAlignment="1">
      <alignment horizontal="center" vertical="center" wrapText="1"/>
    </xf>
    <xf numFmtId="0" fontId="38" fillId="0"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4" xfId="0" applyFill="1" applyBorder="1" applyAlignment="1">
      <alignment horizontal="center" vertical="center" wrapText="1"/>
    </xf>
    <xf numFmtId="0" fontId="0" fillId="0" borderId="15" xfId="0" applyFill="1" applyBorder="1" applyAlignment="1">
      <alignment horizontal="center" vertical="center" wrapText="1"/>
    </xf>
    <xf numFmtId="0" fontId="38" fillId="0" borderId="15" xfId="0" applyFont="1" applyFill="1" applyBorder="1" applyAlignment="1">
      <alignment horizontal="center" vertical="center" wrapText="1"/>
    </xf>
    <xf numFmtId="0" fontId="0" fillId="0" borderId="15" xfId="0" applyFill="1" applyBorder="1" applyAlignment="1">
      <alignment horizontal="center" vertical="center"/>
    </xf>
    <xf numFmtId="0" fontId="0" fillId="0" borderId="16" xfId="0" applyFill="1" applyBorder="1" applyAlignment="1">
      <alignment horizontal="center" vertical="center" wrapText="1"/>
    </xf>
    <xf numFmtId="0" fontId="81" fillId="0" borderId="0" xfId="0" applyFont="1" applyAlignment="1">
      <alignment vertical="center"/>
    </xf>
    <xf numFmtId="0" fontId="82" fillId="2" borderId="0" xfId="0" applyFont="1" applyFill="1" applyAlignment="1">
      <alignment horizontal="center" vertical="center"/>
    </xf>
    <xf numFmtId="0" fontId="83" fillId="2" borderId="0" xfId="0" applyFont="1" applyFill="1" applyAlignment="1">
      <alignment vertical="center"/>
    </xf>
    <xf numFmtId="0" fontId="84" fillId="3" borderId="0" xfId="0" applyFont="1" applyFill="1" applyAlignment="1">
      <alignment vertical="center"/>
    </xf>
    <xf numFmtId="0" fontId="85" fillId="0" borderId="0" xfId="0" applyFont="1" applyAlignment="1">
      <alignment vertical="center"/>
    </xf>
    <xf numFmtId="0" fontId="86" fillId="3" borderId="0" xfId="0" applyFont="1" applyFill="1" applyAlignment="1">
      <alignment horizontal="center" vertical="center"/>
    </xf>
    <xf numFmtId="0" fontId="86" fillId="3" borderId="0" xfId="0" applyFont="1" applyFill="1" applyAlignment="1">
      <alignment vertical="center"/>
    </xf>
    <xf numFmtId="43" fontId="84" fillId="3" borderId="0" xfId="1" applyFont="1" applyFill="1" applyBorder="1" applyAlignment="1">
      <alignment vertical="center"/>
    </xf>
    <xf numFmtId="0" fontId="84" fillId="3" borderId="0" xfId="0" applyFont="1" applyFill="1" applyAlignment="1">
      <alignment horizontal="center" vertical="center"/>
    </xf>
    <xf numFmtId="0" fontId="86" fillId="0" borderId="0" xfId="0" applyFont="1" applyAlignment="1">
      <alignment vertical="center"/>
    </xf>
    <xf numFmtId="0" fontId="87" fillId="0" borderId="0" xfId="0" applyFont="1" applyAlignment="1">
      <alignment horizontal="center" vertical="center"/>
    </xf>
    <xf numFmtId="0" fontId="88" fillId="0" borderId="0" xfId="0" applyFont="1" applyAlignment="1">
      <alignment vertical="center" wrapText="1"/>
    </xf>
    <xf numFmtId="0" fontId="88" fillId="0" borderId="0" xfId="0" applyFont="1" applyAlignment="1">
      <alignment horizontal="center" vertical="center" wrapText="1"/>
    </xf>
    <xf numFmtId="0" fontId="89" fillId="0" borderId="0" xfId="0" applyFont="1" applyAlignment="1">
      <alignment vertical="center" wrapText="1"/>
    </xf>
    <xf numFmtId="0" fontId="84" fillId="0" borderId="0" xfId="0" applyFont="1" applyAlignment="1">
      <alignment vertical="center"/>
    </xf>
    <xf numFmtId="0" fontId="88" fillId="0" borderId="0" xfId="0" applyFont="1" applyAlignment="1">
      <alignment vertical="center"/>
    </xf>
    <xf numFmtId="0" fontId="86" fillId="0" borderId="0" xfId="0" applyFont="1" applyAlignment="1">
      <alignment horizontal="center" vertical="center"/>
    </xf>
    <xf numFmtId="0" fontId="88" fillId="0" borderId="0" xfId="0" applyFont="1" applyAlignment="1">
      <alignment horizontal="left" vertical="center" wrapText="1"/>
    </xf>
    <xf numFmtId="0" fontId="89" fillId="0" borderId="0" xfId="0" applyFont="1" applyAlignment="1">
      <alignment horizontal="left" vertical="center" wrapText="1"/>
    </xf>
    <xf numFmtId="43" fontId="89" fillId="0" borderId="0" xfId="1" applyFont="1" applyBorder="1" applyAlignment="1">
      <alignment horizontal="left" vertical="center" wrapText="1"/>
    </xf>
    <xf numFmtId="0" fontId="89" fillId="0" borderId="0" xfId="0" applyFont="1" applyAlignment="1">
      <alignment horizontal="center" vertical="center" wrapText="1"/>
    </xf>
    <xf numFmtId="0" fontId="90" fillId="0" borderId="0" xfId="0" applyFont="1" applyAlignment="1">
      <alignment vertical="center"/>
    </xf>
    <xf numFmtId="0" fontId="91" fillId="4" borderId="2" xfId="0" applyFont="1" applyFill="1" applyBorder="1" applyAlignment="1">
      <alignment horizontal="center" vertical="center" wrapText="1"/>
    </xf>
    <xf numFmtId="0" fontId="91" fillId="4" borderId="3" xfId="0" applyFont="1" applyFill="1" applyBorder="1" applyAlignment="1">
      <alignment horizontal="center" vertical="center"/>
    </xf>
    <xf numFmtId="0" fontId="91" fillId="4" borderId="4" xfId="0" applyFont="1" applyFill="1" applyBorder="1" applyAlignment="1">
      <alignment horizontal="center" vertical="center"/>
    </xf>
    <xf numFmtId="0" fontId="91" fillId="4" borderId="5" xfId="0" applyFont="1" applyFill="1" applyBorder="1" applyAlignment="1">
      <alignment horizontal="center" vertical="center"/>
    </xf>
    <xf numFmtId="0" fontId="91" fillId="4" borderId="2" xfId="0" applyFont="1" applyFill="1" applyBorder="1" applyAlignment="1">
      <alignment horizontal="center" vertical="center"/>
    </xf>
    <xf numFmtId="0" fontId="91" fillId="4" borderId="1" xfId="0" applyFont="1" applyFill="1" applyBorder="1" applyAlignment="1">
      <alignment horizontal="center" vertical="center"/>
    </xf>
    <xf numFmtId="0" fontId="91" fillId="4" borderId="6" xfId="0" applyFont="1" applyFill="1" applyBorder="1" applyAlignment="1">
      <alignment horizontal="center" vertical="center" wrapText="1"/>
    </xf>
    <xf numFmtId="0" fontId="91" fillId="4" borderId="6" xfId="0" applyFont="1" applyFill="1" applyBorder="1" applyAlignment="1">
      <alignment horizontal="center" vertical="center"/>
    </xf>
    <xf numFmtId="0" fontId="91" fillId="4" borderId="2" xfId="0" applyFont="1" applyFill="1" applyBorder="1" applyAlignment="1">
      <alignment horizontal="center" vertical="center"/>
    </xf>
    <xf numFmtId="0" fontId="91" fillId="4" borderId="12" xfId="0" applyFont="1" applyFill="1" applyBorder="1" applyAlignment="1">
      <alignment horizontal="center" vertical="center"/>
    </xf>
    <xf numFmtId="0" fontId="9" fillId="0" borderId="1" xfId="0" applyFont="1" applyBorder="1" applyAlignment="1">
      <alignment vertical="center" wrapText="1"/>
    </xf>
    <xf numFmtId="9" fontId="9" fillId="0" borderId="1" xfId="0" applyNumberFormat="1" applyFont="1" applyFill="1" applyBorder="1" applyAlignment="1">
      <alignment horizontal="center" vertical="center" wrapText="1"/>
    </xf>
    <xf numFmtId="9" fontId="66" fillId="0" borderId="1" xfId="2" applyFont="1" applyBorder="1" applyAlignment="1">
      <alignment horizontal="center" vertical="center"/>
    </xf>
    <xf numFmtId="9" fontId="66" fillId="0" borderId="1" xfId="0" applyNumberFormat="1" applyFont="1" applyFill="1" applyBorder="1" applyAlignment="1">
      <alignment horizontal="center" vertical="center"/>
    </xf>
    <xf numFmtId="0" fontId="66" fillId="0" borderId="1" xfId="0" applyFont="1" applyBorder="1" applyAlignment="1">
      <alignment horizontal="center" vertical="center"/>
    </xf>
    <xf numFmtId="0" fontId="66" fillId="0" borderId="1" xfId="0" applyFont="1" applyFill="1" applyBorder="1" applyAlignment="1">
      <alignment horizontal="left" vertical="center" wrapText="1"/>
    </xf>
    <xf numFmtId="0" fontId="9" fillId="0" borderId="1" xfId="0" applyFont="1" applyBorder="1" applyAlignment="1">
      <alignment vertical="center"/>
    </xf>
    <xf numFmtId="9" fontId="66" fillId="0" borderId="1" xfId="0" applyNumberFormat="1" applyFont="1" applyFill="1" applyBorder="1" applyAlignment="1">
      <alignment horizontal="left" vertical="center" wrapText="1"/>
    </xf>
    <xf numFmtId="0" fontId="92" fillId="0" borderId="0" xfId="0" applyFont="1" applyAlignment="1">
      <alignment vertical="center"/>
    </xf>
    <xf numFmtId="0" fontId="9" fillId="5"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9" fontId="66" fillId="0" borderId="1" xfId="0" applyNumberFormat="1" applyFont="1" applyBorder="1" applyAlignment="1">
      <alignment horizontal="center" vertical="center" wrapText="1"/>
    </xf>
    <xf numFmtId="0" fontId="66" fillId="0" borderId="1" xfId="0" applyFont="1" applyBorder="1" applyAlignment="1">
      <alignment horizontal="left" vertical="center" wrapText="1"/>
    </xf>
    <xf numFmtId="9" fontId="66" fillId="0" borderId="1" xfId="0" applyNumberFormat="1" applyFont="1" applyFill="1" applyBorder="1" applyAlignment="1">
      <alignment horizontal="center" vertical="center" wrapText="1"/>
    </xf>
    <xf numFmtId="9" fontId="9" fillId="0" borderId="1" xfId="0" applyNumberFormat="1" applyFont="1" applyBorder="1" applyAlignment="1">
      <alignment horizontal="center" vertical="center"/>
    </xf>
    <xf numFmtId="0" fontId="9" fillId="0" borderId="1" xfId="0" applyFont="1" applyFill="1" applyBorder="1" applyAlignment="1">
      <alignment vertical="center" wrapText="1"/>
    </xf>
    <xf numFmtId="0" fontId="48" fillId="0" borderId="1" xfId="0" applyFont="1" applyBorder="1" applyAlignment="1">
      <alignment vertical="center" wrapText="1"/>
    </xf>
    <xf numFmtId="0" fontId="48" fillId="0" borderId="1" xfId="0" applyFont="1" applyBorder="1" applyAlignment="1">
      <alignment vertical="center"/>
    </xf>
    <xf numFmtId="0" fontId="48" fillId="0" borderId="1" xfId="0" applyFont="1" applyBorder="1" applyAlignment="1">
      <alignment horizontal="center" vertical="center"/>
    </xf>
    <xf numFmtId="0" fontId="48" fillId="0" borderId="0" xfId="0" applyFont="1" applyAlignment="1">
      <alignment vertical="center"/>
    </xf>
    <xf numFmtId="0" fontId="92" fillId="0" borderId="0" xfId="0" applyFont="1" applyAlignment="1">
      <alignment horizontal="center" vertical="center"/>
    </xf>
    <xf numFmtId="49" fontId="93" fillId="16" borderId="0" xfId="0" applyNumberFormat="1" applyFont="1" applyFill="1" applyBorder="1" applyAlignment="1">
      <alignment horizontal="center" vertical="center"/>
    </xf>
    <xf numFmtId="0" fontId="93" fillId="16" borderId="60" xfId="0" applyFont="1" applyFill="1" applyBorder="1" applyAlignment="1">
      <alignment vertical="center"/>
    </xf>
    <xf numFmtId="0" fontId="93" fillId="16" borderId="61" xfId="0" applyFont="1" applyFill="1" applyBorder="1" applyAlignment="1">
      <alignment vertical="center"/>
    </xf>
    <xf numFmtId="0" fontId="0" fillId="0" borderId="0" xfId="0" applyNumberFormat="1"/>
    <xf numFmtId="49" fontId="94" fillId="16" borderId="0" xfId="0" applyNumberFormat="1" applyFont="1" applyFill="1" applyBorder="1" applyAlignment="1">
      <alignment horizontal="center" vertical="center"/>
    </xf>
    <xf numFmtId="0" fontId="94" fillId="16" borderId="0" xfId="0" applyFont="1" applyFill="1" applyBorder="1" applyAlignment="1">
      <alignment vertical="center"/>
    </xf>
    <xf numFmtId="0" fontId="94" fillId="16" borderId="62" xfId="0" applyFont="1" applyFill="1" applyBorder="1" applyAlignment="1">
      <alignment vertical="center"/>
    </xf>
    <xf numFmtId="0" fontId="0" fillId="0" borderId="0" xfId="0" applyBorder="1"/>
    <xf numFmtId="0" fontId="0" fillId="16" borderId="0" xfId="0" applyFill="1" applyBorder="1" applyAlignment="1">
      <alignment horizontal="center"/>
    </xf>
    <xf numFmtId="0" fontId="0" fillId="16" borderId="0" xfId="0" applyFill="1" applyBorder="1" applyAlignment="1">
      <alignment vertical="center"/>
    </xf>
    <xf numFmtId="0" fontId="0" fillId="0" borderId="62" xfId="0" applyBorder="1"/>
    <xf numFmtId="49" fontId="95" fillId="16" borderId="0" xfId="0" applyNumberFormat="1" applyFont="1" applyFill="1" applyBorder="1" applyAlignment="1">
      <alignment horizontal="center" vertical="center"/>
    </xf>
    <xf numFmtId="0" fontId="95" fillId="16" borderId="0" xfId="0" applyFont="1" applyFill="1" applyBorder="1" applyAlignment="1">
      <alignment vertical="center"/>
    </xf>
    <xf numFmtId="0" fontId="95" fillId="16" borderId="62" xfId="0" applyFont="1" applyFill="1" applyBorder="1" applyAlignment="1">
      <alignment vertical="center"/>
    </xf>
    <xf numFmtId="0" fontId="95" fillId="16" borderId="63" xfId="0" applyFont="1" applyFill="1" applyBorder="1" applyAlignment="1">
      <alignment vertical="center"/>
    </xf>
    <xf numFmtId="0" fontId="95" fillId="16" borderId="64" xfId="0" applyFont="1" applyFill="1" applyBorder="1" applyAlignment="1">
      <alignment vertical="center"/>
    </xf>
    <xf numFmtId="49" fontId="96" fillId="16" borderId="0" xfId="0" applyNumberFormat="1" applyFont="1" applyFill="1" applyBorder="1" applyAlignment="1">
      <alignment horizontal="left" vertical="center"/>
    </xf>
    <xf numFmtId="49" fontId="97" fillId="16" borderId="0" xfId="0" applyNumberFormat="1" applyFont="1" applyFill="1" applyBorder="1" applyAlignment="1">
      <alignment vertical="top"/>
    </xf>
    <xf numFmtId="0" fontId="97" fillId="16" borderId="0" xfId="0" applyFont="1" applyFill="1" applyBorder="1" applyAlignment="1">
      <alignment vertical="top"/>
    </xf>
    <xf numFmtId="0" fontId="98" fillId="16" borderId="0" xfId="0" applyFont="1" applyFill="1" applyBorder="1" applyAlignment="1">
      <alignment horizontal="center" vertical="center" wrapText="1"/>
    </xf>
    <xf numFmtId="0" fontId="0" fillId="16" borderId="0" xfId="0" applyFill="1" applyBorder="1" applyAlignment="1">
      <alignment vertical="center" wrapText="1"/>
    </xf>
    <xf numFmtId="0" fontId="0" fillId="16" borderId="65" xfId="0" applyFill="1" applyBorder="1" applyAlignment="1">
      <alignment vertical="center" wrapText="1"/>
    </xf>
    <xf numFmtId="0" fontId="0" fillId="16" borderId="66" xfId="0" applyFill="1" applyBorder="1" applyAlignment="1">
      <alignment vertical="center" wrapText="1"/>
    </xf>
    <xf numFmtId="0" fontId="98" fillId="16" borderId="66" xfId="0" applyFont="1" applyFill="1" applyBorder="1" applyAlignment="1">
      <alignment horizontal="center" vertical="center" wrapText="1"/>
    </xf>
    <xf numFmtId="0" fontId="96" fillId="16" borderId="0" xfId="0" applyFont="1" applyFill="1" applyBorder="1" applyAlignment="1">
      <alignment horizontal="left" vertical="center"/>
    </xf>
    <xf numFmtId="0" fontId="98" fillId="16" borderId="0" xfId="0" applyFont="1" applyFill="1" applyBorder="1" applyAlignment="1">
      <alignment horizontal="left" vertical="center" wrapText="1"/>
    </xf>
    <xf numFmtId="0" fontId="98" fillId="16" borderId="0" xfId="0" applyFont="1" applyFill="1" applyBorder="1" applyAlignment="1">
      <alignment horizontal="center"/>
    </xf>
    <xf numFmtId="0" fontId="0" fillId="16" borderId="67" xfId="0" applyFill="1" applyBorder="1" applyAlignment="1">
      <alignment vertical="center" wrapText="1"/>
    </xf>
    <xf numFmtId="0" fontId="0" fillId="16" borderId="68" xfId="0" applyFill="1" applyBorder="1" applyAlignment="1">
      <alignment vertical="center" wrapText="1"/>
    </xf>
    <xf numFmtId="0" fontId="98" fillId="16" borderId="68" xfId="0" applyFont="1" applyFill="1" applyBorder="1" applyAlignment="1">
      <alignment horizontal="center" vertical="center" wrapText="1"/>
    </xf>
    <xf numFmtId="49" fontId="99" fillId="16" borderId="0" xfId="0" applyNumberFormat="1" applyFont="1" applyFill="1" applyBorder="1" applyAlignment="1">
      <alignment vertical="top"/>
    </xf>
    <xf numFmtId="0" fontId="99" fillId="16" borderId="0" xfId="0" applyFont="1" applyFill="1" applyBorder="1" applyAlignment="1">
      <alignment vertical="top"/>
    </xf>
    <xf numFmtId="0" fontId="99" fillId="16" borderId="0" xfId="0" applyFont="1" applyFill="1" applyBorder="1" applyAlignment="1">
      <alignment horizontal="left" vertical="center" wrapText="1"/>
    </xf>
    <xf numFmtId="0" fontId="99" fillId="16" borderId="0" xfId="0" applyFont="1" applyFill="1" applyBorder="1" applyAlignment="1">
      <alignment horizontal="center" vertical="center" wrapText="1"/>
    </xf>
    <xf numFmtId="0" fontId="99" fillId="16" borderId="0" xfId="0" applyFont="1" applyFill="1" applyBorder="1" applyAlignment="1">
      <alignment horizontal="center"/>
    </xf>
    <xf numFmtId="0" fontId="98" fillId="16" borderId="67" xfId="0" applyFont="1" applyFill="1" applyBorder="1" applyAlignment="1">
      <alignment horizontal="left" vertical="center" wrapText="1"/>
    </xf>
    <xf numFmtId="0" fontId="98" fillId="16" borderId="68" xfId="0" applyFont="1" applyFill="1" applyBorder="1" applyAlignment="1">
      <alignment horizontal="left" vertical="center" wrapText="1"/>
    </xf>
    <xf numFmtId="49" fontId="99" fillId="16" borderId="0" xfId="0" applyNumberFormat="1" applyFont="1" applyFill="1" applyBorder="1" applyAlignment="1">
      <alignment vertical="top" wrapText="1"/>
    </xf>
    <xf numFmtId="0" fontId="0" fillId="0" borderId="67" xfId="0" applyBorder="1"/>
    <xf numFmtId="0" fontId="0" fillId="0" borderId="68" xfId="0" applyBorder="1"/>
    <xf numFmtId="0" fontId="0" fillId="16" borderId="68" xfId="0" applyFill="1" applyBorder="1"/>
    <xf numFmtId="0" fontId="0" fillId="0" borderId="42" xfId="0" applyBorder="1"/>
    <xf numFmtId="0" fontId="0" fillId="16" borderId="42" xfId="0" applyFill="1" applyBorder="1" applyAlignment="1">
      <alignment horizontal="center"/>
    </xf>
    <xf numFmtId="0" fontId="0" fillId="0" borderId="69" xfId="0" applyBorder="1"/>
    <xf numFmtId="0" fontId="0" fillId="0" borderId="70" xfId="0" applyBorder="1"/>
    <xf numFmtId="0" fontId="0" fillId="16" borderId="70" xfId="0" applyFill="1" applyBorder="1"/>
    <xf numFmtId="49" fontId="0" fillId="0" borderId="72" xfId="0" applyNumberFormat="1" applyFill="1" applyBorder="1" applyAlignment="1">
      <alignment horizontal="center" vertical="center" wrapText="1"/>
    </xf>
    <xf numFmtId="49" fontId="0" fillId="0" borderId="73" xfId="0" applyNumberFormat="1" applyFill="1" applyBorder="1" applyAlignment="1">
      <alignment horizontal="center" vertical="center" wrapText="1"/>
    </xf>
    <xf numFmtId="0" fontId="0" fillId="0" borderId="73" xfId="0" applyNumberFormat="1" applyFill="1" applyBorder="1" applyAlignment="1">
      <alignment horizontal="center" vertical="center" wrapText="1"/>
    </xf>
    <xf numFmtId="0" fontId="0" fillId="0" borderId="72" xfId="0" applyNumberFormat="1" applyFill="1" applyBorder="1" applyAlignment="1">
      <alignment horizontal="center" vertical="center" wrapText="1"/>
    </xf>
    <xf numFmtId="0" fontId="0" fillId="0" borderId="72" xfId="0" applyNumberFormat="1" applyFill="1" applyBorder="1" applyAlignment="1">
      <alignment horizontal="center" vertical="center"/>
    </xf>
    <xf numFmtId="49" fontId="101" fillId="0" borderId="73" xfId="0" applyNumberFormat="1" applyFont="1" applyFill="1" applyBorder="1" applyAlignment="1">
      <alignment horizontal="left" vertical="center" wrapText="1"/>
    </xf>
    <xf numFmtId="49" fontId="0" fillId="0" borderId="73" xfId="0" applyNumberFormat="1" applyFill="1" applyBorder="1" applyAlignment="1">
      <alignment horizontal="left" vertical="center" wrapText="1"/>
    </xf>
    <xf numFmtId="49" fontId="96" fillId="0" borderId="73" xfId="0" applyNumberFormat="1" applyFont="1" applyFill="1" applyBorder="1" applyAlignment="1">
      <alignment horizontal="center" vertical="center"/>
    </xf>
    <xf numFmtId="0" fontId="0" fillId="0" borderId="0" xfId="0" applyNumberFormat="1" applyFill="1"/>
    <xf numFmtId="0" fontId="0" fillId="0" borderId="74" xfId="0" applyFill="1" applyBorder="1" applyAlignment="1">
      <alignment horizontal="center" vertical="center" wrapText="1"/>
    </xf>
    <xf numFmtId="0" fontId="0" fillId="0" borderId="74" xfId="0" applyFill="1" applyBorder="1" applyAlignment="1">
      <alignment horizontal="left" vertical="center" wrapText="1"/>
    </xf>
    <xf numFmtId="9" fontId="102" fillId="0" borderId="74" xfId="0" applyNumberFormat="1" applyFont="1" applyFill="1" applyBorder="1" applyAlignment="1">
      <alignment horizontal="center" vertical="center"/>
    </xf>
    <xf numFmtId="0" fontId="102" fillId="0" borderId="74" xfId="0" applyFont="1" applyFill="1" applyBorder="1" applyAlignment="1">
      <alignment horizontal="center" vertical="center"/>
    </xf>
    <xf numFmtId="0" fontId="0" fillId="17" borderId="75" xfId="0" applyFill="1" applyBorder="1" applyAlignment="1">
      <alignment vertical="center" wrapText="1"/>
    </xf>
    <xf numFmtId="0" fontId="0" fillId="17" borderId="76" xfId="0" applyFill="1" applyBorder="1" applyAlignment="1">
      <alignment vertical="center" wrapText="1"/>
    </xf>
    <xf numFmtId="0" fontId="0" fillId="17" borderId="76" xfId="0" applyFill="1" applyBorder="1" applyAlignment="1">
      <alignment horizontal="center" vertical="center" wrapText="1"/>
    </xf>
    <xf numFmtId="0" fontId="0" fillId="17" borderId="77" xfId="0" applyFill="1" applyBorder="1" applyAlignment="1">
      <alignment vertical="center" wrapText="1"/>
    </xf>
    <xf numFmtId="0" fontId="101" fillId="0" borderId="0" xfId="0" applyNumberFormat="1" applyFont="1" applyAlignment="1">
      <alignment horizontal="center"/>
    </xf>
    <xf numFmtId="0" fontId="0" fillId="0" borderId="0" xfId="0" applyNumberFormat="1" applyAlignment="1">
      <alignment horizontal="center"/>
    </xf>
    <xf numFmtId="0" fontId="103" fillId="0" borderId="0" xfId="0" applyNumberFormat="1" applyFont="1" applyAlignment="1">
      <alignment horizontal="center"/>
    </xf>
    <xf numFmtId="0" fontId="0" fillId="0" borderId="0" xfId="0" applyNumberFormat="1" applyAlignment="1">
      <alignment horizontal="center"/>
    </xf>
    <xf numFmtId="49" fontId="100" fillId="4" borderId="71" xfId="0" applyNumberFormat="1" applyFont="1" applyFill="1" applyBorder="1" applyAlignment="1">
      <alignment horizontal="center" vertical="center" wrapText="1"/>
    </xf>
    <xf numFmtId="49" fontId="100" fillId="4" borderId="71" xfId="0" applyNumberFormat="1" applyFont="1" applyFill="1" applyBorder="1" applyAlignment="1">
      <alignment horizontal="center" vertical="center"/>
    </xf>
    <xf numFmtId="0" fontId="100" fillId="4" borderId="71" xfId="0" applyFont="1" applyFill="1" applyBorder="1" applyAlignment="1">
      <alignment horizontal="center" vertical="center"/>
    </xf>
    <xf numFmtId="49" fontId="100" fillId="4" borderId="72" xfId="0" applyNumberFormat="1" applyFont="1" applyFill="1" applyBorder="1" applyAlignment="1">
      <alignment horizontal="center" vertical="center" wrapText="1"/>
    </xf>
    <xf numFmtId="49" fontId="100" fillId="4" borderId="72" xfId="0" applyNumberFormat="1" applyFont="1" applyFill="1" applyBorder="1" applyAlignment="1">
      <alignment horizontal="center" vertical="center"/>
    </xf>
    <xf numFmtId="0" fontId="100" fillId="4" borderId="72" xfId="0" applyFont="1" applyFill="1" applyBorder="1" applyAlignment="1">
      <alignment horizontal="center" vertical="center"/>
    </xf>
    <xf numFmtId="0" fontId="100" fillId="4" borderId="72" xfId="0" applyFont="1" applyFill="1" applyBorder="1" applyAlignment="1">
      <alignment horizontal="center" vertical="center"/>
    </xf>
    <xf numFmtId="0" fontId="100" fillId="4" borderId="72" xfId="0" applyFont="1" applyFill="1" applyBorder="1" applyAlignment="1">
      <alignment horizontal="center" vertical="center" wrapText="1"/>
    </xf>
    <xf numFmtId="49" fontId="100" fillId="4" borderId="72" xfId="0" applyNumberFormat="1" applyFont="1" applyFill="1" applyBorder="1" applyAlignment="1">
      <alignment horizontal="center" vertical="center"/>
    </xf>
    <xf numFmtId="0" fontId="40" fillId="4" borderId="3" xfId="0" applyFont="1" applyFill="1" applyBorder="1" applyAlignment="1">
      <alignment horizontal="center" vertical="center"/>
    </xf>
    <xf numFmtId="0" fontId="40" fillId="4" borderId="3" xfId="0" applyFont="1" applyFill="1" applyBorder="1" applyAlignment="1">
      <alignment horizontal="center" vertical="center"/>
    </xf>
    <xf numFmtId="0" fontId="40" fillId="4" borderId="4" xfId="0" applyFont="1" applyFill="1" applyBorder="1" applyAlignment="1">
      <alignment horizontal="center" vertical="center"/>
    </xf>
    <xf numFmtId="0" fontId="40" fillId="4" borderId="5" xfId="0" applyFont="1" applyFill="1" applyBorder="1" applyAlignment="1">
      <alignment horizontal="center" vertical="center"/>
    </xf>
    <xf numFmtId="0" fontId="40" fillId="10" borderId="2" xfId="0" applyFont="1" applyFill="1" applyBorder="1" applyAlignment="1">
      <alignment horizontal="center" vertical="center" wrapText="1"/>
    </xf>
    <xf numFmtId="0" fontId="40" fillId="10" borderId="12" xfId="0" applyFont="1" applyFill="1" applyBorder="1" applyAlignment="1">
      <alignment horizontal="center" vertical="center" wrapText="1"/>
    </xf>
    <xf numFmtId="0" fontId="24" fillId="5" borderId="18" xfId="0" applyFont="1" applyFill="1" applyBorder="1" applyAlignment="1">
      <alignment horizontal="center" vertical="center" wrapText="1"/>
    </xf>
    <xf numFmtId="0" fontId="24" fillId="5" borderId="23" xfId="0" applyFont="1" applyFill="1" applyBorder="1" applyAlignment="1">
      <alignment horizontal="center" vertical="center"/>
    </xf>
    <xf numFmtId="0" fontId="24" fillId="5" borderId="2" xfId="0" applyFont="1" applyFill="1" applyBorder="1" applyAlignment="1">
      <alignment horizontal="center" vertical="center"/>
    </xf>
    <xf numFmtId="0" fontId="24" fillId="5" borderId="2" xfId="0" applyFont="1" applyFill="1" applyBorder="1" applyAlignment="1">
      <alignment horizontal="center" vertical="center" wrapText="1"/>
    </xf>
    <xf numFmtId="0" fontId="24" fillId="5" borderId="1" xfId="0" applyFont="1" applyFill="1" applyBorder="1" applyAlignment="1">
      <alignment horizontal="left" vertical="center" wrapText="1"/>
    </xf>
    <xf numFmtId="4" fontId="24" fillId="5" borderId="2" xfId="0" applyNumberFormat="1" applyFont="1" applyFill="1" applyBorder="1" applyAlignment="1">
      <alignment horizontal="center" vertical="center" wrapText="1"/>
    </xf>
    <xf numFmtId="0" fontId="24" fillId="5" borderId="20" xfId="0" applyFont="1" applyFill="1" applyBorder="1" applyAlignment="1">
      <alignment horizontal="center" vertical="center"/>
    </xf>
    <xf numFmtId="0" fontId="24" fillId="5" borderId="6" xfId="0" applyFont="1" applyFill="1" applyBorder="1" applyAlignment="1">
      <alignment horizontal="center" vertical="center"/>
    </xf>
    <xf numFmtId="0" fontId="24" fillId="5" borderId="6" xfId="0" applyFont="1" applyFill="1" applyBorder="1" applyAlignment="1">
      <alignment horizontal="center" vertical="center" wrapText="1"/>
    </xf>
    <xf numFmtId="0" fontId="24" fillId="5" borderId="1" xfId="0" applyFont="1" applyFill="1" applyBorder="1" applyAlignment="1">
      <alignment horizontal="left" vertical="center"/>
    </xf>
    <xf numFmtId="4" fontId="24" fillId="3" borderId="6" xfId="0" applyNumberFormat="1" applyFont="1" applyFill="1" applyBorder="1" applyAlignment="1">
      <alignment horizontal="center" vertical="center" wrapText="1"/>
    </xf>
    <xf numFmtId="4" fontId="24" fillId="5" borderId="6" xfId="0" applyNumberFormat="1" applyFont="1" applyFill="1" applyBorder="1" applyAlignment="1">
      <alignment horizontal="center" vertical="center" wrapText="1"/>
    </xf>
    <xf numFmtId="0" fontId="24" fillId="5" borderId="12" xfId="0" applyFont="1" applyFill="1" applyBorder="1" applyAlignment="1">
      <alignment horizontal="center" vertical="center"/>
    </xf>
    <xf numFmtId="0" fontId="24" fillId="5" borderId="12" xfId="0" applyFont="1" applyFill="1" applyBorder="1" applyAlignment="1">
      <alignment horizontal="center" vertical="center" wrapText="1"/>
    </xf>
    <xf numFmtId="4" fontId="24" fillId="3" borderId="35" xfId="0" applyNumberFormat="1" applyFont="1" applyFill="1" applyBorder="1" applyAlignment="1">
      <alignment horizontal="center" vertical="center" wrapText="1"/>
    </xf>
    <xf numFmtId="4" fontId="24" fillId="5" borderId="35" xfId="0" applyNumberFormat="1" applyFont="1" applyFill="1" applyBorder="1" applyAlignment="1">
      <alignment horizontal="center" vertical="center" wrapText="1"/>
    </xf>
    <xf numFmtId="0" fontId="24" fillId="0" borderId="18" xfId="0" applyFont="1" applyBorder="1" applyAlignment="1">
      <alignment horizontal="center" vertical="center" wrapText="1"/>
    </xf>
    <xf numFmtId="9" fontId="24" fillId="0" borderId="26" xfId="0" applyNumberFormat="1" applyFont="1" applyBorder="1" applyAlignment="1">
      <alignment horizontal="center" vertical="center" wrapText="1"/>
    </xf>
    <xf numFmtId="10" fontId="24" fillId="5" borderId="26" xfId="0" applyNumberFormat="1" applyFont="1" applyFill="1" applyBorder="1" applyAlignment="1">
      <alignment horizontal="center" vertical="center"/>
    </xf>
    <xf numFmtId="0" fontId="24" fillId="0" borderId="22" xfId="0" applyFont="1" applyBorder="1" applyAlignment="1">
      <alignment horizontal="center" vertical="center" wrapText="1"/>
    </xf>
    <xf numFmtId="0" fontId="24" fillId="0" borderId="22" xfId="0" applyFont="1" applyBorder="1" applyAlignment="1">
      <alignment horizontal="left" vertical="center" wrapText="1"/>
    </xf>
    <xf numFmtId="0" fontId="24" fillId="3" borderId="17" xfId="0" applyFont="1" applyFill="1" applyBorder="1" applyAlignment="1">
      <alignment horizontal="center" vertical="center" wrapText="1"/>
    </xf>
    <xf numFmtId="0" fontId="24" fillId="0" borderId="17" xfId="0" applyFont="1" applyBorder="1" applyAlignment="1">
      <alignment horizontal="center" vertical="center" wrapText="1"/>
    </xf>
    <xf numFmtId="0" fontId="27" fillId="5" borderId="18" xfId="0" applyFont="1" applyFill="1" applyBorder="1" applyAlignment="1">
      <alignment horizontal="center" vertical="center" wrapText="1"/>
    </xf>
    <xf numFmtId="0" fontId="24" fillId="3" borderId="18" xfId="0" applyFont="1" applyFill="1" applyBorder="1" applyAlignment="1">
      <alignment horizontal="center" vertical="center" wrapText="1"/>
    </xf>
    <xf numFmtId="9" fontId="24" fillId="0" borderId="18" xfId="0" applyNumberFormat="1" applyFont="1" applyBorder="1" applyAlignment="1">
      <alignment horizontal="center" vertical="center" wrapText="1"/>
    </xf>
    <xf numFmtId="10" fontId="24" fillId="5" borderId="18" xfId="0" applyNumberFormat="1" applyFont="1" applyFill="1" applyBorder="1" applyAlignment="1">
      <alignment horizontal="center" vertical="center"/>
    </xf>
    <xf numFmtId="0" fontId="24" fillId="3" borderId="41" xfId="0" applyFont="1" applyFill="1" applyBorder="1" applyAlignment="1">
      <alignment horizontal="center" vertical="center" wrapText="1"/>
    </xf>
    <xf numFmtId="0" fontId="24" fillId="0" borderId="41" xfId="0" applyFont="1" applyBorder="1" applyAlignment="1">
      <alignment horizontal="center" vertical="center" wrapText="1"/>
    </xf>
    <xf numFmtId="0" fontId="24" fillId="3" borderId="26" xfId="0" applyFont="1" applyFill="1" applyBorder="1" applyAlignment="1">
      <alignment horizontal="center" vertical="center" wrapText="1"/>
    </xf>
    <xf numFmtId="0" fontId="24" fillId="0" borderId="26" xfId="0" applyFont="1" applyBorder="1" applyAlignment="1">
      <alignment horizontal="center" vertical="center" wrapText="1"/>
    </xf>
    <xf numFmtId="0" fontId="24" fillId="5" borderId="18" xfId="0" applyFont="1" applyFill="1" applyBorder="1" applyAlignment="1">
      <alignment horizontal="center" vertical="center" wrapText="1"/>
    </xf>
    <xf numFmtId="0" fontId="24" fillId="0" borderId="26" xfId="0" applyFont="1" applyBorder="1" applyAlignment="1">
      <alignment horizontal="center" vertical="center" wrapText="1"/>
    </xf>
    <xf numFmtId="0" fontId="27" fillId="5" borderId="26" xfId="0" applyFont="1" applyFill="1" applyBorder="1" applyAlignment="1">
      <alignment horizontal="center" vertical="center" wrapText="1"/>
    </xf>
    <xf numFmtId="0" fontId="24" fillId="0" borderId="18" xfId="0" applyFont="1" applyBorder="1" applyAlignment="1">
      <alignment horizontal="left" vertical="center" wrapText="1"/>
    </xf>
    <xf numFmtId="4" fontId="24" fillId="3" borderId="18" xfId="0" applyNumberFormat="1" applyFont="1" applyFill="1" applyBorder="1" applyAlignment="1">
      <alignment horizontal="center" vertical="center" wrapText="1"/>
    </xf>
    <xf numFmtId="4" fontId="24" fillId="0" borderId="18" xfId="0" applyNumberFormat="1" applyFont="1" applyBorder="1" applyAlignment="1">
      <alignment horizontal="center" vertical="center" wrapText="1"/>
    </xf>
    <xf numFmtId="0" fontId="24" fillId="5" borderId="18" xfId="0" applyFont="1" applyFill="1" applyBorder="1" applyAlignment="1">
      <alignment vertical="center" wrapText="1"/>
    </xf>
    <xf numFmtId="0" fontId="24" fillId="5" borderId="36" xfId="0" applyFont="1" applyFill="1" applyBorder="1" applyAlignment="1">
      <alignment horizontal="center" vertical="center" wrapText="1"/>
    </xf>
    <xf numFmtId="0" fontId="24" fillId="5" borderId="18" xfId="0" applyFont="1" applyFill="1" applyBorder="1" applyAlignment="1">
      <alignment horizontal="center" vertical="center"/>
    </xf>
    <xf numFmtId="9" fontId="24" fillId="5" borderId="50" xfId="0" applyNumberFormat="1" applyFont="1" applyFill="1" applyBorder="1" applyAlignment="1">
      <alignment horizontal="center" vertical="center"/>
    </xf>
    <xf numFmtId="9" fontId="24" fillId="5" borderId="2" xfId="0" applyNumberFormat="1" applyFont="1" applyFill="1" applyBorder="1" applyAlignment="1">
      <alignment horizontal="center" vertical="center"/>
    </xf>
    <xf numFmtId="9" fontId="24" fillId="5" borderId="2" xfId="0" applyNumberFormat="1" applyFont="1" applyFill="1" applyBorder="1" applyAlignment="1">
      <alignment horizontal="center" vertical="center" wrapText="1"/>
    </xf>
    <xf numFmtId="4" fontId="24" fillId="5" borderId="40" xfId="0" applyNumberFormat="1" applyFont="1" applyFill="1" applyBorder="1" applyAlignment="1">
      <alignment horizontal="center" vertical="center" wrapText="1"/>
    </xf>
    <xf numFmtId="4" fontId="24" fillId="0" borderId="40" xfId="0" applyNumberFormat="1" applyFont="1" applyBorder="1" applyAlignment="1">
      <alignment horizontal="center" vertical="center" wrapText="1"/>
    </xf>
    <xf numFmtId="0" fontId="24" fillId="5" borderId="17" xfId="0" applyFont="1" applyFill="1" applyBorder="1" applyAlignment="1">
      <alignment vertical="center" wrapText="1"/>
    </xf>
    <xf numFmtId="0" fontId="24" fillId="5" borderId="78" xfId="0" applyFont="1" applyFill="1" applyBorder="1" applyAlignment="1">
      <alignment horizontal="center" vertical="center" wrapText="1"/>
    </xf>
    <xf numFmtId="9" fontId="24" fillId="5" borderId="79" xfId="0" applyNumberFormat="1" applyFont="1" applyFill="1" applyBorder="1" applyAlignment="1">
      <alignment horizontal="center" vertical="center"/>
    </xf>
    <xf numFmtId="0" fontId="24" fillId="5" borderId="35" xfId="0" applyFont="1" applyFill="1" applyBorder="1" applyAlignment="1">
      <alignment horizontal="center" vertical="center"/>
    </xf>
    <xf numFmtId="9" fontId="24" fillId="5" borderId="35" xfId="0" applyNumberFormat="1" applyFont="1" applyFill="1" applyBorder="1" applyAlignment="1">
      <alignment horizontal="center" vertical="center"/>
    </xf>
    <xf numFmtId="0" fontId="24" fillId="5" borderId="2" xfId="0" applyFont="1" applyFill="1" applyBorder="1" applyAlignment="1">
      <alignment horizontal="left" vertical="center" wrapText="1"/>
    </xf>
    <xf numFmtId="4" fontId="24" fillId="0" borderId="6" xfId="0" applyNumberFormat="1" applyFont="1" applyBorder="1" applyAlignment="1">
      <alignment horizontal="center" vertical="center" wrapText="1"/>
    </xf>
    <xf numFmtId="0" fontId="24" fillId="5" borderId="2" xfId="0" applyFont="1" applyFill="1" applyBorder="1" applyAlignment="1">
      <alignment horizontal="center" vertical="center" wrapText="1"/>
    </xf>
    <xf numFmtId="0" fontId="24" fillId="5" borderId="2" xfId="0" applyFont="1" applyFill="1" applyBorder="1" applyAlignment="1">
      <alignment horizontal="center" vertical="center"/>
    </xf>
    <xf numFmtId="0" fontId="105" fillId="5" borderId="17" xfId="0" applyFont="1" applyFill="1" applyBorder="1" applyAlignment="1">
      <alignment horizontal="center" vertical="center"/>
    </xf>
    <xf numFmtId="0" fontId="24" fillId="5" borderId="17" xfId="0" applyFont="1" applyFill="1" applyBorder="1" applyAlignment="1">
      <alignment horizontal="center" vertical="center" wrapText="1"/>
    </xf>
    <xf numFmtId="0" fontId="24" fillId="5" borderId="17" xfId="0" applyFont="1" applyFill="1" applyBorder="1" applyAlignment="1">
      <alignment horizontal="center" vertical="center"/>
    </xf>
    <xf numFmtId="9" fontId="24" fillId="5" borderId="17" xfId="0" applyNumberFormat="1" applyFont="1" applyFill="1" applyBorder="1" applyAlignment="1">
      <alignment horizontal="center" vertical="center"/>
    </xf>
    <xf numFmtId="0" fontId="24" fillId="5" borderId="22" xfId="0" applyFont="1" applyFill="1" applyBorder="1" applyAlignment="1">
      <alignment horizontal="left" vertical="center" wrapText="1"/>
    </xf>
    <xf numFmtId="4" fontId="24" fillId="0" borderId="17" xfId="0" applyNumberFormat="1" applyFont="1" applyBorder="1" applyAlignment="1">
      <alignment horizontal="center" vertical="center" wrapText="1"/>
    </xf>
    <xf numFmtId="4" fontId="24" fillId="0" borderId="17" xfId="0" applyNumberFormat="1" applyFont="1" applyBorder="1" applyAlignment="1">
      <alignment horizontal="center" vertical="center" wrapText="1"/>
    </xf>
    <xf numFmtId="0" fontId="24" fillId="5" borderId="18" xfId="0" applyFont="1" applyFill="1" applyBorder="1" applyAlignment="1">
      <alignment horizontal="center" vertical="center"/>
    </xf>
    <xf numFmtId="0" fontId="105" fillId="5" borderId="41" xfId="0" applyFont="1" applyFill="1" applyBorder="1" applyAlignment="1">
      <alignment horizontal="center" vertical="center"/>
    </xf>
    <xf numFmtId="0" fontId="24" fillId="5" borderId="41" xfId="0" applyFont="1" applyFill="1" applyBorder="1" applyAlignment="1">
      <alignment horizontal="center" vertical="center" wrapText="1"/>
    </xf>
    <xf numFmtId="0" fontId="24" fillId="5" borderId="41" xfId="0" applyFont="1" applyFill="1" applyBorder="1" applyAlignment="1">
      <alignment horizontal="center" vertical="center"/>
    </xf>
    <xf numFmtId="9" fontId="24" fillId="5" borderId="41" xfId="0" applyNumberFormat="1" applyFont="1" applyFill="1" applyBorder="1" applyAlignment="1">
      <alignment horizontal="center" vertical="center"/>
    </xf>
    <xf numFmtId="4" fontId="24" fillId="0" borderId="41" xfId="0" applyNumberFormat="1" applyFont="1" applyBorder="1" applyAlignment="1">
      <alignment horizontal="center" vertical="center" wrapText="1"/>
    </xf>
    <xf numFmtId="0" fontId="105" fillId="5" borderId="26" xfId="0" applyFont="1" applyFill="1" applyBorder="1" applyAlignment="1">
      <alignment horizontal="center" vertical="center"/>
    </xf>
    <xf numFmtId="0" fontId="24" fillId="5" borderId="26" xfId="0" applyFont="1" applyFill="1" applyBorder="1" applyAlignment="1">
      <alignment horizontal="center" vertical="center" wrapText="1"/>
    </xf>
    <xf numFmtId="0" fontId="24" fillId="5" borderId="26" xfId="0" applyFont="1" applyFill="1" applyBorder="1" applyAlignment="1">
      <alignment horizontal="center" vertical="center"/>
    </xf>
    <xf numFmtId="9" fontId="24" fillId="5" borderId="26" xfId="0" applyNumberFormat="1" applyFont="1" applyFill="1" applyBorder="1" applyAlignment="1">
      <alignment horizontal="center" vertical="center"/>
    </xf>
    <xf numFmtId="4" fontId="24" fillId="0" borderId="26" xfId="0" applyNumberFormat="1" applyFont="1" applyBorder="1" applyAlignment="1">
      <alignment horizontal="center" vertical="center" wrapText="1"/>
    </xf>
    <xf numFmtId="0" fontId="105" fillId="5" borderId="26" xfId="0" applyFont="1" applyFill="1" applyBorder="1" applyAlignment="1">
      <alignment horizontal="center" vertical="center" wrapText="1"/>
    </xf>
    <xf numFmtId="0" fontId="24" fillId="5" borderId="26" xfId="0" applyFont="1" applyFill="1" applyBorder="1" applyAlignment="1">
      <alignment horizontal="center" vertical="center" wrapText="1"/>
    </xf>
    <xf numFmtId="0" fontId="24" fillId="5" borderId="26" xfId="0" applyFont="1" applyFill="1" applyBorder="1" applyAlignment="1">
      <alignment horizontal="center" vertical="center"/>
    </xf>
    <xf numFmtId="9" fontId="24" fillId="5" borderId="26" xfId="0" applyNumberFormat="1" applyFont="1" applyFill="1" applyBorder="1" applyAlignment="1">
      <alignment horizontal="center" vertical="center"/>
    </xf>
    <xf numFmtId="10" fontId="24" fillId="5" borderId="41" xfId="0" applyNumberFormat="1" applyFont="1" applyFill="1" applyBorder="1" applyAlignment="1">
      <alignment horizontal="center" vertical="center"/>
    </xf>
    <xf numFmtId="1" fontId="24" fillId="5" borderId="41" xfId="0" applyNumberFormat="1" applyFont="1" applyFill="1" applyBorder="1" applyAlignment="1">
      <alignment horizontal="center" vertical="center" wrapText="1"/>
    </xf>
    <xf numFmtId="0" fontId="24" fillId="0" borderId="41" xfId="0" applyFont="1" applyBorder="1" applyAlignment="1">
      <alignment horizontal="center" vertical="center" wrapText="1"/>
    </xf>
    <xf numFmtId="0" fontId="24" fillId="0" borderId="80" xfId="0" applyFont="1" applyBorder="1" applyAlignment="1">
      <alignment horizontal="center" vertical="center" wrapText="1"/>
    </xf>
    <xf numFmtId="0" fontId="24" fillId="5" borderId="52" xfId="0" applyFont="1" applyFill="1" applyBorder="1" applyAlignment="1">
      <alignment horizontal="left" vertical="center" wrapText="1"/>
    </xf>
    <xf numFmtId="4" fontId="29" fillId="5" borderId="18" xfId="0" applyNumberFormat="1" applyFont="1" applyFill="1" applyBorder="1" applyAlignment="1">
      <alignment horizontal="center" vertical="center" wrapText="1"/>
    </xf>
    <xf numFmtId="4" fontId="24" fillId="5" borderId="22" xfId="0" applyNumberFormat="1" applyFont="1" applyFill="1" applyBorder="1" applyAlignment="1">
      <alignment horizontal="center" vertical="center" wrapText="1"/>
    </xf>
    <xf numFmtId="0" fontId="24" fillId="5" borderId="19" xfId="0" applyFont="1" applyFill="1" applyBorder="1" applyAlignment="1">
      <alignment horizontal="center" vertical="center" wrapText="1"/>
    </xf>
    <xf numFmtId="9" fontId="24" fillId="5" borderId="12" xfId="0" applyNumberFormat="1" applyFont="1" applyFill="1" applyBorder="1" applyAlignment="1">
      <alignment horizontal="center" vertical="center"/>
    </xf>
    <xf numFmtId="0" fontId="24" fillId="5" borderId="12" xfId="0" applyFont="1" applyFill="1" applyBorder="1" applyAlignment="1">
      <alignment horizontal="center" vertical="center"/>
    </xf>
    <xf numFmtId="0" fontId="24" fillId="5" borderId="12" xfId="0" applyFont="1" applyFill="1" applyBorder="1" applyAlignment="1">
      <alignment horizontal="center" vertical="center" wrapText="1"/>
    </xf>
    <xf numFmtId="0" fontId="105" fillId="5" borderId="17" xfId="0" applyFont="1" applyFill="1" applyBorder="1" applyAlignment="1">
      <alignment horizontal="center" vertical="center" wrapText="1"/>
    </xf>
    <xf numFmtId="0" fontId="24" fillId="0" borderId="17" xfId="0" applyFont="1" applyBorder="1" applyAlignment="1">
      <alignment horizontal="center" vertical="center" wrapText="1"/>
    </xf>
    <xf numFmtId="0" fontId="24" fillId="0" borderId="17" xfId="0" applyFont="1" applyBorder="1" applyAlignment="1">
      <alignment horizontal="center" vertical="center"/>
    </xf>
    <xf numFmtId="1" fontId="24" fillId="5" borderId="18" xfId="0" applyNumberFormat="1" applyFont="1" applyFill="1" applyBorder="1" applyAlignment="1">
      <alignment horizontal="center" vertical="center"/>
    </xf>
    <xf numFmtId="1" fontId="24" fillId="5" borderId="36" xfId="0" applyNumberFormat="1" applyFont="1" applyFill="1" applyBorder="1" applyAlignment="1">
      <alignment horizontal="center" vertical="center"/>
    </xf>
    <xf numFmtId="1" fontId="24" fillId="5" borderId="36" xfId="0" applyNumberFormat="1" applyFont="1" applyFill="1" applyBorder="1" applyAlignment="1">
      <alignment vertical="center"/>
    </xf>
    <xf numFmtId="0" fontId="24" fillId="0" borderId="36" xfId="0" applyFont="1" applyBorder="1" applyAlignment="1">
      <alignment horizontal="center" vertical="center" wrapText="1"/>
    </xf>
    <xf numFmtId="0" fontId="24" fillId="5" borderId="18" xfId="0" applyFont="1" applyFill="1" applyBorder="1" applyAlignment="1">
      <alignment horizontal="left" vertical="center" wrapText="1"/>
    </xf>
    <xf numFmtId="4" fontId="29" fillId="5" borderId="80" xfId="0" applyNumberFormat="1" applyFont="1" applyFill="1" applyBorder="1" applyAlignment="1">
      <alignment horizontal="center" vertical="center" wrapText="1"/>
    </xf>
    <xf numFmtId="4" fontId="24" fillId="5" borderId="18" xfId="0" applyNumberFormat="1" applyFont="1" applyFill="1" applyBorder="1" applyAlignment="1">
      <alignment horizontal="center" vertical="center" wrapText="1"/>
    </xf>
    <xf numFmtId="1" fontId="24" fillId="5" borderId="18" xfId="0" applyNumberFormat="1" applyFont="1" applyFill="1" applyBorder="1" applyAlignment="1">
      <alignment horizontal="center" vertical="center"/>
    </xf>
    <xf numFmtId="0" fontId="24" fillId="5" borderId="18" xfId="0" applyFont="1" applyFill="1" applyBorder="1" applyAlignment="1">
      <alignment horizontal="left" vertical="center"/>
    </xf>
    <xf numFmtId="4" fontId="24" fillId="5" borderId="17" xfId="0" applyNumberFormat="1" applyFont="1" applyFill="1" applyBorder="1" applyAlignment="1">
      <alignment horizontal="center" vertical="center" wrapText="1"/>
    </xf>
    <xf numFmtId="9" fontId="24" fillId="5" borderId="18" xfId="0" applyNumberFormat="1" applyFont="1" applyFill="1" applyBorder="1" applyAlignment="1">
      <alignment horizontal="center" vertical="center"/>
    </xf>
    <xf numFmtId="4" fontId="24" fillId="5" borderId="26" xfId="0" applyNumberFormat="1" applyFont="1" applyFill="1" applyBorder="1" applyAlignment="1">
      <alignment horizontal="center" vertical="center" wrapText="1"/>
    </xf>
    <xf numFmtId="9" fontId="24" fillId="5" borderId="52" xfId="0" applyNumberFormat="1" applyFont="1" applyFill="1" applyBorder="1" applyAlignment="1">
      <alignment horizontal="center" vertical="center"/>
    </xf>
    <xf numFmtId="1" fontId="24" fillId="5" borderId="52" xfId="0" applyNumberFormat="1" applyFont="1" applyFill="1" applyBorder="1" applyAlignment="1">
      <alignment horizontal="center" vertical="center" wrapText="1"/>
    </xf>
    <xf numFmtId="0" fontId="28" fillId="5" borderId="52" xfId="0" applyFont="1" applyFill="1" applyBorder="1" applyAlignment="1">
      <alignment horizontal="left" vertical="center" wrapText="1"/>
    </xf>
    <xf numFmtId="4" fontId="24" fillId="5" borderId="26" xfId="0" applyNumberFormat="1" applyFont="1" applyFill="1" applyBorder="1" applyAlignment="1">
      <alignment horizontal="center" vertical="center" wrapText="1"/>
    </xf>
    <xf numFmtId="0" fontId="37" fillId="5" borderId="1" xfId="0" applyFont="1" applyFill="1" applyBorder="1" applyAlignment="1">
      <alignment horizontal="center" vertical="center" wrapText="1"/>
    </xf>
    <xf numFmtId="0" fontId="28" fillId="0" borderId="25" xfId="0" applyFont="1" applyBorder="1" applyAlignment="1">
      <alignment horizontal="center" vertical="center" wrapText="1"/>
    </xf>
    <xf numFmtId="0" fontId="27" fillId="3" borderId="19" xfId="0" applyFont="1" applyFill="1" applyBorder="1" applyAlignment="1">
      <alignment horizontal="center" vertical="center" wrapText="1"/>
    </xf>
    <xf numFmtId="0" fontId="27" fillId="5" borderId="42" xfId="0" applyFont="1" applyFill="1" applyBorder="1" applyAlignment="1">
      <alignment horizontal="center" vertical="center" wrapText="1"/>
    </xf>
    <xf numFmtId="0" fontId="36" fillId="5" borderId="19" xfId="0" applyFont="1" applyFill="1" applyBorder="1" applyAlignment="1">
      <alignment horizontal="center" vertical="center" wrapText="1"/>
    </xf>
    <xf numFmtId="0" fontId="37" fillId="5" borderId="19" xfId="0" applyFont="1" applyFill="1" applyBorder="1" applyAlignment="1">
      <alignment horizontal="left" vertical="center" wrapText="1"/>
    </xf>
    <xf numFmtId="9" fontId="27" fillId="5" borderId="19" xfId="0" applyNumberFormat="1" applyFont="1" applyFill="1" applyBorder="1" applyAlignment="1">
      <alignment horizontal="center" vertical="center" wrapText="1"/>
    </xf>
    <xf numFmtId="0" fontId="37" fillId="5" borderId="81" xfId="0" applyFont="1" applyFill="1" applyBorder="1" applyAlignment="1">
      <alignment horizontal="center" vertical="center" wrapText="1"/>
    </xf>
    <xf numFmtId="9" fontId="27" fillId="5" borderId="5" xfId="0" applyNumberFormat="1" applyFont="1" applyFill="1" applyBorder="1" applyAlignment="1">
      <alignment horizontal="center" vertical="center" wrapText="1"/>
    </xf>
    <xf numFmtId="9" fontId="29" fillId="5" borderId="5" xfId="0" applyNumberFormat="1" applyFont="1" applyFill="1" applyBorder="1" applyAlignment="1">
      <alignment horizontal="center" vertical="center" wrapText="1"/>
    </xf>
    <xf numFmtId="9" fontId="29" fillId="5" borderId="5" xfId="2" applyFont="1" applyFill="1" applyBorder="1" applyAlignment="1">
      <alignment horizontal="center" vertical="center" wrapText="1"/>
    </xf>
    <xf numFmtId="9" fontId="29" fillId="5" borderId="4" xfId="2" applyFont="1" applyFill="1" applyBorder="1" applyAlignment="1">
      <alignment horizontal="center" vertical="center" wrapText="1"/>
    </xf>
    <xf numFmtId="0" fontId="27" fillId="5" borderId="5" xfId="0" applyFont="1" applyFill="1" applyBorder="1" applyAlignment="1">
      <alignment horizontal="center" vertical="center" wrapText="1"/>
    </xf>
    <xf numFmtId="0" fontId="36" fillId="5" borderId="5" xfId="0" applyFont="1" applyFill="1" applyBorder="1" applyAlignment="1">
      <alignment horizontal="center" vertical="center" wrapText="1"/>
    </xf>
    <xf numFmtId="0" fontId="37" fillId="5" borderId="5" xfId="0" applyFont="1" applyFill="1" applyBorder="1" applyAlignment="1">
      <alignment horizontal="left" vertical="center" wrapText="1"/>
    </xf>
    <xf numFmtId="0" fontId="37" fillId="5" borderId="5" xfId="0" applyFont="1" applyFill="1" applyBorder="1" applyAlignment="1">
      <alignment horizontal="center" vertical="center" wrapText="1"/>
    </xf>
    <xf numFmtId="0" fontId="37" fillId="5" borderId="82" xfId="0" applyFont="1" applyFill="1" applyBorder="1" applyAlignment="1">
      <alignment horizontal="center" vertical="center" wrapText="1"/>
    </xf>
    <xf numFmtId="175" fontId="29" fillId="5" borderId="5" xfId="2" applyNumberFormat="1" applyFont="1" applyFill="1" applyBorder="1" applyAlignment="1">
      <alignment horizontal="center" vertical="center" wrapText="1"/>
    </xf>
    <xf numFmtId="0" fontId="27" fillId="5" borderId="5" xfId="0" applyFont="1" applyFill="1" applyBorder="1" applyAlignment="1">
      <alignment horizontal="left" vertical="center" wrapText="1"/>
    </xf>
    <xf numFmtId="0" fontId="36" fillId="5" borderId="2" xfId="0" applyFont="1" applyFill="1" applyBorder="1" applyAlignment="1">
      <alignment horizontal="center" vertical="center"/>
    </xf>
    <xf numFmtId="0" fontId="36" fillId="5" borderId="23" xfId="0" applyFont="1" applyFill="1" applyBorder="1" applyAlignment="1">
      <alignment horizontal="center" vertical="center" wrapText="1"/>
    </xf>
    <xf numFmtId="0" fontId="36" fillId="5" borderId="23" xfId="0" applyFont="1" applyFill="1" applyBorder="1" applyAlignment="1">
      <alignment horizontal="left" vertical="center" wrapText="1"/>
    </xf>
    <xf numFmtId="9" fontId="36" fillId="5" borderId="23" xfId="0" applyNumberFormat="1" applyFont="1" applyFill="1" applyBorder="1" applyAlignment="1">
      <alignment horizontal="center" vertical="center" wrapText="1"/>
    </xf>
    <xf numFmtId="0" fontId="29" fillId="0" borderId="17" xfId="0" applyFont="1" applyBorder="1" applyAlignment="1">
      <alignment horizontal="center" vertical="center" wrapText="1"/>
    </xf>
    <xf numFmtId="0" fontId="28" fillId="0" borderId="17" xfId="0" applyFont="1" applyBorder="1" applyAlignment="1">
      <alignment horizontal="center" vertical="center" wrapText="1"/>
    </xf>
    <xf numFmtId="0" fontId="24" fillId="5" borderId="17" xfId="0" applyFont="1" applyFill="1" applyBorder="1" applyAlignment="1">
      <alignment horizontal="center" vertical="center"/>
    </xf>
    <xf numFmtId="9" fontId="24" fillId="5" borderId="17" xfId="0" applyNumberFormat="1" applyFont="1" applyFill="1" applyBorder="1" applyAlignment="1">
      <alignment horizontal="center" vertical="center"/>
    </xf>
    <xf numFmtId="9" fontId="24" fillId="5" borderId="78" xfId="0" applyNumberFormat="1" applyFont="1" applyFill="1" applyBorder="1" applyAlignment="1">
      <alignment horizontal="center" vertical="center"/>
    </xf>
    <xf numFmtId="10" fontId="24" fillId="5" borderId="1" xfId="0" applyNumberFormat="1" applyFont="1" applyFill="1" applyBorder="1" applyAlignment="1">
      <alignment horizontal="center" vertical="center"/>
    </xf>
    <xf numFmtId="0" fontId="24" fillId="5" borderId="22" xfId="0" applyFont="1" applyFill="1" applyBorder="1" applyAlignment="1">
      <alignment horizontal="center" vertical="center" wrapText="1"/>
    </xf>
    <xf numFmtId="0" fontId="24" fillId="5" borderId="17" xfId="0" applyFont="1" applyFill="1" applyBorder="1" applyAlignment="1">
      <alignment horizontal="center" vertical="center" wrapText="1"/>
    </xf>
    <xf numFmtId="0" fontId="28" fillId="5" borderId="17" xfId="0" applyFont="1" applyFill="1" applyBorder="1" applyAlignment="1">
      <alignment horizontal="left" vertical="center" wrapText="1"/>
    </xf>
    <xf numFmtId="4" fontId="24" fillId="5" borderId="31" xfId="0" applyNumberFormat="1" applyFont="1" applyFill="1" applyBorder="1" applyAlignment="1">
      <alignment horizontal="center" vertical="center" wrapText="1"/>
    </xf>
    <xf numFmtId="1" fontId="24" fillId="5" borderId="78" xfId="0" applyNumberFormat="1" applyFont="1" applyFill="1" applyBorder="1" applyAlignment="1">
      <alignment horizontal="center" vertical="center"/>
    </xf>
    <xf numFmtId="1" fontId="24" fillId="5" borderId="41" xfId="0" applyNumberFormat="1" applyFont="1" applyFill="1" applyBorder="1" applyAlignment="1">
      <alignment horizontal="center" vertical="center"/>
    </xf>
    <xf numFmtId="1" fontId="24" fillId="5" borderId="80" xfId="0" applyNumberFormat="1" applyFont="1" applyFill="1" applyBorder="1" applyAlignment="1">
      <alignment vertical="center"/>
    </xf>
    <xf numFmtId="0" fontId="28" fillId="0" borderId="78" xfId="0" applyFont="1" applyBorder="1" applyAlignment="1">
      <alignment horizontal="center" vertical="center" wrapText="1"/>
    </xf>
    <xf numFmtId="0" fontId="24" fillId="5" borderId="78" xfId="0" applyFont="1" applyFill="1" applyBorder="1" applyAlignment="1">
      <alignment horizontal="left" vertical="center" wrapText="1"/>
    </xf>
    <xf numFmtId="0" fontId="0" fillId="0" borderId="78" xfId="0" applyBorder="1" applyAlignment="1">
      <alignment vertical="center" wrapText="1"/>
    </xf>
    <xf numFmtId="0" fontId="0" fillId="9" borderId="1" xfId="0" applyFill="1" applyBorder="1" applyAlignment="1">
      <alignment vertical="center" wrapText="1"/>
    </xf>
    <xf numFmtId="9" fontId="24" fillId="5" borderId="1" xfId="0" applyNumberFormat="1" applyFont="1" applyFill="1" applyBorder="1" applyAlignment="1">
      <alignment horizontal="center" vertical="center"/>
    </xf>
    <xf numFmtId="0" fontId="0" fillId="0" borderId="18" xfId="0" applyBorder="1" applyAlignment="1">
      <alignment horizontal="left" wrapText="1"/>
    </xf>
    <xf numFmtId="0" fontId="0" fillId="0" borderId="36" xfId="0" applyBorder="1" applyAlignment="1">
      <alignment vertical="center"/>
    </xf>
    <xf numFmtId="0" fontId="0" fillId="9" borderId="26" xfId="0" applyFill="1" applyBorder="1" applyAlignment="1">
      <alignment vertical="center"/>
    </xf>
    <xf numFmtId="0" fontId="0" fillId="0" borderId="83" xfId="0" applyBorder="1" applyAlignment="1">
      <alignment vertical="center"/>
    </xf>
    <xf numFmtId="0" fontId="0" fillId="9" borderId="26" xfId="0" applyFill="1" applyBorder="1" applyAlignment="1">
      <alignment horizontal="center" vertical="center"/>
    </xf>
    <xf numFmtId="0" fontId="69" fillId="0" borderId="0" xfId="0" applyFont="1" applyAlignment="1">
      <alignment horizontal="left" vertical="center" wrapText="1"/>
    </xf>
    <xf numFmtId="0" fontId="17" fillId="0" borderId="0" xfId="0" applyFont="1" applyAlignment="1">
      <alignment horizontal="left" vertical="center"/>
    </xf>
    <xf numFmtId="0" fontId="0" fillId="3" borderId="1" xfId="0" applyFill="1" applyBorder="1" applyAlignment="1">
      <alignment horizontal="left" vertical="center" wrapText="1"/>
    </xf>
    <xf numFmtId="0" fontId="0" fillId="3" borderId="2" xfId="0" applyFill="1" applyBorder="1" applyAlignment="1">
      <alignment horizontal="left" vertical="center" wrapText="1"/>
    </xf>
    <xf numFmtId="0" fontId="38" fillId="3" borderId="1" xfId="0" applyFont="1" applyFill="1" applyBorder="1" applyAlignment="1">
      <alignment vertical="center" wrapText="1"/>
    </xf>
    <xf numFmtId="0" fontId="0" fillId="3" borderId="1" xfId="0" applyFill="1" applyBorder="1" applyAlignment="1">
      <alignment horizontal="center" vertical="center"/>
    </xf>
    <xf numFmtId="9" fontId="0" fillId="3" borderId="1" xfId="0" applyNumberFormat="1" applyFill="1" applyBorder="1" applyAlignment="1">
      <alignment vertical="center"/>
    </xf>
    <xf numFmtId="9" fontId="0" fillId="3" borderId="1" xfId="0" applyNumberFormat="1" applyFill="1" applyBorder="1" applyAlignment="1">
      <alignment horizontal="center" vertical="center"/>
    </xf>
    <xf numFmtId="0" fontId="0" fillId="3" borderId="1" xfId="0" applyFill="1" applyBorder="1" applyAlignment="1">
      <alignment vertical="center" wrapText="1"/>
    </xf>
    <xf numFmtId="0" fontId="0" fillId="3" borderId="0" xfId="0" applyFill="1" applyAlignment="1">
      <alignment vertical="center"/>
    </xf>
    <xf numFmtId="9" fontId="50" fillId="3" borderId="1" xfId="0" applyNumberFormat="1" applyFont="1" applyFill="1" applyBorder="1" applyAlignment="1">
      <alignment horizontal="center" vertical="center"/>
    </xf>
    <xf numFmtId="9" fontId="47" fillId="3" borderId="1" xfId="0" applyNumberFormat="1" applyFont="1" applyFill="1" applyBorder="1" applyAlignment="1">
      <alignment horizontal="center" vertical="center"/>
    </xf>
    <xf numFmtId="0" fontId="0" fillId="3" borderId="0" xfId="0" applyFill="1" applyAlignment="1">
      <alignment horizontal="center"/>
    </xf>
    <xf numFmtId="0" fontId="47" fillId="3" borderId="1" xfId="0" applyFont="1" applyFill="1" applyBorder="1" applyAlignment="1">
      <alignment horizontal="center" vertical="center"/>
    </xf>
    <xf numFmtId="0" fontId="0" fillId="3" borderId="0" xfId="0" applyFill="1"/>
    <xf numFmtId="0" fontId="0" fillId="3" borderId="2" xfId="0" applyFill="1" applyBorder="1" applyAlignment="1">
      <alignment horizontal="center" vertical="center" wrapText="1"/>
    </xf>
    <xf numFmtId="0" fontId="47" fillId="3" borderId="1" xfId="0" applyFont="1" applyFill="1" applyBorder="1" applyAlignment="1">
      <alignment vertical="center" wrapText="1"/>
    </xf>
    <xf numFmtId="0" fontId="0" fillId="3" borderId="6" xfId="0" applyFill="1" applyBorder="1" applyAlignment="1">
      <alignment horizontal="center" vertical="center" wrapText="1"/>
    </xf>
    <xf numFmtId="0" fontId="47" fillId="3" borderId="1" xfId="0" applyFont="1" applyFill="1" applyBorder="1" applyAlignment="1">
      <alignment horizontal="left" vertical="center" wrapText="1"/>
    </xf>
    <xf numFmtId="0" fontId="47" fillId="3" borderId="1" xfId="0" applyFont="1" applyFill="1" applyBorder="1" applyAlignment="1">
      <alignment horizontal="center" vertical="center" wrapText="1"/>
    </xf>
    <xf numFmtId="0" fontId="47" fillId="3" borderId="0" xfId="0" applyFont="1" applyFill="1"/>
    <xf numFmtId="0" fontId="0" fillId="3" borderId="12" xfId="0" applyFill="1" applyBorder="1" applyAlignment="1">
      <alignment horizontal="center" vertical="center" wrapText="1"/>
    </xf>
    <xf numFmtId="0" fontId="0" fillId="3" borderId="1" xfId="0" applyFill="1" applyBorder="1" applyAlignment="1">
      <alignment vertical="center"/>
    </xf>
    <xf numFmtId="0" fontId="50" fillId="3" borderId="1" xfId="0" applyFont="1" applyFill="1" applyBorder="1" applyAlignment="1">
      <alignment horizontal="left" vertical="center" wrapText="1"/>
    </xf>
    <xf numFmtId="0" fontId="50" fillId="3" borderId="12" xfId="0" applyFont="1" applyFill="1" applyBorder="1" applyAlignment="1">
      <alignment horizontal="center" vertical="center" wrapText="1"/>
    </xf>
    <xf numFmtId="0" fontId="47" fillId="3" borderId="12" xfId="0" applyFont="1" applyFill="1" applyBorder="1" applyAlignment="1">
      <alignment horizontal="left" vertical="center" wrapText="1"/>
    </xf>
    <xf numFmtId="0" fontId="47" fillId="3" borderId="1" xfId="0" applyFont="1" applyFill="1" applyBorder="1" applyAlignment="1">
      <alignment vertical="center"/>
    </xf>
    <xf numFmtId="0" fontId="38" fillId="3" borderId="1" xfId="0" applyFont="1" applyFill="1" applyBorder="1" applyAlignment="1">
      <alignment horizontal="left" vertical="center" wrapText="1"/>
    </xf>
    <xf numFmtId="0" fontId="0" fillId="3" borderId="2" xfId="0" applyFill="1" applyBorder="1" applyAlignment="1">
      <alignment horizontal="center" vertical="center"/>
    </xf>
    <xf numFmtId="0" fontId="0" fillId="3" borderId="12" xfId="0" applyFill="1" applyBorder="1" applyAlignment="1">
      <alignment horizontal="center" vertical="center"/>
    </xf>
    <xf numFmtId="3" fontId="0" fillId="0" borderId="0" xfId="0" applyNumberFormat="1" applyAlignment="1">
      <alignment horizontal="center" vertical="center"/>
    </xf>
    <xf numFmtId="0" fontId="107" fillId="2" borderId="0" xfId="0" applyFont="1" applyFill="1" applyAlignment="1">
      <alignment vertical="center"/>
    </xf>
    <xf numFmtId="0" fontId="70" fillId="2" borderId="0" xfId="0" applyFont="1" applyFill="1" applyAlignment="1">
      <alignment vertical="center"/>
    </xf>
    <xf numFmtId="0" fontId="13" fillId="0" borderId="0" xfId="0" applyFont="1" applyAlignment="1">
      <alignment vertical="center"/>
    </xf>
    <xf numFmtId="0" fontId="19" fillId="0" borderId="0" xfId="0" applyFont="1" applyAlignment="1">
      <alignment horizontal="center" vertical="center"/>
    </xf>
    <xf numFmtId="0" fontId="40" fillId="4" borderId="2" xfId="0" applyFont="1" applyFill="1" applyBorder="1" applyAlignment="1">
      <alignment horizontal="center" vertical="center" wrapText="1"/>
    </xf>
    <xf numFmtId="0" fontId="37" fillId="0" borderId="1" xfId="0" applyFont="1" applyBorder="1" applyAlignment="1">
      <alignment vertical="center" wrapText="1"/>
    </xf>
    <xf numFmtId="0" fontId="111" fillId="0" borderId="1" xfId="0" applyFont="1" applyBorder="1" applyAlignment="1">
      <alignment horizontal="center" vertical="center" wrapText="1"/>
    </xf>
    <xf numFmtId="0" fontId="111" fillId="0" borderId="1" xfId="0" applyFont="1" applyBorder="1" applyAlignment="1">
      <alignment horizontal="center" vertical="center"/>
    </xf>
    <xf numFmtId="176" fontId="37" fillId="0" borderId="1" xfId="0" applyNumberFormat="1" applyFont="1" applyBorder="1" applyAlignment="1">
      <alignment horizontal="center" vertical="center"/>
    </xf>
    <xf numFmtId="0" fontId="37" fillId="0" borderId="84" xfId="0" applyFont="1" applyBorder="1" applyAlignment="1">
      <alignment horizontal="left" vertical="center" wrapText="1"/>
    </xf>
    <xf numFmtId="0" fontId="0" fillId="0" borderId="78" xfId="0" applyBorder="1"/>
    <xf numFmtId="177" fontId="0" fillId="0" borderId="17" xfId="0" applyNumberFormat="1" applyBorder="1" applyAlignment="1">
      <alignment horizontal="right"/>
    </xf>
    <xf numFmtId="0" fontId="37" fillId="0" borderId="84" xfId="0" applyFont="1" applyBorder="1" applyAlignment="1">
      <alignment horizontal="center" vertical="center" wrapText="1"/>
    </xf>
    <xf numFmtId="0" fontId="37" fillId="0" borderId="18" xfId="0" applyFont="1" applyBorder="1" applyAlignment="1">
      <alignment horizontal="left" vertical="center" wrapText="1"/>
    </xf>
    <xf numFmtId="0" fontId="37" fillId="0" borderId="0" xfId="0" applyFont="1" applyAlignment="1">
      <alignment horizontal="center" vertical="center"/>
    </xf>
    <xf numFmtId="0" fontId="37" fillId="0" borderId="1" xfId="0" applyFont="1" applyBorder="1" applyAlignment="1">
      <alignment vertical="center" wrapText="1"/>
    </xf>
    <xf numFmtId="0" fontId="37" fillId="0" borderId="1" xfId="0" applyFont="1" applyBorder="1" applyAlignment="1">
      <alignment horizontal="center" vertical="center" wrapText="1"/>
    </xf>
    <xf numFmtId="0" fontId="29" fillId="0" borderId="0" xfId="0" applyFont="1" applyBorder="1" applyAlignment="1">
      <alignment vertical="center" wrapText="1"/>
    </xf>
    <xf numFmtId="0" fontId="0" fillId="0" borderId="80" xfId="0" applyBorder="1"/>
    <xf numFmtId="177" fontId="0" fillId="0" borderId="41" xfId="0" applyNumberFormat="1" applyBorder="1" applyAlignment="1">
      <alignment horizontal="right"/>
    </xf>
    <xf numFmtId="0" fontId="37" fillId="0" borderId="84" xfId="0" applyFont="1" applyBorder="1" applyAlignment="1">
      <alignment horizontal="center" vertical="center" wrapText="1"/>
    </xf>
    <xf numFmtId="0" fontId="37" fillId="0" borderId="18" xfId="0" applyFont="1" applyBorder="1" applyAlignment="1">
      <alignment horizontal="left" vertical="center" wrapText="1"/>
    </xf>
    <xf numFmtId="0" fontId="37" fillId="0" borderId="0" xfId="0" applyFont="1" applyAlignment="1">
      <alignment vertical="center"/>
    </xf>
    <xf numFmtId="0" fontId="29" fillId="0" borderId="84" xfId="0" applyFont="1" applyBorder="1" applyAlignment="1">
      <alignment vertical="center" wrapText="1"/>
    </xf>
    <xf numFmtId="0" fontId="37" fillId="0" borderId="42" xfId="0" applyFont="1" applyBorder="1" applyAlignment="1">
      <alignment vertical="center" wrapText="1"/>
    </xf>
    <xf numFmtId="0" fontId="29" fillId="0" borderId="0" xfId="0" applyFont="1" applyAlignment="1">
      <alignment vertical="center" wrapText="1"/>
    </xf>
    <xf numFmtId="0" fontId="29" fillId="0" borderId="32" xfId="0" applyFont="1" applyBorder="1" applyAlignment="1">
      <alignment vertical="center" wrapText="1"/>
    </xf>
    <xf numFmtId="0" fontId="37" fillId="0" borderId="32" xfId="0" applyFont="1" applyBorder="1" applyAlignment="1">
      <alignment vertical="center" wrapText="1"/>
    </xf>
    <xf numFmtId="0" fontId="37" fillId="0" borderId="4" xfId="0" applyFont="1" applyBorder="1" applyAlignment="1">
      <alignment vertical="center" wrapText="1"/>
    </xf>
    <xf numFmtId="0" fontId="37" fillId="0" borderId="0" xfId="0" applyFont="1" applyAlignment="1">
      <alignment vertical="center" wrapText="1"/>
    </xf>
    <xf numFmtId="0" fontId="37" fillId="0" borderId="1" xfId="0" applyFont="1" applyBorder="1" applyAlignment="1">
      <alignment vertical="center"/>
    </xf>
    <xf numFmtId="0" fontId="27" fillId="0" borderId="80" xfId="0" applyFont="1" applyBorder="1" applyAlignment="1">
      <alignment vertical="top" wrapText="1"/>
    </xf>
    <xf numFmtId="0" fontId="112" fillId="0" borderId="41" xfId="0" applyFont="1" applyBorder="1" applyAlignment="1">
      <alignment vertical="top" wrapText="1"/>
    </xf>
    <xf numFmtId="0" fontId="37" fillId="0" borderId="18" xfId="0" applyFont="1" applyBorder="1" applyAlignment="1">
      <alignment horizontal="left" vertical="center"/>
    </xf>
    <xf numFmtId="0" fontId="37" fillId="0" borderId="29" xfId="0" applyFont="1" applyBorder="1" applyAlignment="1">
      <alignment vertical="center" wrapText="1"/>
    </xf>
    <xf numFmtId="0" fontId="37" fillId="0" borderId="85" xfId="0" applyFont="1" applyBorder="1" applyAlignment="1">
      <alignment horizontal="center" vertical="center" wrapText="1"/>
    </xf>
    <xf numFmtId="0" fontId="37" fillId="0" borderId="84" xfId="0" applyFont="1" applyBorder="1" applyAlignment="1">
      <alignment vertical="center" wrapText="1"/>
    </xf>
    <xf numFmtId="9" fontId="37" fillId="0" borderId="1" xfId="0" applyNumberFormat="1" applyFont="1" applyBorder="1" applyAlignment="1">
      <alignment horizontal="center" vertical="center" wrapText="1"/>
    </xf>
    <xf numFmtId="0" fontId="37" fillId="0" borderId="32" xfId="0" applyFont="1" applyBorder="1" applyAlignment="1">
      <alignment horizontal="center" vertical="center" wrapText="1"/>
    </xf>
    <xf numFmtId="0" fontId="37" fillId="0" borderId="4" xfId="0" applyFont="1" applyBorder="1" applyAlignment="1">
      <alignment horizontal="center" vertical="center" wrapText="1"/>
    </xf>
    <xf numFmtId="0" fontId="37" fillId="0" borderId="17" xfId="0" applyFont="1" applyBorder="1" applyAlignment="1">
      <alignment horizontal="center" vertical="center"/>
    </xf>
    <xf numFmtId="0" fontId="37" fillId="0" borderId="17" xfId="0" applyFont="1" applyBorder="1" applyAlignment="1">
      <alignment vertical="center" wrapText="1"/>
    </xf>
    <xf numFmtId="0" fontId="27" fillId="0" borderId="52" xfId="0" applyFont="1" applyBorder="1" applyAlignment="1">
      <alignment vertical="top" wrapText="1"/>
    </xf>
    <xf numFmtId="0" fontId="112" fillId="0" borderId="26" xfId="0" applyFont="1" applyBorder="1" applyAlignment="1">
      <alignment vertical="top" wrapText="1"/>
    </xf>
    <xf numFmtId="0" fontId="113" fillId="2" borderId="0" xfId="0" applyFont="1" applyFill="1" applyAlignment="1">
      <alignment horizontal="center" vertical="center"/>
    </xf>
    <xf numFmtId="0" fontId="113" fillId="2" borderId="0" xfId="0" applyFont="1" applyFill="1" applyAlignment="1">
      <alignment vertical="center"/>
    </xf>
    <xf numFmtId="0" fontId="61" fillId="2" borderId="0" xfId="0" applyFont="1" applyFill="1" applyAlignment="1">
      <alignment horizontal="center" vertical="center"/>
    </xf>
    <xf numFmtId="0" fontId="61" fillId="2" borderId="0" xfId="0" applyFont="1" applyFill="1" applyAlignment="1">
      <alignment vertical="center"/>
    </xf>
    <xf numFmtId="0" fontId="24" fillId="3" borderId="0" xfId="0" applyFont="1" applyFill="1"/>
    <xf numFmtId="0" fontId="24" fillId="3" borderId="0" xfId="0" applyFont="1" applyFill="1" applyAlignment="1">
      <alignment vertical="center"/>
    </xf>
    <xf numFmtId="0" fontId="24" fillId="3" borderId="0" xfId="0" applyFont="1" applyFill="1" applyAlignment="1">
      <alignment horizontal="center" vertical="center"/>
    </xf>
    <xf numFmtId="0" fontId="24" fillId="3" borderId="0" xfId="0" applyFont="1" applyFill="1" applyAlignment="1">
      <alignment horizontal="center"/>
    </xf>
    <xf numFmtId="0" fontId="114" fillId="2" borderId="0" xfId="0" applyFont="1" applyFill="1" applyAlignment="1">
      <alignment horizontal="center" vertical="center"/>
    </xf>
    <xf numFmtId="0" fontId="114" fillId="2" borderId="0" xfId="0" applyFont="1" applyFill="1" applyAlignment="1">
      <alignment vertical="center"/>
    </xf>
    <xf numFmtId="0" fontId="61" fillId="0" borderId="0" xfId="0" applyFont="1" applyAlignment="1">
      <alignment horizontal="left" vertical="center" wrapText="1"/>
    </xf>
    <xf numFmtId="0" fontId="16" fillId="0" borderId="0" xfId="0" applyFont="1" applyAlignment="1">
      <alignment vertical="center"/>
    </xf>
    <xf numFmtId="0" fontId="16" fillId="0" borderId="0" xfId="0" applyFont="1" applyAlignment="1">
      <alignment horizontal="left" vertical="center" wrapText="1"/>
    </xf>
    <xf numFmtId="0" fontId="19" fillId="0" borderId="0" xfId="0" applyFont="1"/>
    <xf numFmtId="0" fontId="40" fillId="4" borderId="30" xfId="0" applyFont="1" applyFill="1" applyBorder="1" applyAlignment="1">
      <alignment horizontal="center" vertical="center"/>
    </xf>
    <xf numFmtId="0" fontId="40" fillId="4" borderId="42" xfId="0" applyFont="1" applyFill="1" applyBorder="1" applyAlignment="1">
      <alignment horizontal="center" vertical="center"/>
    </xf>
    <xf numFmtId="0" fontId="40" fillId="4" borderId="19" xfId="0" applyFont="1" applyFill="1" applyBorder="1" applyAlignment="1">
      <alignment horizontal="center" vertical="center"/>
    </xf>
    <xf numFmtId="0" fontId="40" fillId="18" borderId="2" xfId="0" applyFont="1" applyFill="1" applyBorder="1" applyAlignment="1">
      <alignment horizontal="center" vertical="center"/>
    </xf>
    <xf numFmtId="0" fontId="40" fillId="18" borderId="12" xfId="0" applyFont="1" applyFill="1" applyBorder="1" applyAlignment="1">
      <alignment horizontal="center" vertical="center"/>
    </xf>
    <xf numFmtId="9" fontId="0" fillId="0" borderId="1" xfId="2" applyFont="1" applyBorder="1" applyAlignment="1">
      <alignment horizontal="center" vertical="center"/>
    </xf>
    <xf numFmtId="0" fontId="0" fillId="0" borderId="2" xfId="0" applyBorder="1" applyAlignment="1">
      <alignment horizontal="left" vertical="center" wrapText="1"/>
    </xf>
    <xf numFmtId="0" fontId="0" fillId="0" borderId="2" xfId="0" applyBorder="1" applyAlignment="1">
      <alignment horizontal="center" vertical="center" wrapText="1"/>
    </xf>
    <xf numFmtId="178" fontId="0" fillId="0" borderId="2" xfId="0" applyNumberFormat="1" applyBorder="1" applyAlignment="1">
      <alignment horizontal="center" vertical="center" wrapText="1"/>
    </xf>
    <xf numFmtId="0" fontId="0" fillId="0" borderId="2" xfId="0" applyBorder="1" applyAlignment="1">
      <alignment horizontal="center" vertical="center"/>
    </xf>
    <xf numFmtId="0" fontId="0" fillId="0" borderId="12" xfId="0" applyBorder="1" applyAlignment="1">
      <alignment horizontal="left" vertical="center" wrapText="1"/>
    </xf>
    <xf numFmtId="0" fontId="0" fillId="0" borderId="6" xfId="0" applyBorder="1" applyAlignment="1">
      <alignment horizontal="center" vertical="center" wrapText="1"/>
    </xf>
    <xf numFmtId="178" fontId="0" fillId="0" borderId="6" xfId="0" applyNumberFormat="1" applyBorder="1" applyAlignment="1">
      <alignment horizontal="center" vertical="center" wrapText="1"/>
    </xf>
    <xf numFmtId="0" fontId="0" fillId="0" borderId="6" xfId="0" applyBorder="1" applyAlignment="1">
      <alignment horizontal="center" vertical="center"/>
    </xf>
    <xf numFmtId="0" fontId="37" fillId="0" borderId="1" xfId="0" applyFont="1" applyBorder="1" applyAlignment="1">
      <alignment horizontal="left" vertical="center" wrapText="1"/>
    </xf>
    <xf numFmtId="0" fontId="29" fillId="0" borderId="1" xfId="0" applyFont="1" applyBorder="1" applyAlignment="1">
      <alignment horizontal="left" vertical="center" wrapText="1"/>
    </xf>
    <xf numFmtId="0" fontId="0" fillId="0" borderId="1" xfId="0" applyBorder="1" applyAlignment="1">
      <alignment horizontal="left" vertical="center" wrapText="1"/>
    </xf>
    <xf numFmtId="9" fontId="0" fillId="0" borderId="1" xfId="2" applyFont="1" applyFill="1" applyBorder="1" applyAlignment="1">
      <alignment horizontal="center" vertical="center"/>
    </xf>
    <xf numFmtId="9" fontId="0" fillId="0" borderId="6" xfId="2" applyFont="1" applyFill="1" applyBorder="1" applyAlignment="1">
      <alignment horizontal="center" vertical="center"/>
    </xf>
    <xf numFmtId="0" fontId="0" fillId="0" borderId="6" xfId="0" applyBorder="1" applyAlignment="1">
      <alignment horizontal="left" vertical="center" wrapText="1"/>
    </xf>
    <xf numFmtId="0" fontId="0" fillId="0" borderId="12" xfId="0" applyBorder="1" applyAlignment="1">
      <alignment horizontal="center" vertical="center" wrapText="1"/>
    </xf>
    <xf numFmtId="178" fontId="0" fillId="0" borderId="12" xfId="0" applyNumberFormat="1" applyBorder="1" applyAlignment="1">
      <alignment horizontal="center" vertical="center" wrapText="1"/>
    </xf>
    <xf numFmtId="0" fontId="0" fillId="0" borderId="12" xfId="0" applyBorder="1" applyAlignment="1">
      <alignment horizontal="center" vertical="center"/>
    </xf>
    <xf numFmtId="0" fontId="0" fillId="0" borderId="0" xfId="0" applyAlignment="1">
      <alignment horizontal="center" wrapText="1"/>
    </xf>
    <xf numFmtId="0" fontId="0" fillId="0" borderId="42" xfId="0" applyBorder="1" applyAlignment="1">
      <alignment horizontal="center" wrapText="1"/>
    </xf>
    <xf numFmtId="0" fontId="115" fillId="0" borderId="0" xfId="0" applyFont="1" applyAlignment="1">
      <alignment horizontal="left" vertical="center"/>
    </xf>
    <xf numFmtId="0" fontId="113" fillId="0" borderId="0" xfId="0" applyFont="1" applyAlignment="1">
      <alignment horizontal="left" vertical="center"/>
    </xf>
    <xf numFmtId="0" fontId="116" fillId="0" borderId="0" xfId="0" applyFont="1" applyAlignment="1">
      <alignment horizontal="center" vertical="center"/>
    </xf>
    <xf numFmtId="0" fontId="116" fillId="0" borderId="0" xfId="0" applyFont="1" applyAlignment="1">
      <alignment horizontal="center" vertical="center" wrapText="1"/>
    </xf>
    <xf numFmtId="0" fontId="116" fillId="0" borderId="0" xfId="0" applyFont="1" applyAlignment="1">
      <alignment horizontal="left" vertical="center" wrapText="1"/>
    </xf>
    <xf numFmtId="0" fontId="117" fillId="0" borderId="0" xfId="0" applyFont="1" applyAlignment="1">
      <alignment horizontal="left" vertical="center"/>
    </xf>
    <xf numFmtId="0" fontId="116" fillId="0" borderId="0" xfId="0" applyFont="1" applyAlignment="1">
      <alignment horizontal="left" vertical="center"/>
    </xf>
    <xf numFmtId="0" fontId="116" fillId="0" borderId="0" xfId="0" applyFont="1" applyAlignment="1">
      <alignment vertical="center"/>
    </xf>
    <xf numFmtId="0" fontId="116" fillId="0" borderId="0" xfId="0" applyFont="1" applyAlignment="1">
      <alignment vertical="center" wrapText="1"/>
    </xf>
    <xf numFmtId="0" fontId="118" fillId="0" borderId="0" xfId="0" applyFont="1" applyAlignment="1">
      <alignment vertical="center"/>
    </xf>
    <xf numFmtId="0" fontId="117" fillId="0" borderId="0" xfId="0" applyFont="1" applyAlignment="1">
      <alignment horizontal="center" vertical="center"/>
    </xf>
    <xf numFmtId="0" fontId="117" fillId="0" borderId="0" xfId="0" applyFont="1" applyAlignment="1">
      <alignment vertical="center"/>
    </xf>
    <xf numFmtId="0" fontId="119" fillId="0" borderId="0" xfId="0" applyFont="1" applyAlignment="1">
      <alignment vertical="center"/>
    </xf>
    <xf numFmtId="0" fontId="119" fillId="0" borderId="0" xfId="0" applyFont="1" applyAlignment="1">
      <alignment horizontal="center" vertical="center"/>
    </xf>
    <xf numFmtId="0" fontId="120" fillId="4" borderId="1" xfId="0" applyFont="1" applyFill="1" applyBorder="1" applyAlignment="1">
      <alignment horizontal="center" vertical="center" wrapText="1"/>
    </xf>
    <xf numFmtId="0" fontId="120" fillId="4" borderId="1" xfId="0" applyFont="1" applyFill="1" applyBorder="1" applyAlignment="1">
      <alignment horizontal="center" vertical="center"/>
    </xf>
    <xf numFmtId="0" fontId="120" fillId="4" borderId="2" xfId="0" applyFont="1" applyFill="1" applyBorder="1" applyAlignment="1">
      <alignment horizontal="center" vertical="center"/>
    </xf>
    <xf numFmtId="0" fontId="120" fillId="4" borderId="1" xfId="0" applyFont="1" applyFill="1" applyBorder="1" applyAlignment="1">
      <alignment horizontal="center" vertical="center"/>
    </xf>
    <xf numFmtId="0" fontId="120" fillId="4" borderId="6" xfId="0" applyFont="1" applyFill="1" applyBorder="1" applyAlignment="1">
      <alignment horizontal="center" vertical="center"/>
    </xf>
    <xf numFmtId="0" fontId="120" fillId="4" borderId="12" xfId="0" applyFont="1" applyFill="1" applyBorder="1" applyAlignment="1">
      <alignment horizontal="center" vertical="center"/>
    </xf>
    <xf numFmtId="0" fontId="121" fillId="0" borderId="1" xfId="0" applyFont="1" applyBorder="1" applyAlignment="1">
      <alignment horizontal="center" vertical="center" wrapText="1"/>
    </xf>
    <xf numFmtId="0" fontId="121" fillId="0" borderId="1" xfId="0" applyFont="1" applyBorder="1" applyAlignment="1">
      <alignment horizontal="center" vertical="center"/>
    </xf>
    <xf numFmtId="0" fontId="50" fillId="0" borderId="0" xfId="0" applyFont="1" applyAlignment="1">
      <alignment vertical="center"/>
    </xf>
    <xf numFmtId="0" fontId="121" fillId="0" borderId="0" xfId="0" applyFont="1" applyAlignment="1">
      <alignment horizontal="center" vertical="center" wrapText="1"/>
    </xf>
    <xf numFmtId="0" fontId="121" fillId="0" borderId="2" xfId="0" applyFont="1" applyBorder="1" applyAlignment="1">
      <alignment horizontal="center" vertical="center"/>
    </xf>
    <xf numFmtId="0" fontId="121" fillId="0" borderId="2" xfId="0" applyFont="1" applyBorder="1" applyAlignment="1">
      <alignment horizontal="center" vertical="center" wrapText="1"/>
    </xf>
    <xf numFmtId="0" fontId="121" fillId="0" borderId="3" xfId="0" applyFont="1" applyBorder="1" applyAlignment="1">
      <alignment horizontal="center" vertical="center"/>
    </xf>
    <xf numFmtId="0" fontId="121" fillId="0" borderId="18" xfId="0" applyFont="1" applyBorder="1" applyAlignment="1">
      <alignment horizontal="center" vertical="center"/>
    </xf>
    <xf numFmtId="0" fontId="121" fillId="0" borderId="18" xfId="0" applyFont="1" applyBorder="1" applyAlignment="1">
      <alignment horizontal="center" vertical="center" wrapText="1"/>
    </xf>
    <xf numFmtId="0" fontId="121" fillId="0" borderId="18" xfId="0" applyFont="1" applyBorder="1" applyAlignment="1">
      <alignment vertical="center"/>
    </xf>
    <xf numFmtId="0" fontId="121" fillId="0" borderId="22" xfId="0" applyFont="1" applyBorder="1" applyAlignment="1">
      <alignment horizontal="center" vertical="center" wrapText="1"/>
    </xf>
    <xf numFmtId="0" fontId="119" fillId="0" borderId="1" xfId="0" applyFont="1" applyBorder="1" applyAlignment="1">
      <alignment horizontal="center" vertical="center" wrapText="1"/>
    </xf>
    <xf numFmtId="0" fontId="119" fillId="0" borderId="1" xfId="0" applyFont="1" applyBorder="1" applyAlignment="1">
      <alignment horizontal="center" vertical="center"/>
    </xf>
    <xf numFmtId="0" fontId="119" fillId="0" borderId="3" xfId="0" applyFont="1" applyBorder="1" applyAlignment="1">
      <alignment horizontal="center" vertical="center"/>
    </xf>
    <xf numFmtId="0" fontId="119" fillId="0" borderId="18" xfId="0" applyFont="1" applyBorder="1" applyAlignment="1">
      <alignment horizontal="center" vertical="center"/>
    </xf>
    <xf numFmtId="0" fontId="119" fillId="0" borderId="18" xfId="0" applyFont="1" applyBorder="1" applyAlignment="1">
      <alignment horizontal="center" vertical="center" wrapText="1"/>
    </xf>
    <xf numFmtId="0" fontId="119" fillId="0" borderId="18" xfId="0" applyFont="1" applyBorder="1" applyAlignment="1">
      <alignment vertical="center"/>
    </xf>
    <xf numFmtId="0" fontId="119" fillId="0" borderId="22" xfId="0" applyFont="1" applyBorder="1" applyAlignment="1">
      <alignment horizontal="center" vertical="center" wrapText="1"/>
    </xf>
    <xf numFmtId="0" fontId="37" fillId="3" borderId="1" xfId="0" applyFont="1" applyFill="1" applyBorder="1" applyAlignment="1">
      <alignment horizontal="center" vertical="center"/>
    </xf>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1206500</xdr:colOff>
      <xdr:row>0</xdr:row>
      <xdr:rowOff>292100</xdr:rowOff>
    </xdr:from>
    <xdr:to>
      <xdr:col>1</xdr:col>
      <xdr:colOff>403225</xdr:colOff>
      <xdr:row>3</xdr:row>
      <xdr:rowOff>301625</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6500" y="292100"/>
          <a:ext cx="1514475" cy="1327150"/>
        </a:xfrm>
        <a:prstGeom prst="rect">
          <a:avLst/>
        </a:prstGeom>
        <a:noFill/>
        <a:ln>
          <a:noFill/>
        </a:ln>
      </xdr:spPr>
    </xdr:pic>
    <xdr:clientData/>
  </xdr:twoCellAnchor>
  <xdr:twoCellAnchor editAs="oneCell">
    <xdr:from>
      <xdr:col>5</xdr:col>
      <xdr:colOff>304800</xdr:colOff>
      <xdr:row>40</xdr:row>
      <xdr:rowOff>47625</xdr:rowOff>
    </xdr:from>
    <xdr:to>
      <xdr:col>12</xdr:col>
      <xdr:colOff>508000</xdr:colOff>
      <xdr:row>50</xdr:row>
      <xdr:rowOff>127000</xdr:rowOff>
    </xdr:to>
    <xdr:pic>
      <xdr:nvPicPr>
        <xdr:cNvPr id="3" name="Imagen 2"/>
        <xdr:cNvPicPr>
          <a:picLocks noChangeAspect="1"/>
        </xdr:cNvPicPr>
      </xdr:nvPicPr>
      <xdr:blipFill rotWithShape="1">
        <a:blip xmlns:r="http://schemas.openxmlformats.org/officeDocument/2006/relationships" r:embed="rId2"/>
        <a:srcRect l="63124" t="37813" r="23143" b="38727"/>
        <a:stretch/>
      </xdr:blipFill>
      <xdr:spPr>
        <a:xfrm>
          <a:off x="7267575" y="20088225"/>
          <a:ext cx="4603750" cy="2413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119062</xdr:colOff>
      <xdr:row>0</xdr:row>
      <xdr:rowOff>66223</xdr:rowOff>
    </xdr:from>
    <xdr:to>
      <xdr:col>0</xdr:col>
      <xdr:colOff>795790</xdr:colOff>
      <xdr:row>2</xdr:row>
      <xdr:rowOff>316708</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062" y="66223"/>
          <a:ext cx="667203" cy="688635"/>
        </a:xfrm>
        <a:prstGeom prst="rect">
          <a:avLst/>
        </a:prstGeom>
        <a:noFill/>
        <a:ln>
          <a:noFill/>
        </a:ln>
      </xdr:spPr>
    </xdr:pic>
    <xdr:clientData/>
  </xdr:twoCellAnchor>
  <xdr:twoCellAnchor editAs="oneCell">
    <xdr:from>
      <xdr:col>3</xdr:col>
      <xdr:colOff>581025</xdr:colOff>
      <xdr:row>50</xdr:row>
      <xdr:rowOff>95250</xdr:rowOff>
    </xdr:from>
    <xdr:to>
      <xdr:col>11</xdr:col>
      <xdr:colOff>40070</xdr:colOff>
      <xdr:row>63</xdr:row>
      <xdr:rowOff>141966</xdr:rowOff>
    </xdr:to>
    <xdr:pic>
      <xdr:nvPicPr>
        <xdr:cNvPr id="3" name="Imagen 2"/>
        <xdr:cNvPicPr>
          <a:picLocks noChangeAspect="1"/>
        </xdr:cNvPicPr>
      </xdr:nvPicPr>
      <xdr:blipFill>
        <a:blip xmlns:r="http://schemas.openxmlformats.org/officeDocument/2006/relationships" r:embed="rId2"/>
        <a:stretch>
          <a:fillRect/>
        </a:stretch>
      </xdr:blipFill>
      <xdr:spPr>
        <a:xfrm>
          <a:off x="7219950" y="43167300"/>
          <a:ext cx="5145470" cy="269466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165100</xdr:colOff>
      <xdr:row>0</xdr:row>
      <xdr:rowOff>92075</xdr:rowOff>
    </xdr:from>
    <xdr:to>
      <xdr:col>0</xdr:col>
      <xdr:colOff>1098550</xdr:colOff>
      <xdr:row>2</xdr:row>
      <xdr:rowOff>123825</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100" y="92075"/>
          <a:ext cx="933450" cy="898525"/>
        </a:xfrm>
        <a:prstGeom prst="rect">
          <a:avLst/>
        </a:prstGeom>
        <a:noFill/>
        <a:ln>
          <a:noFill/>
        </a:ln>
      </xdr:spPr>
    </xdr:pic>
    <xdr:clientData/>
  </xdr:twoCellAnchor>
  <xdr:twoCellAnchor editAs="oneCell">
    <xdr:from>
      <xdr:col>3</xdr:col>
      <xdr:colOff>447675</xdr:colOff>
      <xdr:row>39</xdr:row>
      <xdr:rowOff>9525</xdr:rowOff>
    </xdr:from>
    <xdr:to>
      <xdr:col>11</xdr:col>
      <xdr:colOff>154370</xdr:colOff>
      <xdr:row>47</xdr:row>
      <xdr:rowOff>65766</xdr:rowOff>
    </xdr:to>
    <xdr:pic>
      <xdr:nvPicPr>
        <xdr:cNvPr id="3" name="Imagen 2"/>
        <xdr:cNvPicPr>
          <a:picLocks noChangeAspect="1"/>
        </xdr:cNvPicPr>
      </xdr:nvPicPr>
      <xdr:blipFill>
        <a:blip xmlns:r="http://schemas.openxmlformats.org/officeDocument/2006/relationships" r:embed="rId2"/>
        <a:stretch>
          <a:fillRect/>
        </a:stretch>
      </xdr:blipFill>
      <xdr:spPr>
        <a:xfrm>
          <a:off x="7696200" y="16135350"/>
          <a:ext cx="5145470" cy="269466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428172</xdr:colOff>
      <xdr:row>0</xdr:row>
      <xdr:rowOff>213860</xdr:rowOff>
    </xdr:from>
    <xdr:to>
      <xdr:col>1</xdr:col>
      <xdr:colOff>1095375</xdr:colOff>
      <xdr:row>4</xdr:row>
      <xdr:rowOff>28576</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872" y="213860"/>
          <a:ext cx="667203" cy="691016"/>
        </a:xfrm>
        <a:prstGeom prst="rect">
          <a:avLst/>
        </a:prstGeom>
        <a:noFill/>
        <a:ln>
          <a:noFill/>
        </a:ln>
      </xdr:spPr>
    </xdr:pic>
    <xdr:clientData/>
  </xdr:twoCellAnchor>
  <xdr:twoCellAnchor editAs="oneCell">
    <xdr:from>
      <xdr:col>8</xdr:col>
      <xdr:colOff>152400</xdr:colOff>
      <xdr:row>33</xdr:row>
      <xdr:rowOff>28575</xdr:rowOff>
    </xdr:from>
    <xdr:to>
      <xdr:col>18</xdr:col>
      <xdr:colOff>2478470</xdr:colOff>
      <xdr:row>49</xdr:row>
      <xdr:rowOff>132441</xdr:rowOff>
    </xdr:to>
    <xdr:pic>
      <xdr:nvPicPr>
        <xdr:cNvPr id="3" name="Imagen 2"/>
        <xdr:cNvPicPr>
          <a:picLocks noChangeAspect="1"/>
        </xdr:cNvPicPr>
      </xdr:nvPicPr>
      <xdr:blipFill>
        <a:blip xmlns:r="http://schemas.openxmlformats.org/officeDocument/2006/relationships" r:embed="rId2"/>
        <a:stretch>
          <a:fillRect/>
        </a:stretch>
      </xdr:blipFill>
      <xdr:spPr>
        <a:xfrm>
          <a:off x="9515475" y="15840075"/>
          <a:ext cx="5145470" cy="269466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138643</xdr:colOff>
      <xdr:row>0</xdr:row>
      <xdr:rowOff>155573</xdr:rowOff>
    </xdr:from>
    <xdr:to>
      <xdr:col>0</xdr:col>
      <xdr:colOff>942551</xdr:colOff>
      <xdr:row>3</xdr:row>
      <xdr:rowOff>84667</xdr:rowOff>
    </xdr:to>
    <xdr:pic>
      <xdr:nvPicPr>
        <xdr:cNvPr id="4" name="Imagen 53" descr="Imagen 5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srcRect/>
        <a:stretch>
          <a:fillRect/>
        </a:stretch>
      </xdr:blipFill>
      <xdr:spPr>
        <a:xfrm>
          <a:off x="138643" y="155573"/>
          <a:ext cx="803908" cy="824444"/>
        </a:xfrm>
        <a:prstGeom prst="rect">
          <a:avLst/>
        </a:prstGeom>
        <a:ln w="12700" cap="flat">
          <a:noFill/>
          <a:miter lim="400000"/>
        </a:ln>
        <a:effectLst/>
      </xdr:spPr>
    </xdr:pic>
    <xdr:clientData/>
  </xdr:twoCellAnchor>
  <xdr:twoCellAnchor editAs="oneCell">
    <xdr:from>
      <xdr:col>4</xdr:col>
      <xdr:colOff>676275</xdr:colOff>
      <xdr:row>24</xdr:row>
      <xdr:rowOff>0</xdr:rowOff>
    </xdr:from>
    <xdr:to>
      <xdr:col>13</xdr:col>
      <xdr:colOff>30545</xdr:colOff>
      <xdr:row>38</xdr:row>
      <xdr:rowOff>27666</xdr:rowOff>
    </xdr:to>
    <xdr:pic>
      <xdr:nvPicPr>
        <xdr:cNvPr id="5" name="Imagen 4"/>
        <xdr:cNvPicPr>
          <a:picLocks noChangeAspect="1"/>
        </xdr:cNvPicPr>
      </xdr:nvPicPr>
      <xdr:blipFill>
        <a:blip xmlns:r="http://schemas.openxmlformats.org/officeDocument/2006/relationships" r:embed="rId2"/>
        <a:stretch>
          <a:fillRect/>
        </a:stretch>
      </xdr:blipFill>
      <xdr:spPr>
        <a:xfrm>
          <a:off x="6915150" y="7410450"/>
          <a:ext cx="5145470" cy="26946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1301750</xdr:colOff>
      <xdr:row>0</xdr:row>
      <xdr:rowOff>301625</xdr:rowOff>
    </xdr:from>
    <xdr:to>
      <xdr:col>0</xdr:col>
      <xdr:colOff>2225675</xdr:colOff>
      <xdr:row>4</xdr:row>
      <xdr:rowOff>225425</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0" y="301625"/>
          <a:ext cx="923925" cy="1409700"/>
        </a:xfrm>
        <a:prstGeom prst="rect">
          <a:avLst/>
        </a:prstGeom>
        <a:noFill/>
        <a:ln>
          <a:noFill/>
        </a:ln>
      </xdr:spPr>
    </xdr:pic>
    <xdr:clientData/>
  </xdr:twoCellAnchor>
  <xdr:twoCellAnchor editAs="oneCell">
    <xdr:from>
      <xdr:col>3</xdr:col>
      <xdr:colOff>142875</xdr:colOff>
      <xdr:row>45</xdr:row>
      <xdr:rowOff>171450</xdr:rowOff>
    </xdr:from>
    <xdr:to>
      <xdr:col>10</xdr:col>
      <xdr:colOff>487745</xdr:colOff>
      <xdr:row>59</xdr:row>
      <xdr:rowOff>103866</xdr:rowOff>
    </xdr:to>
    <xdr:pic>
      <xdr:nvPicPr>
        <xdr:cNvPr id="3" name="Imagen 2"/>
        <xdr:cNvPicPr>
          <a:picLocks noChangeAspect="1"/>
        </xdr:cNvPicPr>
      </xdr:nvPicPr>
      <xdr:blipFill>
        <a:blip xmlns:r="http://schemas.openxmlformats.org/officeDocument/2006/relationships" r:embed="rId2"/>
        <a:stretch>
          <a:fillRect/>
        </a:stretch>
      </xdr:blipFill>
      <xdr:spPr>
        <a:xfrm>
          <a:off x="6115050" y="24488775"/>
          <a:ext cx="5145470" cy="269466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1301750</xdr:colOff>
      <xdr:row>0</xdr:row>
      <xdr:rowOff>301625</xdr:rowOff>
    </xdr:from>
    <xdr:to>
      <xdr:col>1</xdr:col>
      <xdr:colOff>3175</xdr:colOff>
      <xdr:row>4</xdr:row>
      <xdr:rowOff>92075</xdr:rowOff>
    </xdr:to>
    <xdr:pic>
      <xdr:nvPicPr>
        <xdr:cNvPr id="3"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0" y="301625"/>
          <a:ext cx="923925" cy="1409700"/>
        </a:xfrm>
        <a:prstGeom prst="rect">
          <a:avLst/>
        </a:prstGeom>
        <a:noFill/>
        <a:ln>
          <a:noFill/>
        </a:ln>
      </xdr:spPr>
    </xdr:pic>
    <xdr:clientData/>
  </xdr:twoCellAnchor>
  <xdr:twoCellAnchor editAs="oneCell">
    <xdr:from>
      <xdr:col>3</xdr:col>
      <xdr:colOff>95250</xdr:colOff>
      <xdr:row>35</xdr:row>
      <xdr:rowOff>76200</xdr:rowOff>
    </xdr:from>
    <xdr:to>
      <xdr:col>10</xdr:col>
      <xdr:colOff>144845</xdr:colOff>
      <xdr:row>50</xdr:row>
      <xdr:rowOff>37191</xdr:rowOff>
    </xdr:to>
    <xdr:pic>
      <xdr:nvPicPr>
        <xdr:cNvPr id="4" name="Imagen 3"/>
        <xdr:cNvPicPr>
          <a:picLocks noChangeAspect="1"/>
        </xdr:cNvPicPr>
      </xdr:nvPicPr>
      <xdr:blipFill>
        <a:blip xmlns:r="http://schemas.openxmlformats.org/officeDocument/2006/relationships" r:embed="rId2"/>
        <a:stretch>
          <a:fillRect/>
        </a:stretch>
      </xdr:blipFill>
      <xdr:spPr>
        <a:xfrm>
          <a:off x="7029450" y="22212300"/>
          <a:ext cx="5145470" cy="269466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1380672</xdr:colOff>
      <xdr:row>0</xdr:row>
      <xdr:rowOff>232910</xdr:rowOff>
    </xdr:from>
    <xdr:to>
      <xdr:col>1</xdr:col>
      <xdr:colOff>66675</xdr:colOff>
      <xdr:row>3</xdr:row>
      <xdr:rowOff>123826</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80672" y="232910"/>
          <a:ext cx="667203" cy="691016"/>
        </a:xfrm>
        <a:prstGeom prst="rect">
          <a:avLst/>
        </a:prstGeom>
        <a:noFill/>
        <a:ln>
          <a:noFill/>
        </a:ln>
      </xdr:spPr>
    </xdr:pic>
    <xdr:clientData/>
  </xdr:twoCellAnchor>
  <xdr:twoCellAnchor editAs="oneCell">
    <xdr:from>
      <xdr:col>2</xdr:col>
      <xdr:colOff>819150</xdr:colOff>
      <xdr:row>61</xdr:row>
      <xdr:rowOff>171450</xdr:rowOff>
    </xdr:from>
    <xdr:to>
      <xdr:col>11</xdr:col>
      <xdr:colOff>49595</xdr:colOff>
      <xdr:row>75</xdr:row>
      <xdr:rowOff>27666</xdr:rowOff>
    </xdr:to>
    <xdr:pic>
      <xdr:nvPicPr>
        <xdr:cNvPr id="3" name="Imagen 2"/>
        <xdr:cNvPicPr>
          <a:picLocks noChangeAspect="1"/>
        </xdr:cNvPicPr>
      </xdr:nvPicPr>
      <xdr:blipFill>
        <a:blip xmlns:r="http://schemas.openxmlformats.org/officeDocument/2006/relationships" r:embed="rId2"/>
        <a:stretch>
          <a:fillRect/>
        </a:stretch>
      </xdr:blipFill>
      <xdr:spPr>
        <a:xfrm>
          <a:off x="6048375" y="48882300"/>
          <a:ext cx="5145470" cy="269466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177347</xdr:colOff>
      <xdr:row>0</xdr:row>
      <xdr:rowOff>169410</xdr:rowOff>
    </xdr:from>
    <xdr:to>
      <xdr:col>0</xdr:col>
      <xdr:colOff>844550</xdr:colOff>
      <xdr:row>1</xdr:row>
      <xdr:rowOff>406401</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7347" y="169410"/>
          <a:ext cx="667203" cy="684666"/>
        </a:xfrm>
        <a:prstGeom prst="rect">
          <a:avLst/>
        </a:prstGeom>
        <a:noFill/>
        <a:ln>
          <a:noFill/>
        </a:ln>
      </xdr:spPr>
    </xdr:pic>
    <xdr:clientData/>
  </xdr:twoCellAnchor>
  <xdr:twoCellAnchor editAs="oneCell">
    <xdr:from>
      <xdr:col>2</xdr:col>
      <xdr:colOff>47625</xdr:colOff>
      <xdr:row>27</xdr:row>
      <xdr:rowOff>171450</xdr:rowOff>
    </xdr:from>
    <xdr:to>
      <xdr:col>9</xdr:col>
      <xdr:colOff>59120</xdr:colOff>
      <xdr:row>42</xdr:row>
      <xdr:rowOff>8616</xdr:rowOff>
    </xdr:to>
    <xdr:pic>
      <xdr:nvPicPr>
        <xdr:cNvPr id="3" name="Imagen 2"/>
        <xdr:cNvPicPr>
          <a:picLocks noChangeAspect="1"/>
        </xdr:cNvPicPr>
      </xdr:nvPicPr>
      <xdr:blipFill>
        <a:blip xmlns:r="http://schemas.openxmlformats.org/officeDocument/2006/relationships" r:embed="rId2"/>
        <a:stretch>
          <a:fillRect/>
        </a:stretch>
      </xdr:blipFill>
      <xdr:spPr>
        <a:xfrm>
          <a:off x="6457950" y="14420850"/>
          <a:ext cx="5145470" cy="26946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174172</xdr:colOff>
      <xdr:row>0</xdr:row>
      <xdr:rowOff>118610</xdr:rowOff>
    </xdr:from>
    <xdr:to>
      <xdr:col>0</xdr:col>
      <xdr:colOff>841375</xdr:colOff>
      <xdr:row>1</xdr:row>
      <xdr:rowOff>355601</xdr:rowOff>
    </xdr:to>
    <xdr:pic>
      <xdr:nvPicPr>
        <xdr:cNvPr id="3"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172" y="118610"/>
          <a:ext cx="667203" cy="684666"/>
        </a:xfrm>
        <a:prstGeom prst="rect">
          <a:avLst/>
        </a:prstGeom>
        <a:noFill/>
        <a:ln>
          <a:noFill/>
        </a:ln>
      </xdr:spPr>
    </xdr:pic>
    <xdr:clientData/>
  </xdr:twoCellAnchor>
  <xdr:twoCellAnchor editAs="oneCell">
    <xdr:from>
      <xdr:col>3</xdr:col>
      <xdr:colOff>371475</xdr:colOff>
      <xdr:row>22</xdr:row>
      <xdr:rowOff>152400</xdr:rowOff>
    </xdr:from>
    <xdr:to>
      <xdr:col>11</xdr:col>
      <xdr:colOff>78170</xdr:colOff>
      <xdr:row>36</xdr:row>
      <xdr:rowOff>180066</xdr:rowOff>
    </xdr:to>
    <xdr:pic>
      <xdr:nvPicPr>
        <xdr:cNvPr id="4" name="Imagen 3"/>
        <xdr:cNvPicPr>
          <a:picLocks noChangeAspect="1"/>
        </xdr:cNvPicPr>
      </xdr:nvPicPr>
      <xdr:blipFill>
        <a:blip xmlns:r="http://schemas.openxmlformats.org/officeDocument/2006/relationships" r:embed="rId2"/>
        <a:stretch>
          <a:fillRect/>
        </a:stretch>
      </xdr:blipFill>
      <xdr:spPr>
        <a:xfrm>
          <a:off x="6724650" y="13773150"/>
          <a:ext cx="5145470" cy="269466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133350</xdr:colOff>
      <xdr:row>0</xdr:row>
      <xdr:rowOff>79375</xdr:rowOff>
    </xdr:from>
    <xdr:to>
      <xdr:col>0</xdr:col>
      <xdr:colOff>1181100</xdr:colOff>
      <xdr:row>3</xdr:row>
      <xdr:rowOff>327025</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3350" y="79375"/>
          <a:ext cx="1047750" cy="1009650"/>
        </a:xfrm>
        <a:prstGeom prst="rect">
          <a:avLst/>
        </a:prstGeom>
        <a:noFill/>
        <a:ln>
          <a:noFill/>
        </a:ln>
      </xdr:spPr>
    </xdr:pic>
    <xdr:clientData/>
  </xdr:twoCellAnchor>
  <xdr:twoCellAnchor editAs="oneCell">
    <xdr:from>
      <xdr:col>3</xdr:col>
      <xdr:colOff>19050</xdr:colOff>
      <xdr:row>23</xdr:row>
      <xdr:rowOff>95250</xdr:rowOff>
    </xdr:from>
    <xdr:to>
      <xdr:col>10</xdr:col>
      <xdr:colOff>363920</xdr:colOff>
      <xdr:row>37</xdr:row>
      <xdr:rowOff>122916</xdr:rowOff>
    </xdr:to>
    <xdr:pic>
      <xdr:nvPicPr>
        <xdr:cNvPr id="4" name="Imagen 3"/>
        <xdr:cNvPicPr>
          <a:picLocks noChangeAspect="1"/>
        </xdr:cNvPicPr>
      </xdr:nvPicPr>
      <xdr:blipFill>
        <a:blip xmlns:r="http://schemas.openxmlformats.org/officeDocument/2006/relationships" r:embed="rId2"/>
        <a:stretch>
          <a:fillRect/>
        </a:stretch>
      </xdr:blipFill>
      <xdr:spPr>
        <a:xfrm>
          <a:off x="6505575" y="18373725"/>
          <a:ext cx="5145470" cy="26946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200025</xdr:colOff>
      <xdr:row>0</xdr:row>
      <xdr:rowOff>200025</xdr:rowOff>
    </xdr:from>
    <xdr:to>
      <xdr:col>0</xdr:col>
      <xdr:colOff>1447800</xdr:colOff>
      <xdr:row>3</xdr:row>
      <xdr:rowOff>133350</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00025"/>
          <a:ext cx="1247775" cy="1257300"/>
        </a:xfrm>
        <a:prstGeom prst="rect">
          <a:avLst/>
        </a:prstGeom>
        <a:noFill/>
        <a:ln>
          <a:noFill/>
        </a:ln>
      </xdr:spPr>
    </xdr:pic>
    <xdr:clientData/>
  </xdr:twoCellAnchor>
  <xdr:twoCellAnchor editAs="oneCell">
    <xdr:from>
      <xdr:col>4</xdr:col>
      <xdr:colOff>295275</xdr:colOff>
      <xdr:row>33</xdr:row>
      <xdr:rowOff>190500</xdr:rowOff>
    </xdr:from>
    <xdr:to>
      <xdr:col>12</xdr:col>
      <xdr:colOff>469900</xdr:colOff>
      <xdr:row>43</xdr:row>
      <xdr:rowOff>107950</xdr:rowOff>
    </xdr:to>
    <xdr:pic>
      <xdr:nvPicPr>
        <xdr:cNvPr id="3" name="Imagen 2"/>
        <xdr:cNvPicPr>
          <a:picLocks noChangeAspect="1"/>
        </xdr:cNvPicPr>
      </xdr:nvPicPr>
      <xdr:blipFill rotWithShape="1">
        <a:blip xmlns:r="http://schemas.openxmlformats.org/officeDocument/2006/relationships" r:embed="rId2"/>
        <a:srcRect l="63124" t="37813" r="23143" b="38727"/>
        <a:stretch/>
      </xdr:blipFill>
      <xdr:spPr>
        <a:xfrm>
          <a:off x="5791200" y="17192625"/>
          <a:ext cx="4603750" cy="2413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111125</xdr:colOff>
      <xdr:row>0</xdr:row>
      <xdr:rowOff>169410</xdr:rowOff>
    </xdr:from>
    <xdr:to>
      <xdr:col>0</xdr:col>
      <xdr:colOff>778328</xdr:colOff>
      <xdr:row>4</xdr:row>
      <xdr:rowOff>92076</xdr:rowOff>
    </xdr:to>
    <xdr:pic>
      <xdr:nvPicPr>
        <xdr:cNvPr id="3"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1125" y="169410"/>
          <a:ext cx="667203" cy="684666"/>
        </a:xfrm>
        <a:prstGeom prst="rect">
          <a:avLst/>
        </a:prstGeom>
        <a:noFill/>
        <a:ln>
          <a:noFill/>
        </a:ln>
      </xdr:spPr>
    </xdr:pic>
    <xdr:clientData/>
  </xdr:twoCellAnchor>
  <xdr:twoCellAnchor editAs="oneCell">
    <xdr:from>
      <xdr:col>3</xdr:col>
      <xdr:colOff>285750</xdr:colOff>
      <xdr:row>49</xdr:row>
      <xdr:rowOff>161925</xdr:rowOff>
    </xdr:from>
    <xdr:to>
      <xdr:col>10</xdr:col>
      <xdr:colOff>88900</xdr:colOff>
      <xdr:row>61</xdr:row>
      <xdr:rowOff>50800</xdr:rowOff>
    </xdr:to>
    <xdr:pic>
      <xdr:nvPicPr>
        <xdr:cNvPr id="4" name="Imagen 3"/>
        <xdr:cNvPicPr>
          <a:picLocks noChangeAspect="1"/>
        </xdr:cNvPicPr>
      </xdr:nvPicPr>
      <xdr:blipFill rotWithShape="1">
        <a:blip xmlns:r="http://schemas.openxmlformats.org/officeDocument/2006/relationships" r:embed="rId2"/>
        <a:srcRect l="63124" t="37813" r="23143" b="38727"/>
        <a:stretch/>
      </xdr:blipFill>
      <xdr:spPr>
        <a:xfrm>
          <a:off x="7172325" y="35080575"/>
          <a:ext cx="4603750" cy="2413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174625</xdr:colOff>
      <xdr:row>0</xdr:row>
      <xdr:rowOff>134485</xdr:rowOff>
    </xdr:from>
    <xdr:to>
      <xdr:col>0</xdr:col>
      <xdr:colOff>841828</xdr:colOff>
      <xdr:row>1</xdr:row>
      <xdr:rowOff>371476</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4625" y="134485"/>
          <a:ext cx="667203" cy="684666"/>
        </a:xfrm>
        <a:prstGeom prst="rect">
          <a:avLst/>
        </a:prstGeom>
        <a:noFill/>
        <a:ln>
          <a:noFill/>
        </a:ln>
      </xdr:spPr>
    </xdr:pic>
    <xdr:clientData/>
  </xdr:twoCellAnchor>
  <xdr:twoCellAnchor editAs="oneCell">
    <xdr:from>
      <xdr:col>3</xdr:col>
      <xdr:colOff>762000</xdr:colOff>
      <xdr:row>35</xdr:row>
      <xdr:rowOff>174625</xdr:rowOff>
    </xdr:from>
    <xdr:to>
      <xdr:col>10</xdr:col>
      <xdr:colOff>586504</xdr:colOff>
      <xdr:row>48</xdr:row>
      <xdr:rowOff>112350</xdr:rowOff>
    </xdr:to>
    <xdr:pic>
      <xdr:nvPicPr>
        <xdr:cNvPr id="4" name="Imagen 3"/>
        <xdr:cNvPicPr>
          <a:picLocks noChangeAspect="1"/>
        </xdr:cNvPicPr>
      </xdr:nvPicPr>
      <xdr:blipFill>
        <a:blip xmlns:r="http://schemas.openxmlformats.org/officeDocument/2006/relationships" r:embed="rId2"/>
        <a:stretch>
          <a:fillRect/>
        </a:stretch>
      </xdr:blipFill>
      <xdr:spPr>
        <a:xfrm>
          <a:off x="7270750" y="23796625"/>
          <a:ext cx="4602879" cy="24142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428172</xdr:colOff>
      <xdr:row>0</xdr:row>
      <xdr:rowOff>213860</xdr:rowOff>
    </xdr:from>
    <xdr:to>
      <xdr:col>0</xdr:col>
      <xdr:colOff>1095375</xdr:colOff>
      <xdr:row>2</xdr:row>
      <xdr:rowOff>19051</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8172" y="213860"/>
          <a:ext cx="667203" cy="691016"/>
        </a:xfrm>
        <a:prstGeom prst="rect">
          <a:avLst/>
        </a:prstGeom>
        <a:noFill/>
        <a:ln>
          <a:noFill/>
        </a:ln>
      </xdr:spPr>
    </xdr:pic>
    <xdr:clientData/>
  </xdr:twoCellAnchor>
  <xdr:twoCellAnchor editAs="oneCell">
    <xdr:from>
      <xdr:col>3</xdr:col>
      <xdr:colOff>547687</xdr:colOff>
      <xdr:row>44</xdr:row>
      <xdr:rowOff>119062</xdr:rowOff>
    </xdr:from>
    <xdr:to>
      <xdr:col>10</xdr:col>
      <xdr:colOff>316629</xdr:colOff>
      <xdr:row>57</xdr:row>
      <xdr:rowOff>56787</xdr:rowOff>
    </xdr:to>
    <xdr:pic>
      <xdr:nvPicPr>
        <xdr:cNvPr id="3" name="Imagen 2"/>
        <xdr:cNvPicPr>
          <a:picLocks noChangeAspect="1"/>
        </xdr:cNvPicPr>
      </xdr:nvPicPr>
      <xdr:blipFill>
        <a:blip xmlns:r="http://schemas.openxmlformats.org/officeDocument/2006/relationships" r:embed="rId2"/>
        <a:stretch>
          <a:fillRect/>
        </a:stretch>
      </xdr:blipFill>
      <xdr:spPr>
        <a:xfrm>
          <a:off x="5857875" y="37599937"/>
          <a:ext cx="4602879" cy="241422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1475922</xdr:colOff>
      <xdr:row>0</xdr:row>
      <xdr:rowOff>277359</xdr:rowOff>
    </xdr:from>
    <xdr:to>
      <xdr:col>2</xdr:col>
      <xdr:colOff>523875</xdr:colOff>
      <xdr:row>3</xdr:row>
      <xdr:rowOff>126999</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17422" y="277359"/>
          <a:ext cx="1826078" cy="1167265"/>
        </a:xfrm>
        <a:prstGeom prst="rect">
          <a:avLst/>
        </a:prstGeom>
        <a:noFill/>
        <a:ln>
          <a:noFill/>
        </a:ln>
      </xdr:spPr>
    </xdr:pic>
    <xdr:clientData/>
  </xdr:twoCellAnchor>
  <xdr:twoCellAnchor editAs="oneCell">
    <xdr:from>
      <xdr:col>6</xdr:col>
      <xdr:colOff>381000</xdr:colOff>
      <xdr:row>36</xdr:row>
      <xdr:rowOff>0</xdr:rowOff>
    </xdr:from>
    <xdr:to>
      <xdr:col>10</xdr:col>
      <xdr:colOff>700345</xdr:colOff>
      <xdr:row>46</xdr:row>
      <xdr:rowOff>127000</xdr:rowOff>
    </xdr:to>
    <xdr:pic>
      <xdr:nvPicPr>
        <xdr:cNvPr id="3" name="Imagen 2"/>
        <xdr:cNvPicPr>
          <a:picLocks noChangeAspect="1"/>
        </xdr:cNvPicPr>
      </xdr:nvPicPr>
      <xdr:blipFill>
        <a:blip xmlns:r="http://schemas.openxmlformats.org/officeDocument/2006/relationships" r:embed="rId2"/>
        <a:stretch>
          <a:fillRect/>
        </a:stretch>
      </xdr:blipFill>
      <xdr:spPr>
        <a:xfrm>
          <a:off x="9525000" y="26162000"/>
          <a:ext cx="5145345" cy="2698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1181100</xdr:colOff>
      <xdr:row>4</xdr:row>
      <xdr:rowOff>28575</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47625"/>
          <a:ext cx="1104900" cy="1114425"/>
        </a:xfrm>
        <a:prstGeom prst="rect">
          <a:avLst/>
        </a:prstGeom>
        <a:noFill/>
        <a:ln>
          <a:noFill/>
        </a:ln>
      </xdr:spPr>
    </xdr:pic>
    <xdr:clientData/>
  </xdr:twoCellAnchor>
  <xdr:twoCellAnchor editAs="oneCell">
    <xdr:from>
      <xdr:col>6</xdr:col>
      <xdr:colOff>381000</xdr:colOff>
      <xdr:row>35</xdr:row>
      <xdr:rowOff>133350</xdr:rowOff>
    </xdr:from>
    <xdr:to>
      <xdr:col>12</xdr:col>
      <xdr:colOff>40070</xdr:colOff>
      <xdr:row>47</xdr:row>
      <xdr:rowOff>84816</xdr:rowOff>
    </xdr:to>
    <xdr:pic>
      <xdr:nvPicPr>
        <xdr:cNvPr id="3" name="Imagen 2"/>
        <xdr:cNvPicPr>
          <a:picLocks noChangeAspect="1"/>
        </xdr:cNvPicPr>
      </xdr:nvPicPr>
      <xdr:blipFill>
        <a:blip xmlns:r="http://schemas.openxmlformats.org/officeDocument/2006/relationships" r:embed="rId2"/>
        <a:stretch>
          <a:fillRect/>
        </a:stretch>
      </xdr:blipFill>
      <xdr:spPr>
        <a:xfrm>
          <a:off x="8953500" y="24936450"/>
          <a:ext cx="5145470" cy="269466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232910</xdr:rowOff>
    </xdr:from>
    <xdr:to>
      <xdr:col>0</xdr:col>
      <xdr:colOff>667203</xdr:colOff>
      <xdr:row>2</xdr:row>
      <xdr:rowOff>19051</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32910"/>
          <a:ext cx="667203" cy="691016"/>
        </a:xfrm>
        <a:prstGeom prst="rect">
          <a:avLst/>
        </a:prstGeom>
        <a:noFill/>
        <a:ln>
          <a:noFill/>
        </a:ln>
      </xdr:spPr>
    </xdr:pic>
    <xdr:clientData/>
  </xdr:twoCellAnchor>
  <xdr:twoCellAnchor editAs="oneCell">
    <xdr:from>
      <xdr:col>4</xdr:col>
      <xdr:colOff>41275</xdr:colOff>
      <xdr:row>28</xdr:row>
      <xdr:rowOff>0</xdr:rowOff>
    </xdr:from>
    <xdr:to>
      <xdr:col>11</xdr:col>
      <xdr:colOff>554420</xdr:colOff>
      <xdr:row>38</xdr:row>
      <xdr:rowOff>189591</xdr:rowOff>
    </xdr:to>
    <xdr:pic>
      <xdr:nvPicPr>
        <xdr:cNvPr id="3" name="Imagen 2"/>
        <xdr:cNvPicPr>
          <a:picLocks noChangeAspect="1"/>
        </xdr:cNvPicPr>
      </xdr:nvPicPr>
      <xdr:blipFill>
        <a:blip xmlns:r="http://schemas.openxmlformats.org/officeDocument/2006/relationships" r:embed="rId2"/>
        <a:stretch>
          <a:fillRect/>
        </a:stretch>
      </xdr:blipFill>
      <xdr:spPr>
        <a:xfrm>
          <a:off x="5835650" y="11303000"/>
          <a:ext cx="5132770" cy="26978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190500</xdr:colOff>
      <xdr:row>0</xdr:row>
      <xdr:rowOff>105910</xdr:rowOff>
    </xdr:from>
    <xdr:to>
      <xdr:col>0</xdr:col>
      <xdr:colOff>857703</xdr:colOff>
      <xdr:row>1</xdr:row>
      <xdr:rowOff>342901</xdr:rowOff>
    </xdr:to>
    <xdr:pic>
      <xdr:nvPicPr>
        <xdr:cNvPr id="2" name="Imagen 53" descr="C:\Users\elsa.santana.INAPA\Downloads\image001.jpg">
          <a:extLst>
            <a:ext uri="{FF2B5EF4-FFF2-40B4-BE49-F238E27FC236}">
              <a16:creationId xmlns:a16="http://schemas.microsoft.com/office/drawing/2014/main" id="{0D17801E-3942-4A32-8602-DC12238004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105910"/>
          <a:ext cx="667203" cy="684666"/>
        </a:xfrm>
        <a:prstGeom prst="rect">
          <a:avLst/>
        </a:prstGeom>
        <a:noFill/>
        <a:ln>
          <a:noFill/>
        </a:ln>
      </xdr:spPr>
    </xdr:pic>
    <xdr:clientData/>
  </xdr:twoCellAnchor>
  <xdr:twoCellAnchor editAs="oneCell">
    <xdr:from>
      <xdr:col>2</xdr:col>
      <xdr:colOff>492125</xdr:colOff>
      <xdr:row>31</xdr:row>
      <xdr:rowOff>31750</xdr:rowOff>
    </xdr:from>
    <xdr:to>
      <xdr:col>14</xdr:col>
      <xdr:colOff>160720</xdr:colOff>
      <xdr:row>45</xdr:row>
      <xdr:rowOff>59416</xdr:rowOff>
    </xdr:to>
    <xdr:pic>
      <xdr:nvPicPr>
        <xdr:cNvPr id="3" name="Imagen 2"/>
        <xdr:cNvPicPr>
          <a:picLocks noChangeAspect="1"/>
        </xdr:cNvPicPr>
      </xdr:nvPicPr>
      <xdr:blipFill>
        <a:blip xmlns:r="http://schemas.openxmlformats.org/officeDocument/2006/relationships" r:embed="rId2"/>
        <a:stretch>
          <a:fillRect/>
        </a:stretch>
      </xdr:blipFill>
      <xdr:spPr>
        <a:xfrm>
          <a:off x="5127625" y="28368625"/>
          <a:ext cx="5145470" cy="269466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44"/>
  <sheetViews>
    <sheetView view="pageBreakPreview" zoomScale="60" zoomScaleNormal="100" workbookViewId="0">
      <selection activeCell="B6" sqref="B6:I6"/>
    </sheetView>
  </sheetViews>
  <sheetFormatPr baseColWidth="10" defaultColWidth="11.42578125" defaultRowHeight="15"/>
  <cols>
    <col min="1" max="1" width="34.7109375" customWidth="1"/>
    <col min="2" max="2" width="30.140625" customWidth="1"/>
    <col min="3" max="3" width="15.42578125" customWidth="1"/>
    <col min="4" max="4" width="12.7109375" customWidth="1"/>
    <col min="6" max="17" width="9.42578125" style="81" customWidth="1"/>
    <col min="18" max="18" width="21.28515625" customWidth="1"/>
    <col min="19" max="19" width="13.7109375" hidden="1" customWidth="1"/>
    <col min="20" max="20" width="27.42578125" customWidth="1"/>
    <col min="21" max="21" width="45.42578125" hidden="1" customWidth="1"/>
    <col min="22" max="22" width="26.5703125" style="82" hidden="1" customWidth="1"/>
    <col min="23" max="23" width="17.85546875" style="83" hidden="1" customWidth="1"/>
    <col min="24" max="24" width="23.7109375" hidden="1" customWidth="1"/>
    <col min="25" max="25" width="16.28515625" style="81" hidden="1" customWidth="1"/>
    <col min="26" max="26" width="15.42578125" style="81" hidden="1" customWidth="1"/>
    <col min="27" max="27" width="39" hidden="1" customWidth="1"/>
    <col min="28" max="28" width="0.42578125" customWidth="1"/>
    <col min="29" max="33" width="11.42578125" hidden="1" customWidth="1"/>
  </cols>
  <sheetData>
    <row r="1" spans="1:33" s="4" customFormat="1" ht="45.75">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2"/>
      <c r="AC1" s="2"/>
      <c r="AD1" s="3"/>
      <c r="AE1" s="3"/>
      <c r="AF1" s="3"/>
      <c r="AG1" s="3"/>
    </row>
    <row r="2" spans="1:33" s="7" customFormat="1" ht="33">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5"/>
      <c r="AC2" s="5"/>
      <c r="AD2" s="6"/>
      <c r="AE2" s="6"/>
      <c r="AF2" s="6"/>
      <c r="AG2" s="6"/>
    </row>
    <row r="3" spans="1:33" s="7" customFormat="1" ht="25.5" customHeight="1">
      <c r="A3" s="8"/>
      <c r="B3" s="8"/>
      <c r="C3" s="8"/>
      <c r="D3" s="8"/>
      <c r="E3" s="8"/>
      <c r="F3" s="8"/>
      <c r="G3" s="8"/>
      <c r="H3" s="8"/>
      <c r="I3" s="8"/>
      <c r="J3" s="8"/>
      <c r="K3" s="8"/>
      <c r="L3" s="8"/>
      <c r="M3" s="8"/>
      <c r="N3" s="8"/>
      <c r="O3" s="8"/>
      <c r="P3" s="8"/>
      <c r="Q3" s="8"/>
      <c r="R3" s="8"/>
      <c r="S3" s="8"/>
      <c r="T3" s="8"/>
      <c r="U3" s="8"/>
      <c r="V3" s="9"/>
      <c r="W3" s="9"/>
      <c r="X3" s="9"/>
      <c r="Y3" s="8"/>
      <c r="Z3" s="8"/>
      <c r="AA3" s="8"/>
      <c r="AE3" s="9"/>
      <c r="AF3" s="9"/>
    </row>
    <row r="4" spans="1:33" s="12" customFormat="1" ht="31.5">
      <c r="A4" s="212" t="s">
        <v>2</v>
      </c>
      <c r="B4" s="212"/>
      <c r="C4" s="212"/>
      <c r="D4" s="212"/>
      <c r="E4" s="212"/>
      <c r="F4" s="212"/>
      <c r="G4" s="212"/>
      <c r="H4" s="212"/>
      <c r="I4" s="212"/>
      <c r="J4" s="212"/>
      <c r="K4" s="212"/>
      <c r="L4" s="212"/>
      <c r="M4" s="212"/>
      <c r="N4" s="212"/>
      <c r="O4" s="212"/>
      <c r="P4" s="212"/>
      <c r="Q4" s="212"/>
      <c r="R4" s="212"/>
      <c r="S4" s="212"/>
      <c r="T4" s="212"/>
      <c r="U4" s="10"/>
      <c r="V4" s="10"/>
      <c r="W4" s="10"/>
      <c r="X4" s="10"/>
      <c r="Y4" s="10"/>
      <c r="Z4" s="10"/>
      <c r="AA4" s="10"/>
      <c r="AB4" s="10"/>
      <c r="AC4" s="10"/>
      <c r="AD4" s="11"/>
      <c r="AE4" s="11"/>
      <c r="AF4" s="11"/>
      <c r="AG4" s="11"/>
    </row>
    <row r="5" spans="1:33" s="12" customFormat="1" ht="31.5">
      <c r="A5" s="212" t="s">
        <v>3</v>
      </c>
      <c r="B5" s="212"/>
      <c r="C5" s="212"/>
      <c r="D5" s="212"/>
      <c r="E5" s="212"/>
      <c r="F5" s="212"/>
      <c r="G5" s="212"/>
      <c r="H5" s="212"/>
      <c r="I5" s="212"/>
      <c r="J5" s="212"/>
      <c r="K5" s="212"/>
      <c r="L5" s="212"/>
      <c r="M5" s="212"/>
      <c r="N5" s="212"/>
      <c r="O5" s="212"/>
      <c r="P5" s="212"/>
      <c r="Q5" s="212"/>
      <c r="R5" s="212"/>
      <c r="S5" s="212"/>
      <c r="T5" s="212"/>
      <c r="U5" s="10"/>
      <c r="V5" s="10"/>
      <c r="W5" s="10"/>
      <c r="X5" s="10"/>
      <c r="Y5" s="10"/>
      <c r="Z5" s="10"/>
      <c r="AA5" s="10"/>
      <c r="AB5" s="10"/>
      <c r="AC5" s="10"/>
      <c r="AD5" s="11"/>
      <c r="AE5" s="11"/>
      <c r="AF5" s="11"/>
      <c r="AG5" s="11"/>
    </row>
    <row r="6" spans="1:33" s="17" customFormat="1" ht="18.75">
      <c r="A6" s="13" t="s">
        <v>4</v>
      </c>
      <c r="B6" s="213" t="s">
        <v>5</v>
      </c>
      <c r="C6" s="213"/>
      <c r="D6" s="213"/>
      <c r="E6" s="213"/>
      <c r="F6" s="213"/>
      <c r="G6" s="213"/>
      <c r="H6" s="213"/>
      <c r="I6" s="213"/>
      <c r="J6" s="14"/>
      <c r="K6" s="14"/>
      <c r="L6" s="14"/>
      <c r="M6" s="14"/>
      <c r="N6" s="15"/>
      <c r="O6" s="15"/>
      <c r="P6" s="15"/>
      <c r="Q6" s="15"/>
      <c r="R6" s="15"/>
      <c r="S6" s="15"/>
      <c r="T6" s="15"/>
      <c r="U6" s="15"/>
      <c r="V6" s="15"/>
      <c r="W6" s="15"/>
      <c r="X6" s="15"/>
      <c r="Y6" s="15"/>
      <c r="Z6" s="15"/>
      <c r="AA6" s="15"/>
      <c r="AB6" s="16"/>
      <c r="AC6" s="16"/>
      <c r="AD6" s="16"/>
      <c r="AE6" s="16"/>
      <c r="AF6" s="16"/>
      <c r="AG6" s="16"/>
    </row>
    <row r="7" spans="1:33" s="17" customFormat="1" ht="18.75">
      <c r="A7" s="13"/>
      <c r="B7" s="18"/>
      <c r="C7" s="18"/>
      <c r="D7" s="18"/>
      <c r="E7" s="18"/>
      <c r="F7" s="18"/>
      <c r="G7" s="19"/>
      <c r="H7" s="18"/>
      <c r="I7" s="18"/>
      <c r="J7" s="15"/>
      <c r="K7" s="15"/>
      <c r="L7" s="15"/>
      <c r="M7" s="15"/>
      <c r="N7" s="15"/>
      <c r="O7" s="15"/>
      <c r="P7" s="15"/>
      <c r="Q7" s="15"/>
      <c r="R7" s="15"/>
      <c r="S7" s="15"/>
      <c r="T7" s="15"/>
      <c r="U7" s="15"/>
      <c r="V7" s="15"/>
      <c r="W7" s="15"/>
      <c r="X7" s="15"/>
      <c r="Y7" s="15"/>
      <c r="Z7" s="15"/>
      <c r="AA7" s="15"/>
      <c r="AB7" s="16"/>
      <c r="AC7" s="16"/>
      <c r="AD7" s="16"/>
      <c r="AE7" s="16"/>
      <c r="AF7" s="16"/>
      <c r="AG7" s="16"/>
    </row>
    <row r="8" spans="1:33" s="23" customFormat="1" ht="15.75">
      <c r="A8" s="13" t="s">
        <v>6</v>
      </c>
      <c r="B8" s="20" t="s">
        <v>7</v>
      </c>
      <c r="C8" s="20"/>
      <c r="D8" s="20"/>
      <c r="E8" s="20"/>
      <c r="F8" s="20"/>
      <c r="G8" s="20"/>
      <c r="H8" s="20"/>
      <c r="I8" s="20"/>
      <c r="J8" s="14"/>
      <c r="K8" s="14"/>
      <c r="L8" s="14"/>
      <c r="M8" s="14"/>
      <c r="N8" s="21"/>
      <c r="O8" s="21"/>
      <c r="P8" s="21"/>
      <c r="Q8" s="21"/>
      <c r="R8" s="21"/>
      <c r="S8" s="21"/>
      <c r="T8" s="21"/>
      <c r="U8" s="21"/>
      <c r="V8" s="21"/>
      <c r="W8" s="21"/>
      <c r="X8" s="21"/>
      <c r="Y8" s="21"/>
      <c r="Z8" s="21"/>
      <c r="AA8" s="21"/>
      <c r="AB8" s="22"/>
      <c r="AC8" s="22"/>
      <c r="AD8" s="22"/>
      <c r="AE8" s="22"/>
      <c r="AF8" s="22"/>
      <c r="AG8" s="22"/>
    </row>
    <row r="9" spans="1:33" s="23" customFormat="1" ht="15.75">
      <c r="A9" s="13" t="s">
        <v>8</v>
      </c>
      <c r="B9" s="20" t="s">
        <v>9</v>
      </c>
      <c r="C9" s="20"/>
      <c r="D9" s="20"/>
      <c r="E9" s="20"/>
      <c r="F9" s="20"/>
      <c r="G9" s="20"/>
      <c r="H9" s="20"/>
      <c r="I9" s="20"/>
      <c r="J9" s="20"/>
      <c r="K9" s="20"/>
      <c r="L9" s="20"/>
      <c r="M9" s="20"/>
      <c r="N9" s="21"/>
      <c r="O9" s="21"/>
      <c r="P9" s="21"/>
      <c r="Q9" s="21"/>
      <c r="R9" s="24"/>
      <c r="S9" s="24"/>
      <c r="T9" s="24"/>
      <c r="U9" s="24"/>
      <c r="V9" s="24"/>
      <c r="W9" s="21"/>
      <c r="X9" s="24"/>
      <c r="Y9" s="21"/>
      <c r="Z9" s="21"/>
      <c r="AA9" s="24"/>
      <c r="AB9" s="22"/>
      <c r="AC9" s="22"/>
      <c r="AD9" s="22"/>
      <c r="AE9" s="22"/>
      <c r="AF9" s="22"/>
      <c r="AG9" s="22"/>
    </row>
    <row r="10" spans="1:33" s="23" customFormat="1" ht="15.75">
      <c r="A10" s="13" t="s">
        <v>10</v>
      </c>
      <c r="B10" s="20" t="s">
        <v>11</v>
      </c>
      <c r="C10" s="20"/>
      <c r="D10" s="20"/>
      <c r="E10" s="20"/>
      <c r="F10" s="20"/>
      <c r="G10" s="20"/>
      <c r="H10" s="20"/>
      <c r="I10" s="20"/>
      <c r="J10" s="20"/>
      <c r="K10" s="20"/>
      <c r="L10" s="20"/>
      <c r="M10" s="20"/>
      <c r="N10" s="21"/>
      <c r="O10" s="21"/>
      <c r="P10" s="21"/>
      <c r="Q10" s="21"/>
      <c r="R10" s="24"/>
      <c r="S10" s="24"/>
      <c r="T10" s="24"/>
      <c r="U10" s="24"/>
      <c r="V10" s="24"/>
      <c r="W10" s="21"/>
      <c r="X10" s="24"/>
      <c r="Y10" s="21"/>
      <c r="Z10" s="21"/>
      <c r="AA10" s="24"/>
      <c r="AB10" s="22"/>
      <c r="AC10" s="22"/>
      <c r="AD10" s="22"/>
      <c r="AE10" s="22"/>
      <c r="AF10" s="22"/>
      <c r="AG10" s="22"/>
    </row>
    <row r="11" spans="1:33" s="23" customFormat="1" ht="15.75">
      <c r="A11" s="13"/>
      <c r="B11" s="25"/>
      <c r="C11" s="25"/>
      <c r="D11" s="25"/>
      <c r="E11" s="25"/>
      <c r="F11" s="25"/>
      <c r="G11" s="26"/>
      <c r="H11" s="25"/>
      <c r="I11" s="25"/>
      <c r="J11" s="24"/>
      <c r="K11" s="24"/>
      <c r="L11" s="24"/>
      <c r="M11" s="24"/>
      <c r="N11" s="21"/>
      <c r="O11" s="21"/>
      <c r="P11" s="21"/>
      <c r="Q11" s="21"/>
      <c r="R11" s="24"/>
      <c r="S11" s="24"/>
      <c r="T11" s="24"/>
      <c r="U11" s="24"/>
      <c r="V11" s="24"/>
      <c r="W11" s="21"/>
      <c r="X11" s="24"/>
      <c r="Y11" s="21"/>
      <c r="Z11" s="21"/>
      <c r="AA11" s="24"/>
      <c r="AB11" s="22"/>
      <c r="AC11" s="22"/>
      <c r="AD11" s="22"/>
      <c r="AE11" s="22"/>
      <c r="AF11" s="22"/>
      <c r="AG11" s="22"/>
    </row>
    <row r="12" spans="1:33" s="23" customFormat="1" ht="15.75">
      <c r="A12" s="13" t="s">
        <v>12</v>
      </c>
      <c r="B12" s="27" t="s">
        <v>13</v>
      </c>
      <c r="C12" s="28"/>
      <c r="D12" s="28"/>
      <c r="E12" s="28"/>
      <c r="F12" s="28"/>
      <c r="G12" s="28"/>
      <c r="H12" s="28"/>
      <c r="I12" s="28"/>
      <c r="J12" s="24"/>
      <c r="K12" s="24"/>
      <c r="L12" s="24"/>
      <c r="M12" s="24"/>
      <c r="N12" s="21"/>
      <c r="O12" s="21"/>
      <c r="P12" s="21"/>
      <c r="Q12" s="21"/>
      <c r="R12" s="29"/>
      <c r="S12" s="29"/>
      <c r="T12" s="29"/>
      <c r="U12" s="25"/>
      <c r="V12" s="25"/>
      <c r="W12" s="21"/>
      <c r="X12" s="25"/>
      <c r="Y12" s="21"/>
      <c r="Z12" s="21"/>
      <c r="AA12" s="25"/>
      <c r="AB12" s="30"/>
      <c r="AC12" s="31"/>
      <c r="AD12" s="30"/>
      <c r="AE12" s="32"/>
      <c r="AF12" s="32"/>
      <c r="AG12" s="30"/>
    </row>
    <row r="13" spans="1:33" s="23" customFormat="1" ht="15.75">
      <c r="A13" s="13" t="s">
        <v>14</v>
      </c>
      <c r="B13" s="27" t="s">
        <v>15</v>
      </c>
      <c r="C13" s="27"/>
      <c r="D13" s="27"/>
      <c r="E13" s="27"/>
      <c r="F13" s="27"/>
      <c r="G13" s="27"/>
      <c r="H13" s="27"/>
      <c r="I13" s="27"/>
      <c r="J13" s="24"/>
      <c r="K13" s="24"/>
      <c r="L13" s="24"/>
      <c r="M13" s="24"/>
      <c r="N13" s="21"/>
      <c r="O13" s="21"/>
      <c r="P13" s="21"/>
      <c r="Q13" s="21"/>
      <c r="R13" s="24"/>
      <c r="S13" s="24"/>
      <c r="T13" s="24"/>
      <c r="U13" s="24"/>
      <c r="V13" s="24"/>
      <c r="W13" s="21"/>
      <c r="X13" s="24"/>
      <c r="Y13" s="21"/>
      <c r="Z13" s="21"/>
      <c r="AA13" s="24"/>
      <c r="AB13" s="22"/>
      <c r="AC13" s="22"/>
      <c r="AD13" s="22"/>
      <c r="AE13" s="22"/>
      <c r="AF13" s="22"/>
      <c r="AG13" s="22"/>
    </row>
    <row r="14" spans="1:33">
      <c r="A14" s="33"/>
      <c r="B14" s="33"/>
      <c r="C14" s="33"/>
      <c r="D14" s="33"/>
      <c r="E14" s="33"/>
      <c r="F14" s="33"/>
      <c r="G14" s="34"/>
      <c r="H14" s="34"/>
      <c r="I14" s="34"/>
      <c r="J14" s="34"/>
      <c r="K14" s="34"/>
      <c r="L14" s="34"/>
      <c r="M14" s="34"/>
      <c r="N14" s="34"/>
      <c r="O14" s="34"/>
      <c r="P14" s="34"/>
      <c r="Q14" s="34"/>
      <c r="R14" s="33"/>
      <c r="S14" s="33"/>
      <c r="T14" s="33"/>
      <c r="U14" s="33"/>
      <c r="V14" s="35"/>
      <c r="W14" s="36"/>
      <c r="X14" s="33"/>
      <c r="Y14" s="34"/>
      <c r="Z14" s="34"/>
      <c r="AA14" s="33"/>
    </row>
    <row r="15" spans="1:33" s="38" customFormat="1" ht="15.75">
      <c r="A15" s="211" t="s">
        <v>16</v>
      </c>
      <c r="B15" s="211" t="s">
        <v>17</v>
      </c>
      <c r="C15" s="211" t="s">
        <v>18</v>
      </c>
      <c r="D15" s="211" t="s">
        <v>19</v>
      </c>
      <c r="E15" s="211" t="s">
        <v>20</v>
      </c>
      <c r="F15" s="208" t="s">
        <v>21</v>
      </c>
      <c r="G15" s="208"/>
      <c r="H15" s="208"/>
      <c r="I15" s="208"/>
      <c r="J15" s="208"/>
      <c r="K15" s="208"/>
      <c r="L15" s="208"/>
      <c r="M15" s="208"/>
      <c r="N15" s="208"/>
      <c r="O15" s="208"/>
      <c r="P15" s="208"/>
      <c r="Q15" s="208"/>
      <c r="R15" s="211" t="s">
        <v>22</v>
      </c>
      <c r="S15" s="211" t="s">
        <v>23</v>
      </c>
      <c r="T15" s="211" t="s">
        <v>24</v>
      </c>
      <c r="U15" s="211" t="s">
        <v>25</v>
      </c>
      <c r="V15" s="208" t="s">
        <v>26</v>
      </c>
      <c r="W15" s="202" t="s">
        <v>27</v>
      </c>
      <c r="X15" s="205" t="s">
        <v>28</v>
      </c>
      <c r="Y15" s="206"/>
      <c r="Z15" s="206"/>
      <c r="AA15" s="207"/>
    </row>
    <row r="16" spans="1:33" s="38" customFormat="1" ht="15.75">
      <c r="A16" s="211"/>
      <c r="B16" s="211"/>
      <c r="C16" s="211"/>
      <c r="D16" s="211"/>
      <c r="E16" s="211"/>
      <c r="F16" s="208" t="s">
        <v>29</v>
      </c>
      <c r="G16" s="208"/>
      <c r="H16" s="208"/>
      <c r="I16" s="208" t="s">
        <v>30</v>
      </c>
      <c r="J16" s="208"/>
      <c r="K16" s="208"/>
      <c r="L16" s="208" t="s">
        <v>31</v>
      </c>
      <c r="M16" s="208"/>
      <c r="N16" s="208"/>
      <c r="O16" s="208" t="s">
        <v>32</v>
      </c>
      <c r="P16" s="208"/>
      <c r="Q16" s="208"/>
      <c r="R16" s="211"/>
      <c r="S16" s="211"/>
      <c r="T16" s="211"/>
      <c r="U16" s="211"/>
      <c r="V16" s="208"/>
      <c r="W16" s="203"/>
      <c r="X16" s="209" t="s">
        <v>33</v>
      </c>
      <c r="Y16" s="208" t="s">
        <v>34</v>
      </c>
      <c r="Z16" s="208"/>
      <c r="AA16" s="202" t="s">
        <v>35</v>
      </c>
    </row>
    <row r="17" spans="1:27" s="38" customFormat="1" ht="16.5" thickBot="1">
      <c r="A17" s="209"/>
      <c r="B17" s="209"/>
      <c r="C17" s="209"/>
      <c r="D17" s="209"/>
      <c r="E17" s="209"/>
      <c r="F17" s="39" t="s">
        <v>36</v>
      </c>
      <c r="G17" s="39" t="s">
        <v>37</v>
      </c>
      <c r="H17" s="39" t="s">
        <v>38</v>
      </c>
      <c r="I17" s="39" t="s">
        <v>39</v>
      </c>
      <c r="J17" s="39" t="s">
        <v>38</v>
      </c>
      <c r="K17" s="39" t="s">
        <v>40</v>
      </c>
      <c r="L17" s="39" t="s">
        <v>40</v>
      </c>
      <c r="M17" s="39" t="s">
        <v>39</v>
      </c>
      <c r="N17" s="39" t="s">
        <v>41</v>
      </c>
      <c r="O17" s="39" t="s">
        <v>42</v>
      </c>
      <c r="P17" s="39" t="s">
        <v>43</v>
      </c>
      <c r="Q17" s="39" t="s">
        <v>44</v>
      </c>
      <c r="R17" s="209"/>
      <c r="S17" s="209"/>
      <c r="T17" s="209"/>
      <c r="U17" s="209"/>
      <c r="V17" s="202"/>
      <c r="W17" s="204"/>
      <c r="X17" s="210"/>
      <c r="Y17" s="39" t="s">
        <v>45</v>
      </c>
      <c r="Z17" s="39" t="s">
        <v>46</v>
      </c>
      <c r="AA17" s="203"/>
    </row>
    <row r="18" spans="1:27" ht="120">
      <c r="A18" s="201" t="s">
        <v>47</v>
      </c>
      <c r="B18" s="200" t="s">
        <v>48</v>
      </c>
      <c r="C18" s="200" t="s">
        <v>49</v>
      </c>
      <c r="D18" s="194">
        <v>0</v>
      </c>
      <c r="E18" s="199">
        <v>1</v>
      </c>
      <c r="F18" s="194"/>
      <c r="G18" s="194"/>
      <c r="H18" s="194"/>
      <c r="I18" s="194"/>
      <c r="J18" s="194"/>
      <c r="K18" s="194"/>
      <c r="L18" s="194"/>
      <c r="M18" s="194"/>
      <c r="N18" s="199">
        <v>1</v>
      </c>
      <c r="O18" s="199"/>
      <c r="P18" s="199"/>
      <c r="Q18" s="199"/>
      <c r="R18" s="200" t="s">
        <v>50</v>
      </c>
      <c r="S18" s="194" t="s">
        <v>51</v>
      </c>
      <c r="T18" s="40" t="s">
        <v>52</v>
      </c>
      <c r="U18" s="40" t="s">
        <v>53</v>
      </c>
      <c r="V18" s="41" t="s">
        <v>54</v>
      </c>
      <c r="W18" s="40" t="s">
        <v>55</v>
      </c>
      <c r="X18" s="42" t="s">
        <v>56</v>
      </c>
      <c r="Y18" s="43" t="s">
        <v>57</v>
      </c>
      <c r="Z18" s="44"/>
      <c r="AA18" s="45" t="s">
        <v>58</v>
      </c>
    </row>
    <row r="19" spans="1:27" ht="60">
      <c r="A19" s="195"/>
      <c r="B19" s="178"/>
      <c r="C19" s="178"/>
      <c r="D19" s="175"/>
      <c r="E19" s="182"/>
      <c r="F19" s="175"/>
      <c r="G19" s="175"/>
      <c r="H19" s="175"/>
      <c r="I19" s="175"/>
      <c r="J19" s="175"/>
      <c r="K19" s="175"/>
      <c r="L19" s="175"/>
      <c r="M19" s="175"/>
      <c r="N19" s="182"/>
      <c r="O19" s="182"/>
      <c r="P19" s="182"/>
      <c r="Q19" s="182"/>
      <c r="R19" s="179"/>
      <c r="S19" s="175"/>
      <c r="T19" s="46" t="s">
        <v>59</v>
      </c>
      <c r="U19" s="47" t="s">
        <v>60</v>
      </c>
      <c r="V19" s="48" t="s">
        <v>61</v>
      </c>
      <c r="W19" s="46"/>
      <c r="X19" s="49" t="s">
        <v>62</v>
      </c>
      <c r="Y19" s="47" t="s">
        <v>57</v>
      </c>
      <c r="Z19" s="50" t="s">
        <v>63</v>
      </c>
      <c r="AA19" s="45" t="s">
        <v>64</v>
      </c>
    </row>
    <row r="20" spans="1:27" ht="45">
      <c r="A20" s="195"/>
      <c r="B20" s="178"/>
      <c r="C20" s="178"/>
      <c r="D20" s="175"/>
      <c r="E20" s="182"/>
      <c r="F20" s="175"/>
      <c r="G20" s="175"/>
      <c r="H20" s="175"/>
      <c r="I20" s="175"/>
      <c r="J20" s="175"/>
      <c r="K20" s="175"/>
      <c r="L20" s="175"/>
      <c r="M20" s="175"/>
      <c r="N20" s="182"/>
      <c r="O20" s="182"/>
      <c r="P20" s="182"/>
      <c r="Q20" s="182"/>
      <c r="R20" s="46" t="s">
        <v>65</v>
      </c>
      <c r="S20" s="175"/>
      <c r="T20" s="46" t="s">
        <v>59</v>
      </c>
      <c r="U20" s="46" t="s">
        <v>66</v>
      </c>
      <c r="V20" s="49" t="s">
        <v>67</v>
      </c>
      <c r="W20" s="51" t="s">
        <v>68</v>
      </c>
      <c r="X20" s="52" t="s">
        <v>69</v>
      </c>
      <c r="Y20" s="52" t="s">
        <v>70</v>
      </c>
      <c r="Z20" s="53" t="s">
        <v>71</v>
      </c>
      <c r="AA20" s="54" t="s">
        <v>72</v>
      </c>
    </row>
    <row r="21" spans="1:27" ht="45">
      <c r="A21" s="185"/>
      <c r="B21" s="179"/>
      <c r="C21" s="179"/>
      <c r="D21" s="176"/>
      <c r="E21" s="183"/>
      <c r="F21" s="176"/>
      <c r="G21" s="176"/>
      <c r="H21" s="176"/>
      <c r="I21" s="176"/>
      <c r="J21" s="176"/>
      <c r="K21" s="176"/>
      <c r="L21" s="176"/>
      <c r="M21" s="176"/>
      <c r="N21" s="183"/>
      <c r="O21" s="183"/>
      <c r="P21" s="183"/>
      <c r="Q21" s="183"/>
      <c r="R21" s="46" t="s">
        <v>73</v>
      </c>
      <c r="S21" s="176"/>
      <c r="T21" s="46" t="s">
        <v>74</v>
      </c>
      <c r="U21" s="46" t="s">
        <v>75</v>
      </c>
      <c r="V21" s="47" t="s">
        <v>74</v>
      </c>
      <c r="W21" s="47" t="s">
        <v>74</v>
      </c>
      <c r="X21" s="46" t="s">
        <v>76</v>
      </c>
      <c r="Y21" s="47" t="s">
        <v>77</v>
      </c>
      <c r="Z21" s="56" t="s">
        <v>63</v>
      </c>
      <c r="AA21" s="57" t="s">
        <v>78</v>
      </c>
    </row>
    <row r="22" spans="1:27" ht="60">
      <c r="A22" s="184" t="s">
        <v>79</v>
      </c>
      <c r="B22" s="180" t="s">
        <v>80</v>
      </c>
      <c r="C22" s="49" t="s">
        <v>81</v>
      </c>
      <c r="D22" s="59">
        <v>0</v>
      </c>
      <c r="E22" s="60">
        <v>1</v>
      </c>
      <c r="F22" s="61"/>
      <c r="G22" s="61"/>
      <c r="H22" s="61">
        <v>0.25</v>
      </c>
      <c r="I22" s="61"/>
      <c r="J22" s="61"/>
      <c r="K22" s="61">
        <v>0.25</v>
      </c>
      <c r="L22" s="61"/>
      <c r="M22" s="61"/>
      <c r="N22" s="61">
        <v>0.25</v>
      </c>
      <c r="O22" s="61"/>
      <c r="P22" s="61"/>
      <c r="Q22" s="61">
        <v>0.25</v>
      </c>
      <c r="R22" s="196" t="s">
        <v>82</v>
      </c>
      <c r="S22" s="174" t="s">
        <v>51</v>
      </c>
      <c r="T22" s="46" t="s">
        <v>74</v>
      </c>
      <c r="U22" s="46" t="s">
        <v>83</v>
      </c>
      <c r="V22" s="48" t="s">
        <v>84</v>
      </c>
      <c r="W22" s="47" t="s">
        <v>74</v>
      </c>
      <c r="X22" s="46" t="s">
        <v>85</v>
      </c>
      <c r="Y22" s="47" t="s">
        <v>77</v>
      </c>
      <c r="Z22" s="56" t="s">
        <v>86</v>
      </c>
      <c r="AA22" s="62" t="s">
        <v>87</v>
      </c>
    </row>
    <row r="23" spans="1:27" ht="45">
      <c r="A23" s="195"/>
      <c r="B23" s="178"/>
      <c r="C23" s="180" t="s">
        <v>88</v>
      </c>
      <c r="D23" s="197">
        <v>0</v>
      </c>
      <c r="E23" s="181">
        <v>1</v>
      </c>
      <c r="F23" s="192"/>
      <c r="G23" s="192"/>
      <c r="H23" s="190"/>
      <c r="I23" s="192"/>
      <c r="J23" s="192"/>
      <c r="K23" s="190">
        <v>0.5</v>
      </c>
      <c r="L23" s="192"/>
      <c r="M23" s="192"/>
      <c r="N23" s="190"/>
      <c r="O23" s="192"/>
      <c r="P23" s="192"/>
      <c r="Q23" s="190">
        <v>0.5</v>
      </c>
      <c r="R23" s="189"/>
      <c r="S23" s="176"/>
      <c r="T23" s="46" t="s">
        <v>74</v>
      </c>
      <c r="U23" s="46" t="s">
        <v>89</v>
      </c>
      <c r="V23" s="48" t="s">
        <v>84</v>
      </c>
      <c r="W23" s="47"/>
      <c r="X23" s="46" t="s">
        <v>85</v>
      </c>
      <c r="Y23" s="47" t="s">
        <v>77</v>
      </c>
      <c r="Z23" s="47" t="s">
        <v>86</v>
      </c>
      <c r="AA23" s="64" t="s">
        <v>87</v>
      </c>
    </row>
    <row r="24" spans="1:27" ht="60">
      <c r="A24" s="185"/>
      <c r="B24" s="179"/>
      <c r="C24" s="179"/>
      <c r="D24" s="198"/>
      <c r="E24" s="183"/>
      <c r="F24" s="193"/>
      <c r="G24" s="193"/>
      <c r="H24" s="191"/>
      <c r="I24" s="193"/>
      <c r="J24" s="193"/>
      <c r="K24" s="191"/>
      <c r="L24" s="193"/>
      <c r="M24" s="193"/>
      <c r="N24" s="191"/>
      <c r="O24" s="193"/>
      <c r="P24" s="193"/>
      <c r="Q24" s="191"/>
      <c r="R24" s="66" t="s">
        <v>90</v>
      </c>
      <c r="S24" s="67" t="s">
        <v>91</v>
      </c>
      <c r="T24" s="46" t="s">
        <v>92</v>
      </c>
      <c r="U24" s="49" t="s">
        <v>93</v>
      </c>
      <c r="V24" s="46" t="s">
        <v>94</v>
      </c>
      <c r="W24" s="68" t="s">
        <v>95</v>
      </c>
      <c r="X24" s="46" t="s">
        <v>96</v>
      </c>
      <c r="Y24" s="47" t="s">
        <v>70</v>
      </c>
      <c r="Z24" s="47" t="s">
        <v>63</v>
      </c>
      <c r="AA24" s="69" t="s">
        <v>97</v>
      </c>
    </row>
    <row r="25" spans="1:27">
      <c r="A25" s="180" t="s">
        <v>98</v>
      </c>
      <c r="B25" s="180" t="s">
        <v>99</v>
      </c>
      <c r="C25" s="180" t="s">
        <v>100</v>
      </c>
      <c r="D25" s="174">
        <v>0</v>
      </c>
      <c r="E25" s="174">
        <v>4</v>
      </c>
      <c r="F25" s="174"/>
      <c r="G25" s="174"/>
      <c r="H25" s="174">
        <v>1</v>
      </c>
      <c r="I25" s="174"/>
      <c r="J25" s="174"/>
      <c r="K25" s="174">
        <v>1</v>
      </c>
      <c r="L25" s="174"/>
      <c r="M25" s="174">
        <v>1</v>
      </c>
      <c r="N25" s="174"/>
      <c r="O25" s="174"/>
      <c r="P25" s="174">
        <v>1</v>
      </c>
      <c r="Q25" s="174">
        <v>4</v>
      </c>
      <c r="R25" s="180" t="s">
        <v>101</v>
      </c>
      <c r="S25" s="174" t="s">
        <v>51</v>
      </c>
      <c r="T25" s="180" t="s">
        <v>102</v>
      </c>
      <c r="U25" s="184" t="s">
        <v>103</v>
      </c>
      <c r="V25" s="186" t="s">
        <v>104</v>
      </c>
      <c r="W25" s="70"/>
      <c r="X25" s="49" t="s">
        <v>105</v>
      </c>
      <c r="Y25" s="47" t="s">
        <v>77</v>
      </c>
      <c r="Z25" s="47" t="s">
        <v>71</v>
      </c>
      <c r="AA25" s="71" t="s">
        <v>106</v>
      </c>
    </row>
    <row r="26" spans="1:27" ht="45">
      <c r="A26" s="179"/>
      <c r="B26" s="179"/>
      <c r="C26" s="179"/>
      <c r="D26" s="176"/>
      <c r="E26" s="176"/>
      <c r="F26" s="176"/>
      <c r="G26" s="176"/>
      <c r="H26" s="176"/>
      <c r="I26" s="176"/>
      <c r="J26" s="176"/>
      <c r="K26" s="176"/>
      <c r="L26" s="176"/>
      <c r="M26" s="176"/>
      <c r="N26" s="176"/>
      <c r="O26" s="176"/>
      <c r="P26" s="176"/>
      <c r="Q26" s="176"/>
      <c r="R26" s="179"/>
      <c r="S26" s="176"/>
      <c r="T26" s="179"/>
      <c r="U26" s="185"/>
      <c r="V26" s="187"/>
      <c r="W26" s="72"/>
      <c r="X26" s="49" t="s">
        <v>107</v>
      </c>
      <c r="Y26" s="47" t="s">
        <v>77</v>
      </c>
      <c r="Z26" s="47" t="s">
        <v>71</v>
      </c>
      <c r="AA26" s="71" t="s">
        <v>108</v>
      </c>
    </row>
    <row r="27" spans="1:27" ht="75">
      <c r="A27" s="188" t="s">
        <v>109</v>
      </c>
      <c r="B27" s="180" t="s">
        <v>110</v>
      </c>
      <c r="C27" s="180" t="s">
        <v>111</v>
      </c>
      <c r="D27" s="174">
        <v>0</v>
      </c>
      <c r="E27" s="181">
        <v>1</v>
      </c>
      <c r="F27" s="181"/>
      <c r="G27" s="181"/>
      <c r="H27" s="181">
        <v>0.25</v>
      </c>
      <c r="I27" s="181"/>
      <c r="J27" s="181"/>
      <c r="K27" s="181">
        <v>0.25</v>
      </c>
      <c r="L27" s="181"/>
      <c r="M27" s="181"/>
      <c r="N27" s="181">
        <v>0.25</v>
      </c>
      <c r="O27" s="181"/>
      <c r="P27" s="181"/>
      <c r="Q27" s="181">
        <v>0.25</v>
      </c>
      <c r="R27" s="180" t="s">
        <v>112</v>
      </c>
      <c r="S27" s="46" t="s">
        <v>51</v>
      </c>
      <c r="T27" s="47" t="s">
        <v>113</v>
      </c>
      <c r="U27" s="46" t="s">
        <v>114</v>
      </c>
      <c r="V27" s="46" t="s">
        <v>115</v>
      </c>
      <c r="W27" s="47"/>
      <c r="X27" s="46" t="s">
        <v>116</v>
      </c>
      <c r="Y27" s="47" t="s">
        <v>70</v>
      </c>
      <c r="Z27" s="47" t="s">
        <v>63</v>
      </c>
      <c r="AA27" s="69" t="s">
        <v>117</v>
      </c>
    </row>
    <row r="28" spans="1:27" ht="45">
      <c r="A28" s="189"/>
      <c r="B28" s="179"/>
      <c r="C28" s="179"/>
      <c r="D28" s="176"/>
      <c r="E28" s="183"/>
      <c r="F28" s="183"/>
      <c r="G28" s="183"/>
      <c r="H28" s="183"/>
      <c r="I28" s="183"/>
      <c r="J28" s="183"/>
      <c r="K28" s="183"/>
      <c r="L28" s="183"/>
      <c r="M28" s="183"/>
      <c r="N28" s="183"/>
      <c r="O28" s="183"/>
      <c r="P28" s="183"/>
      <c r="Q28" s="183"/>
      <c r="R28" s="179"/>
      <c r="S28" s="73" t="s">
        <v>51</v>
      </c>
      <c r="T28" s="70" t="s">
        <v>59</v>
      </c>
      <c r="U28" s="46" t="s">
        <v>118</v>
      </c>
      <c r="V28" s="46" t="s">
        <v>119</v>
      </c>
      <c r="W28" s="51" t="s">
        <v>95</v>
      </c>
      <c r="X28" s="47" t="s">
        <v>69</v>
      </c>
      <c r="Y28" s="47" t="s">
        <v>70</v>
      </c>
      <c r="Z28" s="47" t="s">
        <v>86</v>
      </c>
      <c r="AA28" s="69" t="s">
        <v>120</v>
      </c>
    </row>
    <row r="29" spans="1:27" ht="45">
      <c r="A29" s="180" t="s">
        <v>121</v>
      </c>
      <c r="B29" s="180" t="s">
        <v>122</v>
      </c>
      <c r="C29" s="180" t="s">
        <v>123</v>
      </c>
      <c r="D29" s="174" t="s">
        <v>124</v>
      </c>
      <c r="E29" s="181">
        <v>0.6</v>
      </c>
      <c r="F29" s="181"/>
      <c r="G29" s="181"/>
      <c r="H29" s="181"/>
      <c r="I29" s="181"/>
      <c r="J29" s="181"/>
      <c r="K29" s="181"/>
      <c r="L29" s="181"/>
      <c r="M29" s="181"/>
      <c r="N29" s="181">
        <v>0.6</v>
      </c>
      <c r="O29" s="181"/>
      <c r="P29" s="181"/>
      <c r="Q29" s="181"/>
      <c r="R29" s="180" t="s">
        <v>65</v>
      </c>
      <c r="S29" s="174" t="s">
        <v>51</v>
      </c>
      <c r="T29" s="180" t="s">
        <v>125</v>
      </c>
      <c r="U29" s="46" t="s">
        <v>66</v>
      </c>
      <c r="V29" s="46" t="s">
        <v>126</v>
      </c>
      <c r="W29" s="46"/>
      <c r="X29" s="47" t="s">
        <v>69</v>
      </c>
      <c r="Y29" s="47" t="s">
        <v>70</v>
      </c>
      <c r="Z29" s="47" t="s">
        <v>71</v>
      </c>
      <c r="AA29" s="69" t="s">
        <v>127</v>
      </c>
    </row>
    <row r="30" spans="1:27" ht="75">
      <c r="A30" s="178"/>
      <c r="B30" s="178"/>
      <c r="C30" s="178"/>
      <c r="D30" s="175"/>
      <c r="E30" s="182"/>
      <c r="F30" s="182"/>
      <c r="G30" s="182"/>
      <c r="H30" s="182"/>
      <c r="I30" s="182"/>
      <c r="J30" s="182"/>
      <c r="K30" s="182"/>
      <c r="L30" s="182"/>
      <c r="M30" s="182"/>
      <c r="N30" s="182"/>
      <c r="O30" s="182"/>
      <c r="P30" s="182"/>
      <c r="Q30" s="182"/>
      <c r="R30" s="178"/>
      <c r="S30" s="175"/>
      <c r="T30" s="178"/>
      <c r="U30" s="46" t="s">
        <v>128</v>
      </c>
      <c r="V30" s="46" t="s">
        <v>129</v>
      </c>
      <c r="W30" s="46"/>
      <c r="X30" s="46" t="s">
        <v>130</v>
      </c>
      <c r="Y30" s="47" t="s">
        <v>77</v>
      </c>
      <c r="Z30" s="47" t="s">
        <v>63</v>
      </c>
      <c r="AA30" s="69" t="s">
        <v>131</v>
      </c>
    </row>
    <row r="31" spans="1:27" ht="60">
      <c r="A31" s="179"/>
      <c r="B31" s="179"/>
      <c r="C31" s="179"/>
      <c r="D31" s="176"/>
      <c r="E31" s="183"/>
      <c r="F31" s="183"/>
      <c r="G31" s="183"/>
      <c r="H31" s="183"/>
      <c r="I31" s="183"/>
      <c r="J31" s="183"/>
      <c r="K31" s="183"/>
      <c r="L31" s="183"/>
      <c r="M31" s="183"/>
      <c r="N31" s="183"/>
      <c r="O31" s="183"/>
      <c r="P31" s="183"/>
      <c r="Q31" s="183"/>
      <c r="R31" s="179"/>
      <c r="S31" s="176"/>
      <c r="T31" s="179"/>
      <c r="U31" s="46" t="s">
        <v>132</v>
      </c>
      <c r="V31" s="46" t="s">
        <v>94</v>
      </c>
      <c r="W31" s="46"/>
      <c r="X31" s="46" t="s">
        <v>96</v>
      </c>
      <c r="Y31" s="47" t="s">
        <v>70</v>
      </c>
      <c r="Z31" s="47" t="s">
        <v>63</v>
      </c>
      <c r="AA31" s="69" t="s">
        <v>97</v>
      </c>
    </row>
    <row r="32" spans="1:27" ht="90">
      <c r="A32" s="73" t="s">
        <v>133</v>
      </c>
      <c r="B32" s="46" t="s">
        <v>134</v>
      </c>
      <c r="C32" s="46" t="s">
        <v>135</v>
      </c>
      <c r="D32" s="47" t="s">
        <v>124</v>
      </c>
      <c r="E32" s="60">
        <v>1</v>
      </c>
      <c r="F32" s="60"/>
      <c r="G32" s="60"/>
      <c r="H32" s="60">
        <v>0.25</v>
      </c>
      <c r="I32" s="60"/>
      <c r="J32" s="60"/>
      <c r="K32" s="60">
        <v>0.25</v>
      </c>
      <c r="L32" s="60"/>
      <c r="M32" s="60"/>
      <c r="N32" s="60">
        <v>0.25</v>
      </c>
      <c r="O32" s="60"/>
      <c r="P32" s="60"/>
      <c r="Q32" s="60">
        <v>0.25</v>
      </c>
      <c r="R32" s="46" t="s">
        <v>136</v>
      </c>
      <c r="S32" s="47" t="s">
        <v>51</v>
      </c>
      <c r="T32" s="46" t="s">
        <v>137</v>
      </c>
      <c r="U32" s="46" t="s">
        <v>138</v>
      </c>
      <c r="V32" s="47" t="s">
        <v>129</v>
      </c>
      <c r="W32" s="47"/>
      <c r="X32" s="47" t="s">
        <v>69</v>
      </c>
      <c r="Y32" s="47" t="s">
        <v>70</v>
      </c>
      <c r="Z32" s="47" t="s">
        <v>86</v>
      </c>
      <c r="AA32" s="69" t="s">
        <v>139</v>
      </c>
    </row>
    <row r="33" spans="1:27" ht="30">
      <c r="A33" s="177" t="s">
        <v>140</v>
      </c>
      <c r="B33" s="180" t="s">
        <v>141</v>
      </c>
      <c r="C33" s="180" t="s">
        <v>142</v>
      </c>
      <c r="D33" s="174" t="s">
        <v>124</v>
      </c>
      <c r="E33" s="174">
        <v>2</v>
      </c>
      <c r="F33" s="174"/>
      <c r="G33" s="174"/>
      <c r="H33" s="174">
        <v>1</v>
      </c>
      <c r="I33" s="174"/>
      <c r="J33" s="174"/>
      <c r="K33" s="174"/>
      <c r="L33" s="174"/>
      <c r="M33" s="174"/>
      <c r="N33" s="174">
        <v>1</v>
      </c>
      <c r="O33" s="174"/>
      <c r="P33" s="174"/>
      <c r="Q33" s="174"/>
      <c r="R33" s="177" t="s">
        <v>143</v>
      </c>
      <c r="S33" s="47" t="s">
        <v>51</v>
      </c>
      <c r="T33" s="174" t="s">
        <v>59</v>
      </c>
      <c r="U33" s="46" t="s">
        <v>53</v>
      </c>
      <c r="V33" s="46" t="s">
        <v>144</v>
      </c>
      <c r="W33" s="46"/>
      <c r="X33" s="47" t="s">
        <v>69</v>
      </c>
      <c r="Y33" s="47" t="s">
        <v>70</v>
      </c>
      <c r="Z33" s="47" t="s">
        <v>71</v>
      </c>
      <c r="AA33" s="69" t="s">
        <v>145</v>
      </c>
    </row>
    <row r="34" spans="1:27" ht="105">
      <c r="A34" s="178"/>
      <c r="B34" s="178"/>
      <c r="C34" s="178"/>
      <c r="D34" s="175"/>
      <c r="E34" s="175"/>
      <c r="F34" s="175"/>
      <c r="G34" s="175"/>
      <c r="H34" s="175"/>
      <c r="I34" s="175"/>
      <c r="J34" s="175"/>
      <c r="K34" s="175"/>
      <c r="L34" s="175"/>
      <c r="M34" s="175"/>
      <c r="N34" s="175"/>
      <c r="O34" s="175"/>
      <c r="P34" s="175"/>
      <c r="Q34" s="175"/>
      <c r="R34" s="178" t="s">
        <v>146</v>
      </c>
      <c r="S34" s="47" t="s">
        <v>51</v>
      </c>
      <c r="T34" s="175"/>
      <c r="U34" s="46" t="s">
        <v>147</v>
      </c>
      <c r="V34" s="46" t="s">
        <v>126</v>
      </c>
      <c r="W34" s="46"/>
      <c r="X34" s="47" t="s">
        <v>69</v>
      </c>
      <c r="Y34" s="47" t="s">
        <v>70</v>
      </c>
      <c r="Z34" s="47" t="s">
        <v>71</v>
      </c>
      <c r="AA34" s="69" t="s">
        <v>148</v>
      </c>
    </row>
    <row r="35" spans="1:27" ht="45">
      <c r="A35" s="179"/>
      <c r="B35" s="179"/>
      <c r="C35" s="179"/>
      <c r="D35" s="176"/>
      <c r="E35" s="176"/>
      <c r="F35" s="176"/>
      <c r="G35" s="176"/>
      <c r="H35" s="176"/>
      <c r="I35" s="176"/>
      <c r="J35" s="176"/>
      <c r="K35" s="176"/>
      <c r="L35" s="176"/>
      <c r="M35" s="176"/>
      <c r="N35" s="176"/>
      <c r="O35" s="176"/>
      <c r="P35" s="176"/>
      <c r="Q35" s="176"/>
      <c r="R35" s="179"/>
      <c r="S35" s="47"/>
      <c r="T35" s="176"/>
      <c r="U35" s="46" t="s">
        <v>149</v>
      </c>
      <c r="V35" s="46" t="s">
        <v>126</v>
      </c>
      <c r="W35" s="46"/>
      <c r="X35" s="47" t="s">
        <v>69</v>
      </c>
      <c r="Y35" s="47" t="s">
        <v>70</v>
      </c>
      <c r="Z35" s="47" t="s">
        <v>71</v>
      </c>
      <c r="AA35" s="69" t="s">
        <v>148</v>
      </c>
    </row>
    <row r="36" spans="1:27" ht="45">
      <c r="A36" s="166" t="s">
        <v>150</v>
      </c>
      <c r="B36" s="166" t="s">
        <v>151</v>
      </c>
      <c r="C36" s="166" t="s">
        <v>152</v>
      </c>
      <c r="D36" s="168" t="s">
        <v>124</v>
      </c>
      <c r="E36" s="172">
        <v>0.5</v>
      </c>
      <c r="F36" s="172"/>
      <c r="G36" s="172"/>
      <c r="H36" s="172">
        <v>0.2</v>
      </c>
      <c r="I36" s="172"/>
      <c r="J36" s="172"/>
      <c r="K36" s="172">
        <v>0.3</v>
      </c>
      <c r="L36" s="172"/>
      <c r="M36" s="172"/>
      <c r="N36" s="172"/>
      <c r="O36" s="172"/>
      <c r="P36" s="172">
        <v>0.5</v>
      </c>
      <c r="Q36" s="172"/>
      <c r="R36" s="166" t="s">
        <v>153</v>
      </c>
      <c r="S36" s="168" t="s">
        <v>51</v>
      </c>
      <c r="T36" s="166" t="s">
        <v>154</v>
      </c>
      <c r="U36" s="46" t="s">
        <v>155</v>
      </c>
      <c r="V36" s="47" t="s">
        <v>129</v>
      </c>
      <c r="W36" s="47"/>
      <c r="X36" s="46" t="s">
        <v>156</v>
      </c>
      <c r="Y36" s="47" t="s">
        <v>77</v>
      </c>
      <c r="Z36" s="47" t="s">
        <v>71</v>
      </c>
      <c r="AA36" s="77" t="s">
        <v>157</v>
      </c>
    </row>
    <row r="37" spans="1:27" ht="30">
      <c r="A37" s="166"/>
      <c r="B37" s="166"/>
      <c r="C37" s="166"/>
      <c r="D37" s="168"/>
      <c r="E37" s="172"/>
      <c r="F37" s="172"/>
      <c r="G37" s="172"/>
      <c r="H37" s="172"/>
      <c r="I37" s="172"/>
      <c r="J37" s="172"/>
      <c r="K37" s="172"/>
      <c r="L37" s="172"/>
      <c r="M37" s="172"/>
      <c r="N37" s="172"/>
      <c r="O37" s="172"/>
      <c r="P37" s="172"/>
      <c r="Q37" s="172"/>
      <c r="R37" s="166"/>
      <c r="S37" s="168"/>
      <c r="T37" s="166"/>
      <c r="U37" s="46" t="s">
        <v>158</v>
      </c>
      <c r="V37" s="46" t="s">
        <v>159</v>
      </c>
      <c r="W37" s="46"/>
      <c r="X37" s="47" t="s">
        <v>69</v>
      </c>
      <c r="Y37" s="47" t="s">
        <v>70</v>
      </c>
      <c r="Z37" s="47" t="s">
        <v>86</v>
      </c>
      <c r="AA37" s="69" t="s">
        <v>160</v>
      </c>
    </row>
    <row r="38" spans="1:27" ht="45.75" thickBot="1">
      <c r="A38" s="167"/>
      <c r="B38" s="167"/>
      <c r="C38" s="167"/>
      <c r="D38" s="169"/>
      <c r="E38" s="173"/>
      <c r="F38" s="173"/>
      <c r="G38" s="173"/>
      <c r="H38" s="173"/>
      <c r="I38" s="173"/>
      <c r="J38" s="173"/>
      <c r="K38" s="173"/>
      <c r="L38" s="173"/>
      <c r="M38" s="173"/>
      <c r="N38" s="173"/>
      <c r="O38" s="173"/>
      <c r="P38" s="173"/>
      <c r="Q38" s="173"/>
      <c r="R38" s="167"/>
      <c r="S38" s="169"/>
      <c r="T38" s="167"/>
      <c r="U38" s="78" t="s">
        <v>161</v>
      </c>
      <c r="V38" s="78" t="s">
        <v>162</v>
      </c>
      <c r="W38" s="78"/>
      <c r="X38" s="79" t="s">
        <v>69</v>
      </c>
      <c r="Y38" s="79" t="s">
        <v>70</v>
      </c>
      <c r="Z38" s="79" t="s">
        <v>86</v>
      </c>
      <c r="AA38" s="80" t="s">
        <v>163</v>
      </c>
    </row>
    <row r="41" spans="1:27" ht="48.75" customHeight="1"/>
    <row r="42" spans="1:27">
      <c r="A42" s="170" t="s">
        <v>164</v>
      </c>
      <c r="B42" s="170"/>
      <c r="C42" s="170"/>
      <c r="D42" s="170"/>
      <c r="E42" s="170"/>
      <c r="F42" s="170"/>
      <c r="G42" s="170"/>
      <c r="H42" s="170"/>
      <c r="I42" s="170"/>
      <c r="J42" s="170"/>
      <c r="K42" s="170"/>
      <c r="L42" s="170"/>
      <c r="M42" s="170"/>
      <c r="N42" s="170"/>
      <c r="O42" s="170"/>
      <c r="P42" s="170"/>
      <c r="Q42" s="170"/>
      <c r="R42" s="170"/>
      <c r="S42" s="170"/>
      <c r="T42" s="170"/>
    </row>
    <row r="43" spans="1:27">
      <c r="A43" s="171" t="s">
        <v>165</v>
      </c>
      <c r="B43" s="171"/>
      <c r="C43" s="171"/>
      <c r="D43" s="171"/>
      <c r="E43" s="171"/>
      <c r="F43" s="171"/>
      <c r="G43" s="171"/>
      <c r="H43" s="171"/>
      <c r="I43" s="171"/>
      <c r="J43" s="171"/>
      <c r="K43" s="171"/>
      <c r="L43" s="171"/>
      <c r="M43" s="171"/>
      <c r="N43" s="171"/>
      <c r="O43" s="171"/>
      <c r="P43" s="171"/>
      <c r="Q43" s="171"/>
      <c r="R43" s="171"/>
      <c r="S43" s="171"/>
      <c r="T43" s="171"/>
    </row>
    <row r="44" spans="1:27">
      <c r="A44" s="170" t="s">
        <v>166</v>
      </c>
      <c r="B44" s="170"/>
      <c r="C44" s="170"/>
      <c r="D44" s="170"/>
      <c r="E44" s="170"/>
      <c r="F44" s="170"/>
      <c r="G44" s="170"/>
      <c r="H44" s="170"/>
      <c r="I44" s="170"/>
      <c r="J44" s="170"/>
      <c r="K44" s="170"/>
      <c r="L44" s="170"/>
      <c r="M44" s="170"/>
      <c r="N44" s="170"/>
      <c r="O44" s="170"/>
      <c r="P44" s="170"/>
      <c r="Q44" s="170"/>
      <c r="R44" s="170"/>
      <c r="S44" s="170"/>
      <c r="T44" s="170"/>
    </row>
  </sheetData>
  <mergeCells count="165">
    <mergeCell ref="A1:T1"/>
    <mergeCell ref="A2:T2"/>
    <mergeCell ref="A4:T4"/>
    <mergeCell ref="A5:T5"/>
    <mergeCell ref="B6:I6"/>
    <mergeCell ref="A15:A17"/>
    <mergeCell ref="B15:B17"/>
    <mergeCell ref="C15:C17"/>
    <mergeCell ref="D15:D17"/>
    <mergeCell ref="E15:E17"/>
    <mergeCell ref="C18:C21"/>
    <mergeCell ref="D18:D21"/>
    <mergeCell ref="E18:E21"/>
    <mergeCell ref="F18:F21"/>
    <mergeCell ref="W15:W17"/>
    <mergeCell ref="X15:AA15"/>
    <mergeCell ref="F16:H16"/>
    <mergeCell ref="I16:K16"/>
    <mergeCell ref="L16:N16"/>
    <mergeCell ref="O16:Q16"/>
    <mergeCell ref="X16:X17"/>
    <mergeCell ref="Y16:Z16"/>
    <mergeCell ref="AA16:AA17"/>
    <mergeCell ref="F15:Q15"/>
    <mergeCell ref="R15:R17"/>
    <mergeCell ref="S15:S17"/>
    <mergeCell ref="T15:T17"/>
    <mergeCell ref="U15:U17"/>
    <mergeCell ref="V15:V17"/>
    <mergeCell ref="S18:S21"/>
    <mergeCell ref="A22:A24"/>
    <mergeCell ref="B22:B24"/>
    <mergeCell ref="R22:R23"/>
    <mergeCell ref="S22:S23"/>
    <mergeCell ref="C23:C24"/>
    <mergeCell ref="D23:D24"/>
    <mergeCell ref="E23:E24"/>
    <mergeCell ref="F23:F24"/>
    <mergeCell ref="G23:G24"/>
    <mergeCell ref="M18:M21"/>
    <mergeCell ref="N18:N21"/>
    <mergeCell ref="O18:O21"/>
    <mergeCell ref="P18:P21"/>
    <mergeCell ref="Q18:Q21"/>
    <mergeCell ref="R18:R19"/>
    <mergeCell ref="G18:G21"/>
    <mergeCell ref="H18:H21"/>
    <mergeCell ref="I18:I21"/>
    <mergeCell ref="J18:J21"/>
    <mergeCell ref="K18:K21"/>
    <mergeCell ref="L18:L21"/>
    <mergeCell ref="A18:A21"/>
    <mergeCell ref="B18:B21"/>
    <mergeCell ref="N23:N24"/>
    <mergeCell ref="O23:O24"/>
    <mergeCell ref="P23:P24"/>
    <mergeCell ref="Q23:Q24"/>
    <mergeCell ref="A25:A26"/>
    <mergeCell ref="B25:B26"/>
    <mergeCell ref="C25:C26"/>
    <mergeCell ref="D25:D26"/>
    <mergeCell ref="E25:E26"/>
    <mergeCell ref="F25:F26"/>
    <mergeCell ref="H23:H24"/>
    <mergeCell ref="I23:I24"/>
    <mergeCell ref="J23:J24"/>
    <mergeCell ref="K23:K24"/>
    <mergeCell ref="L23:L24"/>
    <mergeCell ref="M23:M24"/>
    <mergeCell ref="U25:U26"/>
    <mergeCell ref="V25:V26"/>
    <mergeCell ref="A27:A28"/>
    <mergeCell ref="B27:B28"/>
    <mergeCell ref="C27:C28"/>
    <mergeCell ref="D27:D28"/>
    <mergeCell ref="E27:E28"/>
    <mergeCell ref="F27:F28"/>
    <mergeCell ref="M25:M26"/>
    <mergeCell ref="N25:N26"/>
    <mergeCell ref="O25:O26"/>
    <mergeCell ref="P25:P26"/>
    <mergeCell ref="Q25:Q26"/>
    <mergeCell ref="R25:R26"/>
    <mergeCell ref="G25:G26"/>
    <mergeCell ref="H25:H26"/>
    <mergeCell ref="I25:I26"/>
    <mergeCell ref="J25:J26"/>
    <mergeCell ref="K25:K26"/>
    <mergeCell ref="L25:L26"/>
    <mergeCell ref="R27:R28"/>
    <mergeCell ref="G27:G28"/>
    <mergeCell ref="H27:H28"/>
    <mergeCell ref="I27:I28"/>
    <mergeCell ref="J27:J28"/>
    <mergeCell ref="K27:K28"/>
    <mergeCell ref="L27:L28"/>
    <mergeCell ref="S25:S26"/>
    <mergeCell ref="T25:T26"/>
    <mergeCell ref="C29:C31"/>
    <mergeCell ref="D29:D31"/>
    <mergeCell ref="E29:E31"/>
    <mergeCell ref="F29:F31"/>
    <mergeCell ref="M27:M28"/>
    <mergeCell ref="N27:N28"/>
    <mergeCell ref="O27:O28"/>
    <mergeCell ref="P27:P28"/>
    <mergeCell ref="Q27:Q28"/>
    <mergeCell ref="S29:S31"/>
    <mergeCell ref="T29:T31"/>
    <mergeCell ref="A33:A35"/>
    <mergeCell ref="B33:B35"/>
    <mergeCell ref="C33:C35"/>
    <mergeCell ref="D33:D35"/>
    <mergeCell ref="E33:E35"/>
    <mergeCell ref="F33:F35"/>
    <mergeCell ref="G33:G35"/>
    <mergeCell ref="H33:H35"/>
    <mergeCell ref="M29:M31"/>
    <mergeCell ref="N29:N31"/>
    <mergeCell ref="O29:O31"/>
    <mergeCell ref="P29:P31"/>
    <mergeCell ref="Q29:Q31"/>
    <mergeCell ref="R29:R31"/>
    <mergeCell ref="G29:G31"/>
    <mergeCell ref="H29:H31"/>
    <mergeCell ref="I29:I31"/>
    <mergeCell ref="J29:J31"/>
    <mergeCell ref="K29:K31"/>
    <mergeCell ref="L29:L31"/>
    <mergeCell ref="A29:A31"/>
    <mergeCell ref="B29:B31"/>
    <mergeCell ref="O33:O35"/>
    <mergeCell ref="P33:P35"/>
    <mergeCell ref="Q33:Q35"/>
    <mergeCell ref="R33:R35"/>
    <mergeCell ref="T33:T35"/>
    <mergeCell ref="A36:A38"/>
    <mergeCell ref="B36:B38"/>
    <mergeCell ref="C36:C38"/>
    <mergeCell ref="D36:D38"/>
    <mergeCell ref="E36:E38"/>
    <mergeCell ref="I33:I35"/>
    <mergeCell ref="J33:J35"/>
    <mergeCell ref="K33:K35"/>
    <mergeCell ref="L33:L35"/>
    <mergeCell ref="M33:M35"/>
    <mergeCell ref="N33:N35"/>
    <mergeCell ref="R36:R38"/>
    <mergeCell ref="S36:S38"/>
    <mergeCell ref="T36:T38"/>
    <mergeCell ref="A42:T42"/>
    <mergeCell ref="A43:T43"/>
    <mergeCell ref="A44:T44"/>
    <mergeCell ref="L36:L38"/>
    <mergeCell ref="M36:M38"/>
    <mergeCell ref="N36:N38"/>
    <mergeCell ref="O36:O38"/>
    <mergeCell ref="P36:P38"/>
    <mergeCell ref="Q36:Q38"/>
    <mergeCell ref="F36:F38"/>
    <mergeCell ref="G36:G38"/>
    <mergeCell ref="H36:H38"/>
    <mergeCell ref="I36:I38"/>
    <mergeCell ref="J36:J38"/>
    <mergeCell ref="K36:K38"/>
  </mergeCells>
  <pageMargins left="0.7" right="0.7" top="0.75" bottom="0.75" header="0.3" footer="0.3"/>
  <pageSetup scale="45" orientation="landscape" r:id="rId1"/>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57"/>
  <sheetViews>
    <sheetView view="pageBreakPreview" topLeftCell="A13" zoomScale="60" zoomScaleNormal="60" workbookViewId="0">
      <selection activeCell="AD20" sqref="AD20"/>
    </sheetView>
  </sheetViews>
  <sheetFormatPr baseColWidth="10" defaultColWidth="11.5703125" defaultRowHeight="15"/>
  <cols>
    <col min="1" max="1" width="32.5703125" customWidth="1"/>
    <col min="2" max="2" width="52.85546875" customWidth="1"/>
    <col min="3" max="3" width="14.140625" customWidth="1"/>
    <col min="4" max="4" width="13.42578125" customWidth="1"/>
    <col min="5" max="5" width="14.42578125" customWidth="1"/>
    <col min="6" max="17" width="9.5703125" style="84" customWidth="1"/>
    <col min="18" max="18" width="20.42578125" customWidth="1"/>
    <col min="19" max="19" width="20.42578125" hidden="1" customWidth="1"/>
    <col min="20" max="20" width="24.42578125" customWidth="1"/>
    <col min="21" max="21" width="54.140625" style="656" hidden="1" customWidth="1"/>
    <col min="22" max="23" width="25.42578125" hidden="1" customWidth="1"/>
    <col min="24" max="24" width="33.85546875" hidden="1" customWidth="1"/>
    <col min="25" max="25" width="16.28515625" style="84" hidden="1" customWidth="1"/>
    <col min="26" max="26" width="15.5703125" style="84" hidden="1" customWidth="1"/>
    <col min="27" max="27" width="43.42578125" hidden="1" customWidth="1"/>
  </cols>
  <sheetData>
    <row r="1" spans="1:33" s="4" customFormat="1" ht="25.5" customHeight="1">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3"/>
      <c r="AC1" s="3"/>
      <c r="AD1" s="3"/>
      <c r="AE1" s="3"/>
      <c r="AF1" s="3"/>
      <c r="AG1" s="3"/>
    </row>
    <row r="2" spans="1:33" s="7" customFormat="1" ht="19.5" customHeight="1">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3"/>
      <c r="AC2" s="6"/>
      <c r="AD2" s="6"/>
      <c r="AE2" s="6"/>
      <c r="AF2" s="6"/>
      <c r="AG2" s="6"/>
    </row>
    <row r="3" spans="1:33" s="7" customFormat="1" ht="25.5" customHeight="1">
      <c r="A3" s="8"/>
      <c r="B3" s="8"/>
      <c r="C3" s="8"/>
      <c r="D3" s="8"/>
      <c r="E3" s="8"/>
      <c r="F3" s="8"/>
      <c r="G3" s="8"/>
      <c r="H3" s="8"/>
      <c r="I3" s="8"/>
      <c r="J3" s="8"/>
      <c r="K3" s="8"/>
      <c r="L3" s="8"/>
      <c r="M3" s="8"/>
      <c r="N3" s="8"/>
      <c r="O3" s="8"/>
      <c r="P3" s="8"/>
      <c r="Q3" s="8"/>
      <c r="R3" s="8"/>
      <c r="S3" s="8"/>
      <c r="T3" s="8"/>
      <c r="U3" s="609"/>
      <c r="V3" s="8"/>
      <c r="W3" s="8"/>
      <c r="X3" s="9"/>
      <c r="Y3" s="8"/>
      <c r="Z3" s="8"/>
      <c r="AA3" s="8"/>
      <c r="AC3" s="162"/>
      <c r="AE3" s="9"/>
      <c r="AF3" s="9"/>
    </row>
    <row r="4" spans="1:33" s="12" customFormat="1" ht="29.25" customHeight="1">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0"/>
      <c r="AB4" s="11"/>
      <c r="AC4" s="11"/>
      <c r="AD4" s="11"/>
      <c r="AE4" s="11"/>
      <c r="AF4" s="11"/>
      <c r="AG4" s="11"/>
    </row>
    <row r="5" spans="1:33" s="12" customFormat="1" ht="19.5" customHeight="1">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0"/>
      <c r="AB5" s="11"/>
      <c r="AC5" s="11"/>
      <c r="AD5" s="11"/>
      <c r="AE5" s="11"/>
      <c r="AF5" s="11"/>
      <c r="AG5" s="11"/>
    </row>
    <row r="6" spans="1:33" s="17" customFormat="1" ht="18.75">
      <c r="A6" s="13" t="s">
        <v>4</v>
      </c>
      <c r="B6" s="213" t="s">
        <v>350</v>
      </c>
      <c r="C6" s="213"/>
      <c r="D6" s="213"/>
      <c r="E6" s="213"/>
      <c r="F6" s="213"/>
      <c r="G6" s="213"/>
      <c r="H6" s="213"/>
      <c r="I6" s="213"/>
      <c r="J6" s="14"/>
      <c r="K6" s="14"/>
      <c r="L6" s="14"/>
      <c r="M6" s="14"/>
      <c r="N6" s="15"/>
      <c r="O6" s="15"/>
      <c r="P6" s="15"/>
      <c r="Q6" s="15"/>
      <c r="R6" s="15"/>
      <c r="S6" s="15"/>
      <c r="T6" s="15"/>
      <c r="U6" s="18"/>
      <c r="V6" s="15"/>
      <c r="W6" s="15"/>
      <c r="X6" s="15"/>
      <c r="Y6" s="15"/>
      <c r="Z6" s="15"/>
      <c r="AA6" s="15"/>
      <c r="AB6" s="16"/>
      <c r="AC6" s="16"/>
      <c r="AD6" s="16"/>
      <c r="AE6" s="16"/>
      <c r="AF6" s="16"/>
      <c r="AG6" s="16"/>
    </row>
    <row r="7" spans="1:33" s="17" customFormat="1" ht="10.5" customHeight="1">
      <c r="A7" s="13"/>
      <c r="B7" s="18"/>
      <c r="C7" s="18"/>
      <c r="D7" s="18"/>
      <c r="E7" s="18"/>
      <c r="F7" s="18"/>
      <c r="G7" s="19"/>
      <c r="H7" s="18"/>
      <c r="I7" s="18"/>
      <c r="J7" s="15"/>
      <c r="K7" s="15"/>
      <c r="L7" s="15"/>
      <c r="M7" s="15"/>
      <c r="N7" s="15"/>
      <c r="O7" s="15"/>
      <c r="P7" s="15"/>
      <c r="Q7" s="15"/>
      <c r="R7" s="15"/>
      <c r="S7" s="15"/>
      <c r="T7" s="15"/>
      <c r="U7" s="18"/>
      <c r="V7" s="15"/>
      <c r="W7" s="15"/>
      <c r="X7" s="15"/>
      <c r="Y7" s="15"/>
      <c r="Z7" s="15"/>
      <c r="AA7" s="15"/>
      <c r="AB7" s="16"/>
      <c r="AC7" s="16"/>
      <c r="AD7" s="16"/>
      <c r="AE7" s="16"/>
      <c r="AF7" s="16"/>
      <c r="AG7" s="16"/>
    </row>
    <row r="8" spans="1:33" s="17" customFormat="1" ht="18.75">
      <c r="A8" s="13" t="s">
        <v>6</v>
      </c>
      <c r="B8" s="20" t="s">
        <v>7</v>
      </c>
      <c r="C8" s="20"/>
      <c r="D8" s="20"/>
      <c r="E8" s="20"/>
      <c r="F8" s="20"/>
      <c r="G8" s="20"/>
      <c r="H8" s="20"/>
      <c r="I8" s="20"/>
      <c r="J8" s="14"/>
      <c r="K8" s="14"/>
      <c r="L8" s="14"/>
      <c r="M8" s="14"/>
      <c r="N8" s="21"/>
      <c r="O8" s="21"/>
      <c r="P8" s="21"/>
      <c r="Q8" s="21"/>
      <c r="R8" s="21"/>
      <c r="S8" s="21"/>
      <c r="T8" s="21"/>
      <c r="U8" s="25"/>
      <c r="V8" s="21"/>
      <c r="W8" s="21"/>
      <c r="X8" s="21"/>
      <c r="Y8" s="21"/>
      <c r="Z8" s="21"/>
      <c r="AA8" s="21"/>
      <c r="AB8" s="16"/>
      <c r="AC8" s="16"/>
      <c r="AD8" s="16"/>
      <c r="AE8" s="16"/>
      <c r="AF8" s="16"/>
      <c r="AG8" s="16"/>
    </row>
    <row r="9" spans="1:33" s="17" customFormat="1" ht="18.75">
      <c r="A9" s="13" t="s">
        <v>8</v>
      </c>
      <c r="B9" s="20" t="s">
        <v>9</v>
      </c>
      <c r="C9" s="20"/>
      <c r="D9" s="20"/>
      <c r="E9" s="20"/>
      <c r="F9" s="20"/>
      <c r="G9" s="20"/>
      <c r="H9" s="20"/>
      <c r="I9" s="20"/>
      <c r="J9" s="20"/>
      <c r="K9" s="20"/>
      <c r="L9" s="20"/>
      <c r="M9" s="20"/>
      <c r="N9" s="21"/>
      <c r="O9" s="21"/>
      <c r="P9" s="21"/>
      <c r="Q9" s="21"/>
      <c r="R9" s="24"/>
      <c r="S9" s="24"/>
      <c r="T9" s="24"/>
      <c r="U9" s="25"/>
      <c r="V9" s="24"/>
      <c r="W9" s="24"/>
      <c r="X9" s="24"/>
      <c r="Y9" s="21"/>
      <c r="Z9" s="21"/>
      <c r="AA9" s="24"/>
      <c r="AB9" s="16"/>
      <c r="AC9" s="16"/>
      <c r="AD9" s="16"/>
      <c r="AE9" s="16"/>
      <c r="AF9" s="16"/>
      <c r="AG9" s="16"/>
    </row>
    <row r="10" spans="1:33" s="17" customFormat="1" ht="18.75">
      <c r="A10" s="13" t="s">
        <v>10</v>
      </c>
      <c r="B10" s="20" t="s">
        <v>11</v>
      </c>
      <c r="C10" s="20"/>
      <c r="D10" s="20"/>
      <c r="E10" s="20"/>
      <c r="F10" s="20"/>
      <c r="G10" s="20"/>
      <c r="H10" s="20"/>
      <c r="I10" s="20"/>
      <c r="J10" s="20"/>
      <c r="K10" s="20"/>
      <c r="L10" s="20"/>
      <c r="M10" s="20"/>
      <c r="N10" s="21"/>
      <c r="O10" s="21"/>
      <c r="P10" s="21"/>
      <c r="Q10" s="21"/>
      <c r="R10" s="24"/>
      <c r="S10" s="24"/>
      <c r="T10" s="24"/>
      <c r="U10" s="25"/>
      <c r="V10" s="24"/>
      <c r="W10" s="24"/>
      <c r="X10" s="24"/>
      <c r="Y10" s="21"/>
      <c r="Z10" s="21"/>
      <c r="AA10" s="24"/>
      <c r="AB10" s="93"/>
      <c r="AC10" s="98"/>
      <c r="AD10" s="93"/>
      <c r="AE10" s="91"/>
      <c r="AF10" s="91"/>
      <c r="AG10" s="93"/>
    </row>
    <row r="11" spans="1:33" s="17" customFormat="1" ht="9" customHeight="1">
      <c r="A11" s="13"/>
      <c r="B11" s="25"/>
      <c r="C11" s="25"/>
      <c r="D11" s="25"/>
      <c r="E11" s="25"/>
      <c r="F11" s="25"/>
      <c r="G11" s="26"/>
      <c r="H11" s="25"/>
      <c r="I11" s="25"/>
      <c r="J11" s="24"/>
      <c r="K11" s="24"/>
      <c r="L11" s="24"/>
      <c r="M11" s="24"/>
      <c r="N11" s="21"/>
      <c r="O11" s="21"/>
      <c r="P11" s="21"/>
      <c r="Q11" s="21"/>
      <c r="R11" s="24"/>
      <c r="S11" s="24"/>
      <c r="T11" s="24"/>
      <c r="U11" s="25"/>
      <c r="V11" s="24"/>
      <c r="W11" s="24"/>
      <c r="X11" s="24"/>
      <c r="Y11" s="21"/>
      <c r="Z11" s="21"/>
      <c r="AA11" s="24"/>
      <c r="AB11" s="16"/>
      <c r="AC11" s="16"/>
      <c r="AD11" s="16"/>
      <c r="AE11" s="16"/>
      <c r="AF11" s="16"/>
      <c r="AG11" s="16"/>
    </row>
    <row r="12" spans="1:33" ht="17.45" customHeight="1">
      <c r="A12" s="13" t="s">
        <v>12</v>
      </c>
      <c r="B12" s="27" t="s">
        <v>13</v>
      </c>
      <c r="C12" s="28"/>
      <c r="D12" s="28"/>
      <c r="E12" s="28"/>
      <c r="F12" s="28"/>
      <c r="G12" s="28"/>
      <c r="H12" s="28"/>
      <c r="I12" s="28"/>
      <c r="J12" s="24"/>
      <c r="K12" s="24"/>
      <c r="L12" s="24"/>
      <c r="M12" s="24"/>
      <c r="N12" s="21"/>
      <c r="O12" s="21"/>
      <c r="P12" s="21"/>
      <c r="Q12" s="21"/>
      <c r="R12" s="29"/>
      <c r="S12" s="29"/>
      <c r="T12" s="29"/>
      <c r="U12" s="25"/>
      <c r="V12" s="25"/>
      <c r="W12" s="25"/>
      <c r="X12" s="25"/>
      <c r="Y12" s="21"/>
      <c r="Z12" s="21"/>
      <c r="AA12" s="25"/>
    </row>
    <row r="13" spans="1:33" ht="17.45" customHeight="1">
      <c r="A13" s="13" t="s">
        <v>14</v>
      </c>
      <c r="B13" s="27" t="s">
        <v>15</v>
      </c>
      <c r="C13" s="27"/>
      <c r="D13" s="27"/>
      <c r="E13" s="27"/>
      <c r="F13" s="27"/>
      <c r="G13" s="27"/>
      <c r="H13" s="27"/>
      <c r="I13" s="27"/>
      <c r="J13" s="24"/>
      <c r="K13" s="24"/>
      <c r="L13" s="24"/>
      <c r="M13" s="24"/>
      <c r="N13" s="21"/>
      <c r="O13" s="21"/>
      <c r="P13" s="21"/>
      <c r="Q13" s="21"/>
      <c r="R13" s="24"/>
      <c r="S13" s="24"/>
      <c r="T13" s="24"/>
      <c r="U13" s="25"/>
      <c r="V13" s="24"/>
      <c r="W13" s="24"/>
      <c r="X13" s="24"/>
      <c r="Y13" s="21"/>
      <c r="Z13" s="21"/>
      <c r="AA13" s="24"/>
    </row>
    <row r="14" spans="1:33" ht="17.25" customHeight="1">
      <c r="A14" s="13"/>
      <c r="B14" s="27"/>
      <c r="C14" s="27"/>
      <c r="D14" s="27"/>
      <c r="E14" s="27"/>
      <c r="F14" s="27"/>
      <c r="G14" s="27"/>
      <c r="H14" s="27"/>
      <c r="I14" s="27"/>
      <c r="J14" s="24"/>
      <c r="K14" s="24"/>
      <c r="L14" s="24"/>
      <c r="M14" s="24"/>
      <c r="N14" s="21"/>
      <c r="O14" s="21"/>
      <c r="P14" s="21"/>
      <c r="Q14" s="21"/>
      <c r="R14" s="24"/>
      <c r="S14" s="24"/>
      <c r="T14" s="24"/>
      <c r="U14" s="25"/>
      <c r="V14" s="24"/>
      <c r="W14" s="24"/>
      <c r="X14" s="24"/>
      <c r="Y14" s="21"/>
      <c r="Z14" s="21"/>
      <c r="AA14" s="24"/>
    </row>
    <row r="15" spans="1:33" s="38" customFormat="1" ht="15.75">
      <c r="A15" s="223" t="s">
        <v>16</v>
      </c>
      <c r="B15" s="223" t="s">
        <v>17</v>
      </c>
      <c r="C15" s="223" t="s">
        <v>18</v>
      </c>
      <c r="D15" s="223" t="s">
        <v>19</v>
      </c>
      <c r="E15" s="223" t="s">
        <v>20</v>
      </c>
      <c r="F15" s="224" t="s">
        <v>21</v>
      </c>
      <c r="G15" s="224"/>
      <c r="H15" s="224"/>
      <c r="I15" s="224"/>
      <c r="J15" s="224"/>
      <c r="K15" s="224"/>
      <c r="L15" s="224"/>
      <c r="M15" s="224"/>
      <c r="N15" s="224"/>
      <c r="O15" s="224"/>
      <c r="P15" s="224"/>
      <c r="Q15" s="224"/>
      <c r="R15" s="223" t="s">
        <v>22</v>
      </c>
      <c r="S15" s="223" t="s">
        <v>23</v>
      </c>
      <c r="T15" s="223" t="s">
        <v>24</v>
      </c>
      <c r="U15" s="223" t="s">
        <v>25</v>
      </c>
      <c r="V15" s="224" t="s">
        <v>26</v>
      </c>
      <c r="W15" s="138"/>
      <c r="X15" s="138"/>
      <c r="Y15" s="224" t="s">
        <v>28</v>
      </c>
      <c r="Z15" s="224"/>
      <c r="AA15" s="224"/>
    </row>
    <row r="16" spans="1:33" s="38" customFormat="1" ht="21" customHeight="1">
      <c r="A16" s="223"/>
      <c r="B16" s="223"/>
      <c r="C16" s="223"/>
      <c r="D16" s="223"/>
      <c r="E16" s="223"/>
      <c r="F16" s="224" t="s">
        <v>29</v>
      </c>
      <c r="G16" s="224"/>
      <c r="H16" s="224"/>
      <c r="I16" s="224" t="s">
        <v>30</v>
      </c>
      <c r="J16" s="224"/>
      <c r="K16" s="224"/>
      <c r="L16" s="224" t="s">
        <v>31</v>
      </c>
      <c r="M16" s="224"/>
      <c r="N16" s="224"/>
      <c r="O16" s="224" t="s">
        <v>32</v>
      </c>
      <c r="P16" s="224"/>
      <c r="Q16" s="224"/>
      <c r="R16" s="223"/>
      <c r="S16" s="223"/>
      <c r="T16" s="223"/>
      <c r="U16" s="223"/>
      <c r="V16" s="224"/>
      <c r="W16" s="577" t="s">
        <v>27</v>
      </c>
      <c r="X16" s="138" t="s">
        <v>33</v>
      </c>
      <c r="Y16" s="224" t="s">
        <v>34</v>
      </c>
      <c r="Z16" s="224"/>
      <c r="AA16" s="138" t="s">
        <v>35</v>
      </c>
    </row>
    <row r="17" spans="1:27" s="38" customFormat="1" ht="15.75">
      <c r="A17" s="223"/>
      <c r="B17" s="223"/>
      <c r="C17" s="223"/>
      <c r="D17" s="223"/>
      <c r="E17" s="223"/>
      <c r="F17" s="138" t="s">
        <v>36</v>
      </c>
      <c r="G17" s="138" t="s">
        <v>37</v>
      </c>
      <c r="H17" s="138" t="s">
        <v>38</v>
      </c>
      <c r="I17" s="138" t="s">
        <v>39</v>
      </c>
      <c r="J17" s="138" t="s">
        <v>38</v>
      </c>
      <c r="K17" s="138" t="s">
        <v>40</v>
      </c>
      <c r="L17" s="138" t="s">
        <v>40</v>
      </c>
      <c r="M17" s="138" t="s">
        <v>39</v>
      </c>
      <c r="N17" s="138" t="s">
        <v>41</v>
      </c>
      <c r="O17" s="138" t="s">
        <v>42</v>
      </c>
      <c r="P17" s="138" t="s">
        <v>43</v>
      </c>
      <c r="Q17" s="138" t="s">
        <v>44</v>
      </c>
      <c r="R17" s="223"/>
      <c r="S17" s="223"/>
      <c r="T17" s="223"/>
      <c r="U17" s="223"/>
      <c r="V17" s="224"/>
      <c r="W17" s="580"/>
      <c r="X17" s="138"/>
      <c r="Y17" s="138" t="s">
        <v>373</v>
      </c>
      <c r="Z17" s="138" t="s">
        <v>46</v>
      </c>
      <c r="AA17" s="138"/>
    </row>
    <row r="18" spans="1:27" s="662" customFormat="1" ht="126" customHeight="1">
      <c r="A18" s="657" t="s">
        <v>1115</v>
      </c>
      <c r="B18" s="658" t="s">
        <v>1116</v>
      </c>
      <c r="C18" s="658" t="s">
        <v>1117</v>
      </c>
      <c r="D18" s="658" t="s">
        <v>1118</v>
      </c>
      <c r="E18" s="658" t="s">
        <v>1119</v>
      </c>
      <c r="F18" s="260"/>
      <c r="G18" s="260"/>
      <c r="H18" s="260"/>
      <c r="I18" s="260"/>
      <c r="J18" s="260"/>
      <c r="K18" s="260"/>
      <c r="L18" s="260"/>
      <c r="M18" s="260"/>
      <c r="N18" s="260"/>
      <c r="O18" s="260"/>
      <c r="P18" s="260"/>
      <c r="Q18" s="260">
        <v>1</v>
      </c>
      <c r="R18" s="658" t="s">
        <v>1120</v>
      </c>
      <c r="S18" s="659"/>
      <c r="T18" s="660" t="s">
        <v>1121</v>
      </c>
      <c r="U18" s="661" t="s">
        <v>1122</v>
      </c>
      <c r="V18" s="658" t="s">
        <v>1123</v>
      </c>
      <c r="W18" s="658"/>
      <c r="X18" s="658" t="s">
        <v>1124</v>
      </c>
      <c r="Y18" s="659" t="s">
        <v>1125</v>
      </c>
      <c r="Z18" s="659" t="s">
        <v>178</v>
      </c>
      <c r="AA18" s="658" t="s">
        <v>1126</v>
      </c>
    </row>
    <row r="19" spans="1:27" s="662" customFormat="1" ht="111" customHeight="1">
      <c r="A19" s="658" t="s">
        <v>1127</v>
      </c>
      <c r="B19" s="658" t="s">
        <v>1128</v>
      </c>
      <c r="C19" s="658" t="s">
        <v>1117</v>
      </c>
      <c r="D19" s="658" t="s">
        <v>1129</v>
      </c>
      <c r="E19" s="658" t="s">
        <v>1130</v>
      </c>
      <c r="F19" s="260"/>
      <c r="G19" s="260"/>
      <c r="H19" s="260"/>
      <c r="I19" s="260"/>
      <c r="J19" s="260"/>
      <c r="K19" s="260"/>
      <c r="L19" s="260"/>
      <c r="M19" s="260"/>
      <c r="N19" s="260"/>
      <c r="O19" s="260"/>
      <c r="P19" s="260"/>
      <c r="Q19" s="260">
        <v>1</v>
      </c>
      <c r="R19" s="658" t="s">
        <v>1131</v>
      </c>
      <c r="S19" s="659"/>
      <c r="T19" s="658" t="s">
        <v>1132</v>
      </c>
      <c r="U19" s="661" t="s">
        <v>1133</v>
      </c>
      <c r="V19" s="658" t="s">
        <v>1123</v>
      </c>
      <c r="W19" s="658"/>
      <c r="X19" s="658" t="s">
        <v>1124</v>
      </c>
      <c r="Y19" s="659" t="s">
        <v>1125</v>
      </c>
      <c r="Z19" s="659" t="s">
        <v>178</v>
      </c>
      <c r="AA19" s="658" t="s">
        <v>1134</v>
      </c>
    </row>
    <row r="20" spans="1:27" s="662" customFormat="1" ht="95.25" customHeight="1">
      <c r="A20" s="663" t="s">
        <v>1135</v>
      </c>
      <c r="B20" s="663" t="s">
        <v>1136</v>
      </c>
      <c r="C20" s="659" t="s">
        <v>533</v>
      </c>
      <c r="D20" s="658" t="s">
        <v>1137</v>
      </c>
      <c r="E20" s="658" t="s">
        <v>1138</v>
      </c>
      <c r="F20" s="260"/>
      <c r="G20" s="260"/>
      <c r="H20" s="260"/>
      <c r="I20" s="260"/>
      <c r="J20" s="260"/>
      <c r="K20" s="260">
        <v>0.6</v>
      </c>
      <c r="L20" s="260"/>
      <c r="M20" s="260"/>
      <c r="N20" s="260">
        <v>0.4</v>
      </c>
      <c r="O20" s="260"/>
      <c r="P20" s="260"/>
      <c r="Q20" s="260"/>
      <c r="R20" s="658" t="s">
        <v>1139</v>
      </c>
      <c r="S20" s="659"/>
      <c r="T20" s="660" t="s">
        <v>1140</v>
      </c>
      <c r="U20" s="661" t="s">
        <v>1141</v>
      </c>
      <c r="V20" s="664" t="s">
        <v>1142</v>
      </c>
      <c r="W20" s="665">
        <v>1400000</v>
      </c>
      <c r="X20" s="664" t="s">
        <v>1143</v>
      </c>
      <c r="Y20" s="666" t="s">
        <v>248</v>
      </c>
      <c r="Z20" s="666" t="s">
        <v>178</v>
      </c>
      <c r="AA20" s="664" t="s">
        <v>1144</v>
      </c>
    </row>
    <row r="21" spans="1:27" s="662" customFormat="1" ht="92.25" customHeight="1">
      <c r="A21" s="663"/>
      <c r="B21" s="663"/>
      <c r="C21" s="658" t="s">
        <v>1145</v>
      </c>
      <c r="D21" s="658" t="s">
        <v>1146</v>
      </c>
      <c r="E21" s="658" t="s">
        <v>1147</v>
      </c>
      <c r="F21" s="667">
        <v>1</v>
      </c>
      <c r="G21" s="260"/>
      <c r="H21" s="667"/>
      <c r="I21" s="260"/>
      <c r="J21" s="260"/>
      <c r="K21" s="667"/>
      <c r="L21" s="667">
        <v>1</v>
      </c>
      <c r="M21" s="260"/>
      <c r="N21" s="667"/>
      <c r="O21" s="260"/>
      <c r="P21" s="260"/>
      <c r="Q21" s="667"/>
      <c r="R21" s="658" t="s">
        <v>1148</v>
      </c>
      <c r="S21" s="659"/>
      <c r="T21" s="658" t="s">
        <v>1140</v>
      </c>
      <c r="U21" s="661" t="s">
        <v>1149</v>
      </c>
      <c r="V21" s="668"/>
      <c r="W21" s="668"/>
      <c r="X21" s="668"/>
      <c r="Y21" s="669"/>
      <c r="Z21" s="669"/>
      <c r="AA21" s="668"/>
    </row>
    <row r="22" spans="1:27" s="662" customFormat="1" ht="59.25" customHeight="1">
      <c r="A22" s="663"/>
      <c r="B22" s="663"/>
      <c r="C22" s="658" t="s">
        <v>1150</v>
      </c>
      <c r="D22" s="658">
        <v>1</v>
      </c>
      <c r="E22" s="658">
        <v>1</v>
      </c>
      <c r="F22" s="667"/>
      <c r="G22" s="260"/>
      <c r="H22" s="667"/>
      <c r="I22" s="260"/>
      <c r="J22" s="260"/>
      <c r="K22" s="667"/>
      <c r="L22" s="667"/>
      <c r="M22" s="260"/>
      <c r="N22" s="667"/>
      <c r="O22" s="667">
        <v>1</v>
      </c>
      <c r="P22" s="260"/>
      <c r="Q22" s="667"/>
      <c r="R22" s="658" t="s">
        <v>1151</v>
      </c>
      <c r="S22" s="659"/>
      <c r="T22" s="658" t="s">
        <v>1152</v>
      </c>
      <c r="U22" s="661" t="s">
        <v>1153</v>
      </c>
      <c r="V22" s="670"/>
      <c r="W22" s="670"/>
      <c r="X22" s="670"/>
      <c r="Y22" s="671"/>
      <c r="Z22" s="671"/>
      <c r="AA22" s="670"/>
    </row>
    <row r="23" spans="1:27" s="662" customFormat="1" ht="105.75" customHeight="1">
      <c r="A23" s="663" t="s">
        <v>1154</v>
      </c>
      <c r="B23" s="663" t="s">
        <v>1155</v>
      </c>
      <c r="C23" s="658" t="s">
        <v>1145</v>
      </c>
      <c r="D23" s="658" t="s">
        <v>1156</v>
      </c>
      <c r="E23" s="658" t="s">
        <v>1157</v>
      </c>
      <c r="F23" s="667">
        <v>1</v>
      </c>
      <c r="G23" s="260"/>
      <c r="H23" s="667"/>
      <c r="I23" s="667">
        <v>1</v>
      </c>
      <c r="J23" s="667"/>
      <c r="K23" s="667"/>
      <c r="L23" s="667">
        <v>1</v>
      </c>
      <c r="M23" s="667"/>
      <c r="N23" s="667"/>
      <c r="O23" s="667">
        <v>1</v>
      </c>
      <c r="P23" s="667"/>
      <c r="Q23" s="667"/>
      <c r="R23" s="658" t="s">
        <v>1158</v>
      </c>
      <c r="S23" s="659"/>
      <c r="T23" s="658" t="s">
        <v>1140</v>
      </c>
      <c r="U23" s="672" t="s">
        <v>1149</v>
      </c>
      <c r="V23" s="664" t="s">
        <v>1123</v>
      </c>
      <c r="W23" s="673"/>
      <c r="X23" s="664" t="s">
        <v>1159</v>
      </c>
      <c r="Y23" s="666" t="s">
        <v>382</v>
      </c>
      <c r="Z23" s="666" t="s">
        <v>178</v>
      </c>
      <c r="AA23" s="664" t="s">
        <v>1160</v>
      </c>
    </row>
    <row r="24" spans="1:27" s="662" customFormat="1" ht="94.5" customHeight="1">
      <c r="A24" s="663"/>
      <c r="B24" s="663"/>
      <c r="C24" s="658" t="s">
        <v>1161</v>
      </c>
      <c r="D24" s="658" t="s">
        <v>1162</v>
      </c>
      <c r="E24" s="658" t="s">
        <v>1163</v>
      </c>
      <c r="F24" s="260"/>
      <c r="G24" s="260"/>
      <c r="H24" s="260"/>
      <c r="I24" s="260"/>
      <c r="J24" s="260"/>
      <c r="K24" s="260">
        <v>0.3</v>
      </c>
      <c r="L24" s="260">
        <v>0.5</v>
      </c>
      <c r="M24" s="260">
        <v>0.2</v>
      </c>
      <c r="N24" s="260"/>
      <c r="O24" s="260"/>
      <c r="P24" s="260"/>
      <c r="Q24" s="260"/>
      <c r="R24" s="658" t="s">
        <v>1164</v>
      </c>
      <c r="S24" s="659"/>
      <c r="T24" s="658" t="s">
        <v>1140</v>
      </c>
      <c r="U24" s="661" t="s">
        <v>1165</v>
      </c>
      <c r="V24" s="670"/>
      <c r="W24" s="674"/>
      <c r="X24" s="670"/>
      <c r="Y24" s="671"/>
      <c r="Z24" s="671"/>
      <c r="AA24" s="670"/>
    </row>
    <row r="25" spans="1:27" s="662" customFormat="1" ht="102.75" customHeight="1">
      <c r="A25" s="663" t="s">
        <v>1166</v>
      </c>
      <c r="B25" s="663" t="s">
        <v>1167</v>
      </c>
      <c r="C25" s="660" t="s">
        <v>1161</v>
      </c>
      <c r="D25" s="660" t="s">
        <v>1168</v>
      </c>
      <c r="E25" s="660" t="s">
        <v>1169</v>
      </c>
      <c r="F25" s="260"/>
      <c r="G25" s="260"/>
      <c r="H25" s="260"/>
      <c r="I25" s="260"/>
      <c r="J25" s="260"/>
      <c r="K25" s="260"/>
      <c r="L25" s="260"/>
      <c r="M25" s="260">
        <v>0.3</v>
      </c>
      <c r="N25" s="260">
        <v>0.7</v>
      </c>
      <c r="O25" s="260"/>
      <c r="P25" s="260"/>
      <c r="Q25" s="260"/>
      <c r="R25" s="660" t="s">
        <v>1170</v>
      </c>
      <c r="S25" s="675"/>
      <c r="T25" s="660" t="s">
        <v>1140</v>
      </c>
      <c r="U25" s="661" t="s">
        <v>1171</v>
      </c>
      <c r="V25" s="676" t="s">
        <v>1172</v>
      </c>
      <c r="W25" s="677"/>
      <c r="X25" s="676" t="s">
        <v>1173</v>
      </c>
      <c r="Y25" s="678" t="s">
        <v>249</v>
      </c>
      <c r="Z25" s="678" t="s">
        <v>178</v>
      </c>
      <c r="AA25" s="676" t="s">
        <v>1174</v>
      </c>
    </row>
    <row r="26" spans="1:27" s="662" customFormat="1" ht="78.75">
      <c r="A26" s="663"/>
      <c r="B26" s="663"/>
      <c r="C26" s="658" t="s">
        <v>1145</v>
      </c>
      <c r="D26" s="658" t="s">
        <v>1175</v>
      </c>
      <c r="E26" s="658" t="s">
        <v>1176</v>
      </c>
      <c r="F26" s="667">
        <v>1</v>
      </c>
      <c r="G26" s="260"/>
      <c r="H26" s="667"/>
      <c r="I26" s="667">
        <v>1</v>
      </c>
      <c r="J26" s="667"/>
      <c r="K26" s="667"/>
      <c r="L26" s="667">
        <v>1</v>
      </c>
      <c r="M26" s="667"/>
      <c r="N26" s="667"/>
      <c r="O26" s="667">
        <v>1</v>
      </c>
      <c r="P26" s="667"/>
      <c r="Q26" s="667"/>
      <c r="R26" s="658" t="s">
        <v>1177</v>
      </c>
      <c r="S26" s="659"/>
      <c r="T26" s="658" t="s">
        <v>1140</v>
      </c>
      <c r="U26" s="661" t="s">
        <v>1178</v>
      </c>
      <c r="V26" s="679"/>
      <c r="W26" s="680"/>
      <c r="X26" s="679"/>
      <c r="Y26" s="681"/>
      <c r="Z26" s="681"/>
      <c r="AA26" s="679"/>
    </row>
    <row r="27" spans="1:27" s="687" customFormat="1" ht="110.25">
      <c r="A27" s="68" t="s">
        <v>1179</v>
      </c>
      <c r="B27" s="68" t="s">
        <v>1180</v>
      </c>
      <c r="C27" s="68" t="s">
        <v>1181</v>
      </c>
      <c r="D27" s="682">
        <v>76</v>
      </c>
      <c r="E27" s="682" t="s">
        <v>1182</v>
      </c>
      <c r="F27" s="683"/>
      <c r="G27" s="684"/>
      <c r="H27" s="683"/>
      <c r="I27" s="683"/>
      <c r="J27" s="683"/>
      <c r="K27" s="683"/>
      <c r="L27" s="683"/>
      <c r="M27" s="683"/>
      <c r="N27" s="683"/>
      <c r="O27" s="683"/>
      <c r="P27" s="683"/>
      <c r="Q27" s="683"/>
      <c r="R27" s="68" t="s">
        <v>1183</v>
      </c>
      <c r="S27" s="685"/>
      <c r="T27" s="682" t="s">
        <v>1184</v>
      </c>
      <c r="U27" s="686" t="s">
        <v>1185</v>
      </c>
      <c r="V27" s="68" t="s">
        <v>1123</v>
      </c>
      <c r="W27" s="68"/>
      <c r="X27" s="68" t="s">
        <v>1186</v>
      </c>
      <c r="Y27" s="685" t="s">
        <v>178</v>
      </c>
      <c r="Z27" s="685" t="s">
        <v>178</v>
      </c>
      <c r="AA27" s="68" t="s">
        <v>1187</v>
      </c>
    </row>
    <row r="28" spans="1:27" s="688" customFormat="1" ht="111.75" customHeight="1">
      <c r="A28" s="658" t="s">
        <v>1188</v>
      </c>
      <c r="B28" s="658" t="s">
        <v>1189</v>
      </c>
      <c r="C28" s="68" t="s">
        <v>1181</v>
      </c>
      <c r="D28" s="660">
        <v>76</v>
      </c>
      <c r="E28" s="682" t="s">
        <v>1182</v>
      </c>
      <c r="F28" s="260"/>
      <c r="G28" s="260"/>
      <c r="H28" s="260"/>
      <c r="I28" s="260"/>
      <c r="J28" s="260"/>
      <c r="K28" s="260"/>
      <c r="L28" s="260"/>
      <c r="M28" s="260"/>
      <c r="N28" s="260"/>
      <c r="O28" s="260"/>
      <c r="P28" s="260"/>
      <c r="Q28" s="260"/>
      <c r="R28" s="658" t="s">
        <v>1190</v>
      </c>
      <c r="S28" s="659"/>
      <c r="T28" s="660" t="s">
        <v>1184</v>
      </c>
      <c r="U28" s="661" t="s">
        <v>1191</v>
      </c>
      <c r="V28" s="658" t="s">
        <v>1123</v>
      </c>
      <c r="W28" s="658"/>
      <c r="X28" s="658" t="s">
        <v>1186</v>
      </c>
      <c r="Y28" s="659" t="s">
        <v>178</v>
      </c>
      <c r="Z28" s="659" t="s">
        <v>178</v>
      </c>
      <c r="AA28" s="658" t="s">
        <v>1192</v>
      </c>
    </row>
    <row r="29" spans="1:27" s="662" customFormat="1" ht="129" customHeight="1">
      <c r="A29" s="658" t="s">
        <v>1193</v>
      </c>
      <c r="B29" s="658" t="s">
        <v>1194</v>
      </c>
      <c r="C29" s="658" t="s">
        <v>1195</v>
      </c>
      <c r="D29" s="659">
        <v>4</v>
      </c>
      <c r="E29" s="659">
        <v>4</v>
      </c>
      <c r="F29" s="659"/>
      <c r="G29" s="659"/>
      <c r="H29" s="659">
        <v>1</v>
      </c>
      <c r="I29" s="659"/>
      <c r="J29" s="659"/>
      <c r="K29" s="659">
        <v>1</v>
      </c>
      <c r="L29" s="659"/>
      <c r="M29" s="659"/>
      <c r="N29" s="659">
        <v>1</v>
      </c>
      <c r="O29" s="659"/>
      <c r="P29" s="659"/>
      <c r="Q29" s="659">
        <v>1</v>
      </c>
      <c r="R29" s="658" t="s">
        <v>1196</v>
      </c>
      <c r="S29" s="659"/>
      <c r="T29" s="660" t="s">
        <v>1197</v>
      </c>
      <c r="U29" s="661" t="s">
        <v>1198</v>
      </c>
      <c r="V29" s="658" t="s">
        <v>1199</v>
      </c>
      <c r="W29" s="658"/>
      <c r="X29" s="658" t="s">
        <v>1186</v>
      </c>
      <c r="Y29" s="659" t="s">
        <v>178</v>
      </c>
      <c r="Z29" s="659" t="s">
        <v>178</v>
      </c>
      <c r="AA29" s="658" t="s">
        <v>1200</v>
      </c>
    </row>
    <row r="30" spans="1:27" s="688" customFormat="1" ht="81" customHeight="1">
      <c r="A30" s="689" t="s">
        <v>1201</v>
      </c>
      <c r="B30" s="689" t="s">
        <v>1202</v>
      </c>
      <c r="C30" s="658" t="s">
        <v>1195</v>
      </c>
      <c r="D30" s="659">
        <v>1</v>
      </c>
      <c r="E30" s="659">
        <v>1</v>
      </c>
      <c r="F30" s="659"/>
      <c r="G30" s="659"/>
      <c r="H30" s="659"/>
      <c r="I30" s="659"/>
      <c r="J30" s="659"/>
      <c r="K30" s="659"/>
      <c r="L30" s="659"/>
      <c r="M30" s="659"/>
      <c r="N30" s="659"/>
      <c r="O30" s="659">
        <v>1</v>
      </c>
      <c r="P30" s="659"/>
      <c r="Q30" s="659"/>
      <c r="R30" s="658" t="s">
        <v>1203</v>
      </c>
      <c r="S30" s="659"/>
      <c r="T30" s="660" t="s">
        <v>1197</v>
      </c>
      <c r="U30" s="661" t="s">
        <v>1204</v>
      </c>
      <c r="V30" s="658" t="s">
        <v>1205</v>
      </c>
      <c r="W30" s="658"/>
      <c r="X30" s="658" t="s">
        <v>1206</v>
      </c>
      <c r="Y30" s="659" t="s">
        <v>178</v>
      </c>
      <c r="Z30" s="659" t="s">
        <v>178</v>
      </c>
      <c r="AA30" s="658" t="s">
        <v>1207</v>
      </c>
    </row>
    <row r="31" spans="1:27" s="694" customFormat="1" ht="79.5" customHeight="1">
      <c r="A31" s="74" t="s">
        <v>1208</v>
      </c>
      <c r="B31" s="74" t="s">
        <v>1209</v>
      </c>
      <c r="C31" s="105" t="s">
        <v>1210</v>
      </c>
      <c r="D31" s="106">
        <v>1</v>
      </c>
      <c r="E31" s="106" t="s">
        <v>1182</v>
      </c>
      <c r="F31" s="690"/>
      <c r="G31" s="691"/>
      <c r="H31" s="690"/>
      <c r="I31" s="690"/>
      <c r="J31" s="690"/>
      <c r="K31" s="690"/>
      <c r="L31" s="690"/>
      <c r="M31" s="690"/>
      <c r="N31" s="690"/>
      <c r="O31" s="690"/>
      <c r="P31" s="690"/>
      <c r="Q31" s="690"/>
      <c r="R31" s="105" t="s">
        <v>1211</v>
      </c>
      <c r="S31" s="692"/>
      <c r="T31" s="74" t="s">
        <v>1212</v>
      </c>
      <c r="U31" s="693" t="s">
        <v>1213</v>
      </c>
      <c r="V31" s="73" t="s">
        <v>1214</v>
      </c>
      <c r="W31" s="73"/>
      <c r="X31" s="73" t="s">
        <v>1215</v>
      </c>
      <c r="Y31" s="70" t="s">
        <v>1125</v>
      </c>
      <c r="Z31" s="70" t="s">
        <v>178</v>
      </c>
      <c r="AA31" s="73" t="s">
        <v>1216</v>
      </c>
    </row>
    <row r="32" spans="1:27" s="694" customFormat="1" ht="70.5" customHeight="1">
      <c r="A32" s="74" t="s">
        <v>1217</v>
      </c>
      <c r="B32" s="74" t="s">
        <v>1218</v>
      </c>
      <c r="C32" s="105" t="s">
        <v>1195</v>
      </c>
      <c r="D32" s="105">
        <v>36</v>
      </c>
      <c r="E32" s="106">
        <v>36</v>
      </c>
      <c r="F32" s="695">
        <v>3</v>
      </c>
      <c r="G32" s="695">
        <v>3</v>
      </c>
      <c r="H32" s="695">
        <v>3</v>
      </c>
      <c r="I32" s="695">
        <v>3</v>
      </c>
      <c r="J32" s="695">
        <v>3</v>
      </c>
      <c r="K32" s="695">
        <v>3</v>
      </c>
      <c r="L32" s="695">
        <v>3</v>
      </c>
      <c r="M32" s="695">
        <v>3</v>
      </c>
      <c r="N32" s="695">
        <v>3</v>
      </c>
      <c r="O32" s="695">
        <v>3</v>
      </c>
      <c r="P32" s="695">
        <v>3</v>
      </c>
      <c r="Q32" s="695">
        <v>3</v>
      </c>
      <c r="R32" s="105" t="s">
        <v>1219</v>
      </c>
      <c r="S32" s="692"/>
      <c r="T32" s="51" t="s">
        <v>74</v>
      </c>
      <c r="U32" s="696" t="s">
        <v>1220</v>
      </c>
      <c r="V32" s="697" t="s">
        <v>1214</v>
      </c>
      <c r="W32" s="697"/>
      <c r="X32" s="697" t="s">
        <v>1221</v>
      </c>
      <c r="Y32" s="698" t="s">
        <v>1125</v>
      </c>
      <c r="Z32" s="699" t="s">
        <v>178</v>
      </c>
      <c r="AA32" s="700" t="s">
        <v>1222</v>
      </c>
    </row>
    <row r="33" spans="1:27" s="688" customFormat="1" ht="111.75" customHeight="1">
      <c r="A33" s="701" t="s">
        <v>1223</v>
      </c>
      <c r="B33" s="658" t="s">
        <v>1224</v>
      </c>
      <c r="C33" s="658" t="s">
        <v>1195</v>
      </c>
      <c r="D33" s="659">
        <v>4</v>
      </c>
      <c r="E33" s="659">
        <v>4</v>
      </c>
      <c r="F33" s="659">
        <v>1</v>
      </c>
      <c r="G33" s="659"/>
      <c r="H33" s="659"/>
      <c r="I33" s="659">
        <v>1</v>
      </c>
      <c r="J33" s="659"/>
      <c r="K33" s="659"/>
      <c r="L33" s="659">
        <v>1</v>
      </c>
      <c r="M33" s="659"/>
      <c r="N33" s="659"/>
      <c r="O33" s="659">
        <v>1</v>
      </c>
      <c r="P33" s="659"/>
      <c r="Q33" s="659"/>
      <c r="R33" s="658" t="s">
        <v>1225</v>
      </c>
      <c r="S33" s="659"/>
      <c r="T33" s="658" t="s">
        <v>1226</v>
      </c>
      <c r="U33" s="672" t="s">
        <v>1227</v>
      </c>
      <c r="V33" s="674" t="s">
        <v>1205</v>
      </c>
      <c r="W33" s="674"/>
      <c r="X33" s="674" t="s">
        <v>1228</v>
      </c>
      <c r="Y33" s="702" t="s">
        <v>1229</v>
      </c>
      <c r="Z33" s="702" t="s">
        <v>382</v>
      </c>
      <c r="AA33" s="703" t="s">
        <v>1230</v>
      </c>
    </row>
    <row r="34" spans="1:27" s="688" customFormat="1" ht="99.75" customHeight="1">
      <c r="A34" s="658" t="s">
        <v>1231</v>
      </c>
      <c r="B34" s="658" t="s">
        <v>1232</v>
      </c>
      <c r="C34" s="275" t="s">
        <v>1233</v>
      </c>
      <c r="D34" s="704">
        <v>3</v>
      </c>
      <c r="E34" s="705" t="s">
        <v>1234</v>
      </c>
      <c r="F34" s="659">
        <v>1</v>
      </c>
      <c r="G34" s="691"/>
      <c r="H34" s="691"/>
      <c r="I34" s="691"/>
      <c r="J34" s="691"/>
      <c r="K34" s="691"/>
      <c r="L34" s="691"/>
      <c r="M34" s="691"/>
      <c r="N34" s="691"/>
      <c r="O34" s="691"/>
      <c r="P34" s="691"/>
      <c r="Q34" s="695"/>
      <c r="R34" s="658" t="s">
        <v>1235</v>
      </c>
      <c r="S34" s="659"/>
      <c r="T34" s="660" t="s">
        <v>1236</v>
      </c>
      <c r="U34" s="706" t="s">
        <v>1237</v>
      </c>
      <c r="V34" s="658" t="s">
        <v>1205</v>
      </c>
      <c r="W34" s="658"/>
      <c r="X34" s="701" t="s">
        <v>1238</v>
      </c>
      <c r="Y34" s="659" t="s">
        <v>1229</v>
      </c>
      <c r="Z34" s="659" t="s">
        <v>382</v>
      </c>
      <c r="AA34" s="701" t="s">
        <v>1239</v>
      </c>
    </row>
    <row r="35" spans="1:27" ht="80.25" customHeight="1">
      <c r="A35" s="105" t="s">
        <v>1240</v>
      </c>
      <c r="B35" s="419" t="s">
        <v>1241</v>
      </c>
      <c r="C35" s="275" t="s">
        <v>1242</v>
      </c>
      <c r="D35" s="61">
        <v>0</v>
      </c>
      <c r="E35" s="260">
        <v>1</v>
      </c>
      <c r="F35" s="260">
        <v>0.05</v>
      </c>
      <c r="G35" s="260">
        <v>0.1</v>
      </c>
      <c r="H35" s="260">
        <v>0.1</v>
      </c>
      <c r="I35" s="260">
        <v>0.05</v>
      </c>
      <c r="J35" s="260">
        <v>0.1</v>
      </c>
      <c r="K35" s="260">
        <v>0.1</v>
      </c>
      <c r="L35" s="260">
        <v>0.1</v>
      </c>
      <c r="M35" s="260">
        <v>0.1</v>
      </c>
      <c r="N35" s="260">
        <v>0.1</v>
      </c>
      <c r="O35" s="260">
        <v>0.05</v>
      </c>
      <c r="P35" s="260">
        <v>0.05</v>
      </c>
      <c r="Q35" s="260">
        <v>0.1</v>
      </c>
      <c r="R35" s="49" t="s">
        <v>1243</v>
      </c>
      <c r="S35" s="75"/>
      <c r="T35" s="49" t="s">
        <v>1244</v>
      </c>
      <c r="U35" s="707" t="s">
        <v>1245</v>
      </c>
      <c r="V35" s="701" t="s">
        <v>1214</v>
      </c>
      <c r="W35" s="658"/>
      <c r="X35" s="658" t="s">
        <v>1246</v>
      </c>
      <c r="Y35" s="59" t="s">
        <v>1125</v>
      </c>
      <c r="Z35" s="50" t="s">
        <v>961</v>
      </c>
      <c r="AA35" s="658" t="s">
        <v>1247</v>
      </c>
    </row>
    <row r="36" spans="1:27" ht="25.5" customHeight="1">
      <c r="A36" s="708" t="s">
        <v>1248</v>
      </c>
      <c r="B36" s="708" t="s">
        <v>1249</v>
      </c>
      <c r="C36" s="709" t="s">
        <v>1242</v>
      </c>
      <c r="D36" s="710">
        <v>0</v>
      </c>
      <c r="E36" s="711">
        <v>1</v>
      </c>
      <c r="F36" s="711">
        <v>0.05</v>
      </c>
      <c r="G36" s="711">
        <v>0.1</v>
      </c>
      <c r="H36" s="711">
        <v>0.1</v>
      </c>
      <c r="I36" s="711">
        <v>0.05</v>
      </c>
      <c r="J36" s="711">
        <v>0.1</v>
      </c>
      <c r="K36" s="711">
        <v>0.1</v>
      </c>
      <c r="L36" s="711">
        <v>0.1</v>
      </c>
      <c r="M36" s="711">
        <v>0.1</v>
      </c>
      <c r="N36" s="711">
        <v>0.1</v>
      </c>
      <c r="O36" s="711">
        <v>0.05</v>
      </c>
      <c r="P36" s="711">
        <v>0.05</v>
      </c>
      <c r="Q36" s="711">
        <v>0.1</v>
      </c>
      <c r="R36" s="708" t="s">
        <v>1250</v>
      </c>
      <c r="S36" s="75"/>
      <c r="T36" s="708" t="s">
        <v>1244</v>
      </c>
      <c r="U36" s="712" t="s">
        <v>1251</v>
      </c>
      <c r="V36" s="180" t="s">
        <v>1205</v>
      </c>
      <c r="W36" s="180"/>
      <c r="X36" s="51" t="s">
        <v>1252</v>
      </c>
      <c r="Y36" s="59" t="s">
        <v>1253</v>
      </c>
      <c r="Z36" s="50" t="s">
        <v>178</v>
      </c>
      <c r="AA36" s="701" t="s">
        <v>1254</v>
      </c>
    </row>
    <row r="37" spans="1:27" ht="25.5" customHeight="1">
      <c r="A37" s="708"/>
      <c r="B37" s="708"/>
      <c r="C37" s="713"/>
      <c r="D37" s="710"/>
      <c r="E37" s="711"/>
      <c r="F37" s="711"/>
      <c r="G37" s="711"/>
      <c r="H37" s="711"/>
      <c r="I37" s="711"/>
      <c r="J37" s="711"/>
      <c r="K37" s="711"/>
      <c r="L37" s="711"/>
      <c r="M37" s="711"/>
      <c r="N37" s="711"/>
      <c r="O37" s="711"/>
      <c r="P37" s="711"/>
      <c r="Q37" s="711"/>
      <c r="R37" s="708"/>
      <c r="S37" s="75"/>
      <c r="T37" s="708"/>
      <c r="U37" s="714"/>
      <c r="V37" s="178"/>
      <c r="W37" s="178"/>
      <c r="X37" s="658" t="s">
        <v>1255</v>
      </c>
      <c r="Y37" s="59" t="s">
        <v>177</v>
      </c>
      <c r="Z37" s="50" t="s">
        <v>177</v>
      </c>
      <c r="AA37" s="51" t="s">
        <v>1256</v>
      </c>
    </row>
    <row r="38" spans="1:27" ht="25.5" customHeight="1">
      <c r="A38" s="708"/>
      <c r="B38" s="708"/>
      <c r="C38" s="713"/>
      <c r="D38" s="710"/>
      <c r="E38" s="711"/>
      <c r="F38" s="711"/>
      <c r="G38" s="711"/>
      <c r="H38" s="711"/>
      <c r="I38" s="711"/>
      <c r="J38" s="711"/>
      <c r="K38" s="711"/>
      <c r="L38" s="711"/>
      <c r="M38" s="711"/>
      <c r="N38" s="711"/>
      <c r="O38" s="711"/>
      <c r="P38" s="711"/>
      <c r="Q38" s="711"/>
      <c r="R38" s="708"/>
      <c r="S38" s="75"/>
      <c r="T38" s="708"/>
      <c r="U38" s="715"/>
      <c r="V38" s="178"/>
      <c r="W38" s="179"/>
      <c r="X38" s="658" t="s">
        <v>1257</v>
      </c>
      <c r="Y38" s="63" t="s">
        <v>177</v>
      </c>
      <c r="Z38" s="716" t="s">
        <v>177</v>
      </c>
      <c r="AA38" s="104" t="s">
        <v>1258</v>
      </c>
    </row>
    <row r="39" spans="1:27" ht="75">
      <c r="A39" s="49" t="s">
        <v>1259</v>
      </c>
      <c r="B39" s="49" t="s">
        <v>1260</v>
      </c>
      <c r="C39" s="275" t="s">
        <v>1242</v>
      </c>
      <c r="D39" s="717">
        <v>0</v>
      </c>
      <c r="E39" s="260">
        <v>1</v>
      </c>
      <c r="F39" s="260">
        <v>0.05</v>
      </c>
      <c r="G39" s="260">
        <v>0.1</v>
      </c>
      <c r="H39" s="260">
        <v>0.1</v>
      </c>
      <c r="I39" s="260">
        <v>0.05</v>
      </c>
      <c r="J39" s="260">
        <v>0.1</v>
      </c>
      <c r="K39" s="260">
        <v>0.1</v>
      </c>
      <c r="L39" s="260">
        <v>0.1</v>
      </c>
      <c r="M39" s="260">
        <v>0.1</v>
      </c>
      <c r="N39" s="260">
        <v>0.1</v>
      </c>
      <c r="O39" s="260">
        <v>0.05</v>
      </c>
      <c r="P39" s="260">
        <v>0.05</v>
      </c>
      <c r="Q39" s="260">
        <v>0.1</v>
      </c>
      <c r="R39" s="49" t="s">
        <v>1261</v>
      </c>
      <c r="S39" s="75"/>
      <c r="T39" s="49" t="s">
        <v>1262</v>
      </c>
      <c r="U39" s="718" t="s">
        <v>1263</v>
      </c>
      <c r="V39" s="658" t="s">
        <v>1205</v>
      </c>
      <c r="W39" s="719"/>
      <c r="X39" s="720" t="s">
        <v>1264</v>
      </c>
      <c r="Y39" s="698" t="s">
        <v>177</v>
      </c>
      <c r="Z39" s="698" t="s">
        <v>177</v>
      </c>
      <c r="AA39" s="721" t="s">
        <v>1265</v>
      </c>
    </row>
    <row r="40" spans="1:27" ht="75.75" customHeight="1">
      <c r="A40" s="49" t="s">
        <v>1266</v>
      </c>
      <c r="B40" s="106" t="s">
        <v>1267</v>
      </c>
      <c r="C40" s="275" t="s">
        <v>1268</v>
      </c>
      <c r="D40" s="59">
        <v>0</v>
      </c>
      <c r="E40" s="59">
        <v>2</v>
      </c>
      <c r="F40" s="59"/>
      <c r="G40" s="59"/>
      <c r="H40" s="59"/>
      <c r="I40" s="59"/>
      <c r="J40" s="59"/>
      <c r="K40" s="667">
        <v>1</v>
      </c>
      <c r="L40" s="667"/>
      <c r="M40" s="667"/>
      <c r="N40" s="667"/>
      <c r="O40" s="667"/>
      <c r="P40" s="667"/>
      <c r="Q40" s="667">
        <v>1</v>
      </c>
      <c r="R40" s="49" t="s">
        <v>1269</v>
      </c>
      <c r="S40" s="75"/>
      <c r="T40" s="49" t="s">
        <v>1270</v>
      </c>
      <c r="U40" s="722" t="s">
        <v>1271</v>
      </c>
      <c r="V40" s="658" t="s">
        <v>1272</v>
      </c>
      <c r="W40" s="658"/>
      <c r="X40" s="658" t="s">
        <v>1273</v>
      </c>
      <c r="Y40" s="65" t="s">
        <v>961</v>
      </c>
      <c r="Z40" s="723" t="s">
        <v>178</v>
      </c>
      <c r="AA40" s="74" t="s">
        <v>1274</v>
      </c>
    </row>
    <row r="41" spans="1:27" ht="150">
      <c r="A41" s="106" t="s">
        <v>1275</v>
      </c>
      <c r="B41" s="106" t="s">
        <v>1276</v>
      </c>
      <c r="C41" s="275" t="s">
        <v>1242</v>
      </c>
      <c r="D41" s="260">
        <v>0</v>
      </c>
      <c r="E41" s="260">
        <v>0.9</v>
      </c>
      <c r="F41" s="260">
        <v>0.05</v>
      </c>
      <c r="G41" s="260">
        <v>0.1</v>
      </c>
      <c r="H41" s="260">
        <v>0.1</v>
      </c>
      <c r="I41" s="260">
        <v>0.1</v>
      </c>
      <c r="J41" s="260">
        <v>0.15</v>
      </c>
      <c r="K41" s="260">
        <v>0.1</v>
      </c>
      <c r="L41" s="260">
        <v>0.1</v>
      </c>
      <c r="M41" s="260">
        <v>0.1</v>
      </c>
      <c r="N41" s="260">
        <v>0.1</v>
      </c>
      <c r="O41" s="260">
        <v>0.05</v>
      </c>
      <c r="P41" s="260">
        <v>0.05</v>
      </c>
      <c r="Q41" s="59"/>
      <c r="R41" s="49" t="s">
        <v>1277</v>
      </c>
      <c r="S41" s="75"/>
      <c r="T41" s="49" t="s">
        <v>1244</v>
      </c>
      <c r="U41" s="722" t="s">
        <v>1278</v>
      </c>
      <c r="V41" s="658" t="s">
        <v>1205</v>
      </c>
      <c r="W41" s="658"/>
      <c r="X41" s="658" t="s">
        <v>1279</v>
      </c>
      <c r="Y41" s="59" t="s">
        <v>961</v>
      </c>
      <c r="Z41" s="50" t="s">
        <v>178</v>
      </c>
      <c r="AA41" s="74" t="s">
        <v>1280</v>
      </c>
    </row>
    <row r="42" spans="1:27" s="728" customFormat="1" ht="75">
      <c r="A42" s="724" t="s">
        <v>1281</v>
      </c>
      <c r="B42" s="724" t="s">
        <v>1282</v>
      </c>
      <c r="C42" s="275" t="s">
        <v>1242</v>
      </c>
      <c r="D42" s="684">
        <v>0</v>
      </c>
      <c r="E42" s="684">
        <v>1</v>
      </c>
      <c r="F42" s="725"/>
      <c r="G42" s="725"/>
      <c r="H42" s="725"/>
      <c r="I42" s="725"/>
      <c r="J42" s="684">
        <v>1</v>
      </c>
      <c r="K42" s="725"/>
      <c r="L42" s="725"/>
      <c r="M42" s="725"/>
      <c r="N42" s="725"/>
      <c r="O42" s="725"/>
      <c r="P42" s="725"/>
      <c r="Q42" s="725"/>
      <c r="R42" s="724" t="s">
        <v>1283</v>
      </c>
      <c r="S42" s="685"/>
      <c r="T42" s="724" t="s">
        <v>1284</v>
      </c>
      <c r="U42" s="726" t="s">
        <v>1285</v>
      </c>
      <c r="V42" s="68" t="s">
        <v>1205</v>
      </c>
      <c r="W42" s="68"/>
      <c r="X42" s="724" t="s">
        <v>1286</v>
      </c>
      <c r="Y42" s="725" t="s">
        <v>961</v>
      </c>
      <c r="Z42" s="727" t="s">
        <v>178</v>
      </c>
      <c r="AA42" s="68" t="s">
        <v>1287</v>
      </c>
    </row>
    <row r="43" spans="1:27" ht="76.5" customHeight="1">
      <c r="A43" s="49" t="s">
        <v>1288</v>
      </c>
      <c r="B43" s="49" t="s">
        <v>1289</v>
      </c>
      <c r="C43" s="275" t="s">
        <v>1242</v>
      </c>
      <c r="D43" s="684">
        <v>0</v>
      </c>
      <c r="E43" s="260">
        <v>1</v>
      </c>
      <c r="F43" s="260">
        <v>0.05</v>
      </c>
      <c r="G43" s="260">
        <v>0.1</v>
      </c>
      <c r="H43" s="260">
        <v>0.1</v>
      </c>
      <c r="I43" s="260">
        <v>0.05</v>
      </c>
      <c r="J43" s="260">
        <v>0.1</v>
      </c>
      <c r="K43" s="260">
        <v>0.1</v>
      </c>
      <c r="L43" s="260">
        <v>0.1</v>
      </c>
      <c r="M43" s="260">
        <v>0.1</v>
      </c>
      <c r="N43" s="260">
        <v>0.1</v>
      </c>
      <c r="O43" s="260">
        <v>0.05</v>
      </c>
      <c r="P43" s="260">
        <v>0.05</v>
      </c>
      <c r="Q43" s="260">
        <v>0.1</v>
      </c>
      <c r="R43" s="49" t="s">
        <v>1290</v>
      </c>
      <c r="S43" s="75"/>
      <c r="T43" s="49" t="s">
        <v>1291</v>
      </c>
      <c r="U43" s="722" t="s">
        <v>1292</v>
      </c>
      <c r="V43" s="701" t="s">
        <v>1205</v>
      </c>
      <c r="W43" s="658"/>
      <c r="X43" s="74" t="s">
        <v>1293</v>
      </c>
      <c r="Y43" s="59" t="s">
        <v>961</v>
      </c>
      <c r="Z43" s="50" t="s">
        <v>178</v>
      </c>
      <c r="AA43" s="74" t="s">
        <v>1294</v>
      </c>
    </row>
    <row r="44" spans="1:27" ht="149.25" customHeight="1">
      <c r="A44" s="429" t="s">
        <v>1295</v>
      </c>
      <c r="B44" s="429" t="s">
        <v>1296</v>
      </c>
      <c r="C44" s="729" t="s">
        <v>1242</v>
      </c>
      <c r="D44" s="441">
        <v>0</v>
      </c>
      <c r="E44" s="441">
        <v>1</v>
      </c>
      <c r="F44" s="441">
        <v>0.05</v>
      </c>
      <c r="G44" s="441">
        <v>0.1</v>
      </c>
      <c r="H44" s="441">
        <v>0.1</v>
      </c>
      <c r="I44" s="441">
        <v>0.05</v>
      </c>
      <c r="J44" s="441">
        <v>0.1</v>
      </c>
      <c r="K44" s="441">
        <v>0.1</v>
      </c>
      <c r="L44" s="441">
        <v>0.1</v>
      </c>
      <c r="M44" s="441">
        <v>0.1</v>
      </c>
      <c r="N44" s="441">
        <v>0.1</v>
      </c>
      <c r="O44" s="441">
        <v>0.05</v>
      </c>
      <c r="P44" s="441">
        <v>0.05</v>
      </c>
      <c r="Q44" s="441">
        <v>0.1</v>
      </c>
      <c r="R44" s="419" t="s">
        <v>1297</v>
      </c>
      <c r="S44" s="730"/>
      <c r="T44" s="419" t="s">
        <v>1298</v>
      </c>
      <c r="U44" s="706" t="s">
        <v>1299</v>
      </c>
      <c r="V44" s="658" t="s">
        <v>1205</v>
      </c>
      <c r="W44" s="658"/>
      <c r="X44" s="423" t="s">
        <v>1300</v>
      </c>
      <c r="Y44" s="59" t="s">
        <v>961</v>
      </c>
      <c r="Z44" s="50" t="s">
        <v>178</v>
      </c>
      <c r="AA44" s="51" t="s">
        <v>1301</v>
      </c>
    </row>
    <row r="45" spans="1:27" ht="115.5" customHeight="1">
      <c r="A45" s="429" t="s">
        <v>1302</v>
      </c>
      <c r="B45" s="419" t="s">
        <v>1303</v>
      </c>
      <c r="C45" s="729" t="s">
        <v>1242</v>
      </c>
      <c r="D45" s="441">
        <v>0</v>
      </c>
      <c r="E45" s="441">
        <v>1</v>
      </c>
      <c r="F45" s="441">
        <v>0.05</v>
      </c>
      <c r="G45" s="441">
        <v>0.1</v>
      </c>
      <c r="H45" s="441">
        <v>0.1</v>
      </c>
      <c r="I45" s="441">
        <v>0.05</v>
      </c>
      <c r="J45" s="441">
        <v>0.1</v>
      </c>
      <c r="K45" s="441">
        <v>0.1</v>
      </c>
      <c r="L45" s="441">
        <v>0.1</v>
      </c>
      <c r="M45" s="441">
        <v>0.1</v>
      </c>
      <c r="N45" s="441">
        <v>0.1</v>
      </c>
      <c r="O45" s="441">
        <v>0.05</v>
      </c>
      <c r="P45" s="441">
        <v>0.05</v>
      </c>
      <c r="Q45" s="441">
        <v>0.1</v>
      </c>
      <c r="R45" s="731" t="s">
        <v>1304</v>
      </c>
      <c r="S45" s="730"/>
      <c r="T45" s="419" t="s">
        <v>1305</v>
      </c>
      <c r="U45" s="706" t="s">
        <v>1306</v>
      </c>
      <c r="V45" s="658" t="s">
        <v>1205</v>
      </c>
      <c r="W45" s="674"/>
      <c r="X45" s="732" t="s">
        <v>1307</v>
      </c>
      <c r="Y45" s="59" t="s">
        <v>961</v>
      </c>
      <c r="Z45" s="50" t="s">
        <v>178</v>
      </c>
      <c r="AA45" s="51" t="s">
        <v>1308</v>
      </c>
    </row>
    <row r="46" spans="1:27" ht="110.25">
      <c r="A46" s="733" t="s">
        <v>1309</v>
      </c>
      <c r="B46" s="429" t="s">
        <v>1310</v>
      </c>
      <c r="C46" s="729" t="s">
        <v>1242</v>
      </c>
      <c r="D46" s="441">
        <v>0</v>
      </c>
      <c r="E46" s="734">
        <v>1</v>
      </c>
      <c r="F46" s="734">
        <v>0.1</v>
      </c>
      <c r="G46" s="734">
        <v>0.1</v>
      </c>
      <c r="H46" s="734">
        <v>0.1</v>
      </c>
      <c r="I46" s="734">
        <v>0.05</v>
      </c>
      <c r="J46" s="734">
        <v>0.05</v>
      </c>
      <c r="K46" s="734">
        <v>0.1</v>
      </c>
      <c r="L46" s="734">
        <v>0.15</v>
      </c>
      <c r="M46" s="734">
        <v>0.1</v>
      </c>
      <c r="N46" s="734">
        <v>0.1</v>
      </c>
      <c r="O46" s="734">
        <v>0.05</v>
      </c>
      <c r="P46" s="734">
        <v>0.05</v>
      </c>
      <c r="Q46" s="734">
        <v>0.05</v>
      </c>
      <c r="R46" s="419" t="s">
        <v>1311</v>
      </c>
      <c r="S46" s="730"/>
      <c r="T46" s="735" t="s">
        <v>1312</v>
      </c>
      <c r="U46" s="736" t="s">
        <v>1313</v>
      </c>
      <c r="V46" s="407" t="s">
        <v>1205</v>
      </c>
      <c r="W46" s="407"/>
      <c r="X46" s="737" t="s">
        <v>1314</v>
      </c>
      <c r="Y46" s="197" t="s">
        <v>961</v>
      </c>
      <c r="Z46" s="738" t="s">
        <v>178</v>
      </c>
      <c r="AA46" s="739" t="s">
        <v>1315</v>
      </c>
    </row>
    <row r="47" spans="1:27" ht="72.75" customHeight="1">
      <c r="A47" s="735"/>
      <c r="B47" s="429" t="s">
        <v>1316</v>
      </c>
      <c r="C47" s="731" t="s">
        <v>1268</v>
      </c>
      <c r="D47" s="740">
        <v>0</v>
      </c>
      <c r="E47" s="740">
        <v>4</v>
      </c>
      <c r="F47" s="740"/>
      <c r="G47" s="740"/>
      <c r="H47" s="740">
        <v>1</v>
      </c>
      <c r="I47" s="740"/>
      <c r="J47" s="740"/>
      <c r="K47" s="740">
        <v>1</v>
      </c>
      <c r="L47" s="740"/>
      <c r="M47" s="740"/>
      <c r="N47" s="740">
        <v>1</v>
      </c>
      <c r="O47" s="740"/>
      <c r="P47" s="740"/>
      <c r="Q47" s="740">
        <v>1</v>
      </c>
      <c r="R47" s="419" t="s">
        <v>1317</v>
      </c>
      <c r="S47" s="730"/>
      <c r="T47" s="735"/>
      <c r="U47" s="741"/>
      <c r="V47" s="742"/>
      <c r="W47" s="416"/>
      <c r="X47" s="732" t="s">
        <v>1318</v>
      </c>
      <c r="Y47" s="198"/>
      <c r="Z47" s="743"/>
      <c r="AA47" s="744"/>
    </row>
    <row r="48" spans="1:27" ht="90">
      <c r="A48" s="229" t="s">
        <v>1319</v>
      </c>
      <c r="B48" s="429" t="s">
        <v>1320</v>
      </c>
      <c r="C48" s="230" t="s">
        <v>1321</v>
      </c>
      <c r="D48" s="745">
        <v>0.05</v>
      </c>
      <c r="E48" s="232">
        <v>1</v>
      </c>
      <c r="F48" s="232">
        <v>0.05</v>
      </c>
      <c r="G48" s="232">
        <v>0.1</v>
      </c>
      <c r="H48" s="232">
        <v>0.1</v>
      </c>
      <c r="I48" s="232">
        <v>0.05</v>
      </c>
      <c r="J48" s="232">
        <v>0.1</v>
      </c>
      <c r="K48" s="232">
        <v>0.1</v>
      </c>
      <c r="L48" s="232">
        <v>0.05</v>
      </c>
      <c r="M48" s="232">
        <v>0.1</v>
      </c>
      <c r="N48" s="232">
        <v>0.1</v>
      </c>
      <c r="O48" s="232">
        <v>0.05</v>
      </c>
      <c r="P48" s="232">
        <v>0.1</v>
      </c>
      <c r="Q48" s="232">
        <v>0.1</v>
      </c>
      <c r="R48" s="229" t="s">
        <v>1322</v>
      </c>
      <c r="S48" s="230"/>
      <c r="T48" s="229" t="s">
        <v>1323</v>
      </c>
      <c r="U48" s="231" t="s">
        <v>1324</v>
      </c>
      <c r="V48" s="227" t="s">
        <v>1325</v>
      </c>
      <c r="W48" s="746"/>
      <c r="X48" s="227" t="s">
        <v>1326</v>
      </c>
      <c r="Y48" s="228" t="s">
        <v>1125</v>
      </c>
      <c r="Z48" s="228" t="s">
        <v>1125</v>
      </c>
      <c r="AA48" s="227" t="s">
        <v>1327</v>
      </c>
    </row>
    <row r="49" spans="1:27" ht="114" customHeight="1">
      <c r="A49" s="229" t="s">
        <v>1328</v>
      </c>
      <c r="B49" s="429" t="s">
        <v>1329</v>
      </c>
      <c r="C49" s="230" t="s">
        <v>1321</v>
      </c>
      <c r="D49" s="745">
        <v>0.03</v>
      </c>
      <c r="E49" s="232">
        <v>1</v>
      </c>
      <c r="F49" s="232">
        <v>0.05</v>
      </c>
      <c r="G49" s="232">
        <v>0.1</v>
      </c>
      <c r="H49" s="232">
        <v>0.1</v>
      </c>
      <c r="I49" s="232">
        <v>0.05</v>
      </c>
      <c r="J49" s="232">
        <v>0.1</v>
      </c>
      <c r="K49" s="232">
        <v>0.1</v>
      </c>
      <c r="L49" s="232">
        <v>0.05</v>
      </c>
      <c r="M49" s="232">
        <v>0.1</v>
      </c>
      <c r="N49" s="232">
        <v>0.1</v>
      </c>
      <c r="O49" s="232">
        <v>0.05</v>
      </c>
      <c r="P49" s="232">
        <v>0.1</v>
      </c>
      <c r="Q49" s="232">
        <v>0.1</v>
      </c>
      <c r="R49" s="229" t="s">
        <v>1330</v>
      </c>
      <c r="S49" s="229"/>
      <c r="T49" s="229" t="s">
        <v>1323</v>
      </c>
      <c r="U49" s="747" t="s">
        <v>1331</v>
      </c>
      <c r="V49" s="233" t="s">
        <v>1332</v>
      </c>
      <c r="W49" s="746"/>
      <c r="X49" s="229" t="s">
        <v>1333</v>
      </c>
      <c r="Y49" s="748" t="s">
        <v>249</v>
      </c>
      <c r="Z49" s="748" t="s">
        <v>249</v>
      </c>
      <c r="AA49" s="233" t="s">
        <v>1334</v>
      </c>
    </row>
    <row r="50" spans="1:27" ht="153.75" customHeight="1">
      <c r="A50" s="229" t="s">
        <v>1335</v>
      </c>
      <c r="B50" s="749" t="s">
        <v>1336</v>
      </c>
      <c r="C50" s="230" t="s">
        <v>1321</v>
      </c>
      <c r="D50" s="745">
        <v>0.04</v>
      </c>
      <c r="E50" s="232">
        <v>1</v>
      </c>
      <c r="F50" s="232">
        <v>0.05</v>
      </c>
      <c r="G50" s="232">
        <v>0.1</v>
      </c>
      <c r="H50" s="232">
        <v>0.1</v>
      </c>
      <c r="I50" s="232">
        <v>0.05</v>
      </c>
      <c r="J50" s="232">
        <v>0.1</v>
      </c>
      <c r="K50" s="232">
        <v>0.1</v>
      </c>
      <c r="L50" s="232">
        <v>0.05</v>
      </c>
      <c r="M50" s="232">
        <v>0.1</v>
      </c>
      <c r="N50" s="232">
        <v>0.1</v>
      </c>
      <c r="O50" s="232">
        <v>0.05</v>
      </c>
      <c r="P50" s="232">
        <v>0.1</v>
      </c>
      <c r="Q50" s="232">
        <v>0.1</v>
      </c>
      <c r="R50" s="229" t="s">
        <v>1337</v>
      </c>
      <c r="S50" s="229"/>
      <c r="T50" s="229" t="s">
        <v>1323</v>
      </c>
      <c r="U50" s="706" t="s">
        <v>1338</v>
      </c>
      <c r="V50" s="750" t="s">
        <v>1339</v>
      </c>
      <c r="W50" s="746"/>
      <c r="X50" s="750" t="s">
        <v>1340</v>
      </c>
      <c r="Y50" s="748" t="s">
        <v>248</v>
      </c>
      <c r="Z50" s="748" t="s">
        <v>249</v>
      </c>
      <c r="AA50" s="233" t="s">
        <v>1334</v>
      </c>
    </row>
    <row r="55" spans="1:27" ht="28.5" customHeight="1">
      <c r="A55" s="170" t="s">
        <v>370</v>
      </c>
      <c r="B55" s="170"/>
      <c r="C55" s="170"/>
      <c r="D55" s="170"/>
      <c r="E55" s="170"/>
      <c r="F55" s="170"/>
      <c r="G55" s="170"/>
      <c r="H55" s="170"/>
      <c r="I55" s="170"/>
      <c r="J55" s="170"/>
      <c r="K55" s="170"/>
      <c r="L55" s="170"/>
      <c r="M55" s="170"/>
      <c r="N55" s="170"/>
      <c r="O55" s="170"/>
      <c r="P55" s="170"/>
      <c r="Q55" s="170"/>
      <c r="R55" s="170"/>
      <c r="S55" s="170"/>
      <c r="T55" s="170"/>
    </row>
    <row r="56" spans="1:27">
      <c r="A56" s="171" t="s">
        <v>165</v>
      </c>
      <c r="B56" s="171"/>
      <c r="C56" s="171"/>
      <c r="D56" s="171"/>
      <c r="E56" s="171"/>
      <c r="F56" s="171"/>
      <c r="G56" s="171"/>
      <c r="H56" s="171"/>
      <c r="I56" s="171"/>
      <c r="J56" s="171"/>
      <c r="K56" s="171"/>
      <c r="L56" s="171"/>
      <c r="M56" s="171"/>
      <c r="N56" s="171"/>
      <c r="O56" s="171"/>
      <c r="P56" s="171"/>
      <c r="Q56" s="171"/>
      <c r="R56" s="171"/>
      <c r="S56" s="171"/>
      <c r="T56" s="171"/>
    </row>
    <row r="57" spans="1:27">
      <c r="A57" s="170" t="s">
        <v>166</v>
      </c>
      <c r="B57" s="170"/>
      <c r="C57" s="170"/>
      <c r="D57" s="170"/>
      <c r="E57" s="170"/>
      <c r="F57" s="170"/>
      <c r="G57" s="170"/>
      <c r="H57" s="170"/>
      <c r="I57" s="170"/>
      <c r="J57" s="170"/>
      <c r="K57" s="170"/>
      <c r="L57" s="170"/>
      <c r="M57" s="170"/>
      <c r="N57" s="170"/>
      <c r="O57" s="170"/>
      <c r="P57" s="170"/>
      <c r="Q57" s="170"/>
      <c r="R57" s="170"/>
      <c r="S57" s="170"/>
      <c r="T57" s="170"/>
    </row>
  </sheetData>
  <mergeCells count="78">
    <mergeCell ref="Y46:Y47"/>
    <mergeCell ref="Z46:Z47"/>
    <mergeCell ref="AA46:AA47"/>
    <mergeCell ref="A55:T55"/>
    <mergeCell ref="A56:T56"/>
    <mergeCell ref="A57:T57"/>
    <mergeCell ref="W36:W38"/>
    <mergeCell ref="A46:A47"/>
    <mergeCell ref="T46:T47"/>
    <mergeCell ref="U46:U47"/>
    <mergeCell ref="V46:V47"/>
    <mergeCell ref="W46:W47"/>
    <mergeCell ref="P36:P38"/>
    <mergeCell ref="Q36:Q38"/>
    <mergeCell ref="R36:R38"/>
    <mergeCell ref="T36:T38"/>
    <mergeCell ref="U36:U38"/>
    <mergeCell ref="V36:V38"/>
    <mergeCell ref="J36:J38"/>
    <mergeCell ref="K36:K38"/>
    <mergeCell ref="L36:L38"/>
    <mergeCell ref="M36:M38"/>
    <mergeCell ref="N36:N38"/>
    <mergeCell ref="O36:O38"/>
    <mergeCell ref="AA25:AA26"/>
    <mergeCell ref="A36:A38"/>
    <mergeCell ref="B36:B38"/>
    <mergeCell ref="C36:C38"/>
    <mergeCell ref="D36:D38"/>
    <mergeCell ref="E36:E38"/>
    <mergeCell ref="F36:F38"/>
    <mergeCell ref="G36:G38"/>
    <mergeCell ref="H36:H38"/>
    <mergeCell ref="I36:I38"/>
    <mergeCell ref="A25:A26"/>
    <mergeCell ref="B25:B26"/>
    <mergeCell ref="V25:V26"/>
    <mergeCell ref="X25:X26"/>
    <mergeCell ref="Y25:Y26"/>
    <mergeCell ref="Z25:Z26"/>
    <mergeCell ref="Z20:Z22"/>
    <mergeCell ref="AA20:AA22"/>
    <mergeCell ref="A23:A24"/>
    <mergeCell ref="B23:B24"/>
    <mergeCell ref="V23:V24"/>
    <mergeCell ref="X23:X24"/>
    <mergeCell ref="Y23:Y24"/>
    <mergeCell ref="Z23:Z24"/>
    <mergeCell ref="AA23:AA24"/>
    <mergeCell ref="A20:A22"/>
    <mergeCell ref="B20:B22"/>
    <mergeCell ref="V20:V22"/>
    <mergeCell ref="W20:W22"/>
    <mergeCell ref="X20:X22"/>
    <mergeCell ref="Y20:Y22"/>
    <mergeCell ref="Y15:AA15"/>
    <mergeCell ref="F16:H16"/>
    <mergeCell ref="I16:K16"/>
    <mergeCell ref="L16:N16"/>
    <mergeCell ref="O16:Q16"/>
    <mergeCell ref="W16:W17"/>
    <mergeCell ref="Y16:Z16"/>
    <mergeCell ref="F15:Q15"/>
    <mergeCell ref="R15:R17"/>
    <mergeCell ref="S15:S17"/>
    <mergeCell ref="T15:T17"/>
    <mergeCell ref="U15:U17"/>
    <mergeCell ref="V15:V17"/>
    <mergeCell ref="A1:T1"/>
    <mergeCell ref="A2:T2"/>
    <mergeCell ref="A4:T4"/>
    <mergeCell ref="A5:T5"/>
    <mergeCell ref="B6:I6"/>
    <mergeCell ref="A15:A17"/>
    <mergeCell ref="B15:B17"/>
    <mergeCell ref="C15:C17"/>
    <mergeCell ref="D15:D17"/>
    <mergeCell ref="E15:E17"/>
  </mergeCells>
  <dataValidations count="1">
    <dataValidation allowBlank="1" showInputMessage="1" showErrorMessage="1" promptTitle="Actividades generales: " prompt="Contemple en este espacio, las principales actividades que deberán ser realizadas para el cumplimiento del producto._x000a_" sqref="U26:U27 U21 U23"/>
  </dataValidations>
  <pageMargins left="0.7" right="0.7" top="0.75" bottom="0.75" header="0.3" footer="0.3"/>
  <pageSetup scale="40" orientation="landscape"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2"/>
  <sheetViews>
    <sheetView view="pageBreakPreview" zoomScale="60" zoomScaleNormal="69" workbookViewId="0">
      <selection activeCell="F51" sqref="F51"/>
    </sheetView>
  </sheetViews>
  <sheetFormatPr baseColWidth="10" defaultColWidth="11.42578125" defaultRowHeight="15"/>
  <cols>
    <col min="1" max="1" width="39" customWidth="1"/>
    <col min="2" max="2" width="48.5703125" customWidth="1"/>
    <col min="3" max="3" width="21.140625" customWidth="1"/>
    <col min="4" max="4" width="12.7109375" style="84" customWidth="1"/>
    <col min="5" max="5" width="11.42578125" style="84"/>
    <col min="6" max="17" width="9.5703125" style="84" customWidth="1"/>
    <col min="18" max="18" width="29.140625" customWidth="1"/>
    <col min="19" max="19" width="26" hidden="1" customWidth="1"/>
    <col min="20" max="20" width="32" customWidth="1"/>
    <col min="21" max="21" width="62.5703125" hidden="1" customWidth="1"/>
    <col min="22" max="22" width="33.5703125" hidden="1" customWidth="1"/>
    <col min="23" max="23" width="34" hidden="1" customWidth="1"/>
    <col min="24" max="24" width="16.28515625" style="84" hidden="1" customWidth="1"/>
    <col min="25" max="25" width="15.5703125" style="84" hidden="1" customWidth="1"/>
    <col min="26" max="26" width="43.7109375" hidden="1" customWidth="1"/>
  </cols>
  <sheetData>
    <row r="1" spans="1:32" s="4" customFormat="1" ht="45.75">
      <c r="A1" s="309" t="s">
        <v>0</v>
      </c>
      <c r="B1" s="309"/>
      <c r="C1" s="309"/>
      <c r="D1" s="309"/>
      <c r="E1" s="309"/>
      <c r="F1" s="309"/>
      <c r="G1" s="309"/>
      <c r="H1" s="309"/>
      <c r="I1" s="309"/>
      <c r="J1" s="309"/>
      <c r="K1" s="309"/>
      <c r="L1" s="309"/>
      <c r="M1" s="309"/>
      <c r="N1" s="309"/>
      <c r="O1" s="309"/>
      <c r="P1" s="309"/>
      <c r="Q1" s="309"/>
      <c r="R1" s="309"/>
      <c r="S1" s="309"/>
      <c r="T1" s="309"/>
      <c r="U1" s="2"/>
      <c r="V1" s="2"/>
      <c r="W1" s="2"/>
      <c r="X1" s="2"/>
      <c r="Y1" s="2"/>
      <c r="Z1" s="2"/>
      <c r="AA1" s="3"/>
      <c r="AB1" s="3"/>
      <c r="AC1" s="3"/>
      <c r="AD1" s="3"/>
      <c r="AE1" s="3"/>
      <c r="AF1" s="3"/>
    </row>
    <row r="2" spans="1:32" s="7" customFormat="1" ht="33">
      <c r="A2" s="310" t="s">
        <v>1</v>
      </c>
      <c r="B2" s="310"/>
      <c r="C2" s="310"/>
      <c r="D2" s="310"/>
      <c r="E2" s="310"/>
      <c r="F2" s="310"/>
      <c r="G2" s="310"/>
      <c r="H2" s="310"/>
      <c r="I2" s="310"/>
      <c r="J2" s="310"/>
      <c r="K2" s="310"/>
      <c r="L2" s="310"/>
      <c r="M2" s="310"/>
      <c r="N2" s="310"/>
      <c r="O2" s="310"/>
      <c r="P2" s="310"/>
      <c r="Q2" s="310"/>
      <c r="R2" s="310"/>
      <c r="S2" s="310"/>
      <c r="T2" s="310"/>
      <c r="U2" s="5"/>
      <c r="V2" s="5"/>
      <c r="W2" s="5"/>
      <c r="X2" s="5"/>
      <c r="Y2" s="5"/>
      <c r="Z2" s="5"/>
      <c r="AA2" s="3"/>
      <c r="AB2" s="6"/>
      <c r="AC2" s="6"/>
      <c r="AD2" s="6"/>
      <c r="AE2" s="6"/>
      <c r="AF2" s="6"/>
    </row>
    <row r="3" spans="1:32" s="7" customFormat="1" ht="25.5" customHeight="1">
      <c r="A3" s="311"/>
      <c r="B3" s="311"/>
      <c r="C3" s="311"/>
      <c r="D3" s="313"/>
      <c r="E3" s="313"/>
      <c r="F3" s="313"/>
      <c r="G3" s="313"/>
      <c r="H3" s="313"/>
      <c r="I3" s="313"/>
      <c r="J3" s="313"/>
      <c r="K3" s="313"/>
      <c r="L3" s="313"/>
      <c r="M3" s="313"/>
      <c r="N3" s="313"/>
      <c r="O3" s="313"/>
      <c r="P3" s="313"/>
      <c r="Q3" s="313"/>
      <c r="R3" s="311"/>
      <c r="S3" s="311"/>
      <c r="T3" s="311"/>
      <c r="U3" s="312"/>
      <c r="V3" s="311"/>
      <c r="W3" s="311"/>
      <c r="X3" s="313"/>
      <c r="Y3" s="313"/>
      <c r="Z3" s="311"/>
      <c r="AB3" s="162"/>
      <c r="AD3" s="9"/>
      <c r="AE3" s="9"/>
    </row>
    <row r="4" spans="1:32" s="12" customFormat="1" ht="23.25">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1"/>
      <c r="AB4" s="11"/>
      <c r="AC4" s="11"/>
      <c r="AD4" s="11"/>
      <c r="AE4" s="11"/>
      <c r="AF4" s="11"/>
    </row>
    <row r="5" spans="1:32" s="12" customFormat="1" ht="23.25">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1"/>
      <c r="AB5" s="11"/>
      <c r="AC5" s="11"/>
      <c r="AD5" s="11"/>
      <c r="AE5" s="11"/>
      <c r="AF5" s="11"/>
    </row>
    <row r="6" spans="1:32" s="17" customFormat="1" ht="18.75">
      <c r="A6" s="89" t="s">
        <v>4</v>
      </c>
      <c r="B6" s="222" t="s">
        <v>1341</v>
      </c>
      <c r="C6" s="222"/>
      <c r="D6" s="222"/>
      <c r="E6" s="222"/>
      <c r="F6" s="222"/>
      <c r="G6" s="222"/>
      <c r="H6" s="222"/>
      <c r="I6" s="222"/>
      <c r="J6" s="91"/>
      <c r="K6" s="91"/>
      <c r="L6" s="91"/>
      <c r="M6" s="91"/>
      <c r="N6" s="91"/>
      <c r="O6" s="91"/>
      <c r="P6" s="91"/>
      <c r="Q6" s="91"/>
      <c r="R6" s="16"/>
      <c r="S6" s="16"/>
      <c r="T6" s="16"/>
      <c r="U6" s="16"/>
      <c r="V6" s="16"/>
      <c r="W6" s="16"/>
      <c r="X6" s="91"/>
      <c r="Y6" s="91"/>
      <c r="Z6" s="16"/>
      <c r="AA6" s="16"/>
      <c r="AB6" s="16"/>
      <c r="AC6" s="16"/>
      <c r="AD6" s="16"/>
      <c r="AE6" s="16"/>
      <c r="AF6" s="16"/>
    </row>
    <row r="7" spans="1:32" s="17" customFormat="1" ht="18.75">
      <c r="A7" s="89"/>
      <c r="B7" s="93"/>
      <c r="C7" s="93"/>
      <c r="D7" s="91"/>
      <c r="E7" s="91"/>
      <c r="F7" s="91"/>
      <c r="G7" s="751"/>
      <c r="H7" s="91"/>
      <c r="I7" s="91"/>
      <c r="J7" s="91"/>
      <c r="K7" s="91"/>
      <c r="L7" s="91"/>
      <c r="M7" s="91"/>
      <c r="N7" s="91"/>
      <c r="O7" s="91"/>
      <c r="P7" s="91"/>
      <c r="Q7" s="91"/>
      <c r="R7" s="16"/>
      <c r="S7" s="16"/>
      <c r="T7" s="16"/>
      <c r="U7" s="16"/>
      <c r="V7" s="16"/>
      <c r="W7" s="16"/>
      <c r="X7" s="91"/>
      <c r="Y7" s="91"/>
      <c r="Z7" s="16"/>
      <c r="AA7" s="16"/>
      <c r="AB7" s="16"/>
      <c r="AC7" s="16"/>
      <c r="AD7" s="16"/>
      <c r="AE7" s="16"/>
      <c r="AF7" s="16"/>
    </row>
    <row r="8" spans="1:32" s="17" customFormat="1" ht="18.75">
      <c r="A8" s="89" t="s">
        <v>6</v>
      </c>
      <c r="B8" s="219" t="s">
        <v>7</v>
      </c>
      <c r="C8" s="219"/>
      <c r="D8" s="219"/>
      <c r="E8" s="219"/>
      <c r="F8" s="219"/>
      <c r="G8" s="219"/>
      <c r="H8" s="219"/>
      <c r="I8" s="219"/>
      <c r="J8" s="91"/>
      <c r="K8" s="91"/>
      <c r="L8" s="91"/>
      <c r="M8" s="91"/>
      <c r="N8" s="91"/>
      <c r="O8" s="91"/>
      <c r="P8" s="91"/>
      <c r="Q8" s="91"/>
      <c r="R8" s="16"/>
      <c r="S8" s="16"/>
      <c r="T8" s="16"/>
      <c r="U8" s="16"/>
      <c r="V8" s="16"/>
      <c r="W8" s="16"/>
      <c r="X8" s="91"/>
      <c r="Y8" s="91"/>
      <c r="Z8" s="16"/>
      <c r="AA8" s="16"/>
      <c r="AB8" s="16"/>
      <c r="AC8" s="16"/>
      <c r="AD8" s="16"/>
      <c r="AE8" s="16"/>
      <c r="AF8" s="16"/>
    </row>
    <row r="9" spans="1:32" s="17" customFormat="1" ht="18.75">
      <c r="A9" s="89" t="s">
        <v>8</v>
      </c>
      <c r="B9" s="219" t="s">
        <v>9</v>
      </c>
      <c r="C9" s="219"/>
      <c r="D9" s="219"/>
      <c r="E9" s="219"/>
      <c r="F9" s="219"/>
      <c r="G9" s="219"/>
      <c r="H9" s="219"/>
      <c r="I9" s="219"/>
      <c r="J9" s="91"/>
      <c r="K9" s="91"/>
      <c r="L9" s="91"/>
      <c r="M9" s="91"/>
      <c r="N9" s="91"/>
      <c r="O9" s="91"/>
      <c r="P9" s="91"/>
      <c r="Q9" s="91"/>
      <c r="R9" s="16"/>
      <c r="S9" s="16"/>
      <c r="T9" s="16"/>
      <c r="U9" s="16"/>
      <c r="V9" s="16"/>
      <c r="W9" s="16"/>
      <c r="X9" s="91"/>
      <c r="Y9" s="91"/>
      <c r="Z9" s="16"/>
      <c r="AA9" s="16"/>
      <c r="AB9" s="16"/>
      <c r="AC9" s="16"/>
      <c r="AD9" s="16"/>
      <c r="AE9" s="16"/>
      <c r="AF9" s="16"/>
    </row>
    <row r="10" spans="1:32" s="17" customFormat="1" ht="18.75">
      <c r="A10" s="89" t="s">
        <v>10</v>
      </c>
      <c r="B10" s="219" t="s">
        <v>11</v>
      </c>
      <c r="C10" s="219"/>
      <c r="D10" s="219"/>
      <c r="E10" s="219"/>
      <c r="F10" s="219"/>
      <c r="G10" s="219"/>
      <c r="H10" s="219"/>
      <c r="I10" s="219"/>
      <c r="J10" s="91"/>
      <c r="K10" s="91"/>
      <c r="L10" s="91"/>
      <c r="M10" s="91"/>
      <c r="N10" s="91"/>
      <c r="O10" s="91"/>
      <c r="P10" s="91"/>
      <c r="Q10" s="91"/>
      <c r="R10" s="16"/>
      <c r="S10" s="16"/>
      <c r="T10" s="16"/>
      <c r="U10" s="16"/>
      <c r="V10" s="16"/>
      <c r="W10" s="16"/>
      <c r="X10" s="91"/>
      <c r="Y10" s="91"/>
      <c r="Z10" s="16"/>
      <c r="AA10" s="16"/>
      <c r="AB10" s="16"/>
      <c r="AC10" s="16"/>
      <c r="AD10" s="16"/>
      <c r="AE10" s="16"/>
      <c r="AF10" s="16"/>
    </row>
    <row r="11" spans="1:32" s="17" customFormat="1" ht="18.75">
      <c r="A11" s="89"/>
      <c r="B11" s="136"/>
      <c r="C11" s="136"/>
      <c r="D11" s="32"/>
      <c r="E11" s="32"/>
      <c r="F11" s="32"/>
      <c r="G11" s="752"/>
      <c r="H11" s="32"/>
      <c r="I11" s="32"/>
      <c r="J11" s="91"/>
      <c r="K11" s="91"/>
      <c r="L11" s="91"/>
      <c r="M11" s="91"/>
      <c r="N11" s="91"/>
      <c r="O11" s="91"/>
      <c r="P11" s="91"/>
      <c r="Q11" s="91"/>
      <c r="R11" s="16"/>
      <c r="S11" s="16"/>
      <c r="T11" s="16"/>
      <c r="U11" s="16"/>
      <c r="V11" s="16"/>
      <c r="W11" s="16"/>
      <c r="X11" s="91"/>
      <c r="Y11" s="91"/>
      <c r="Z11" s="16"/>
      <c r="AA11" s="16"/>
      <c r="AB11" s="16"/>
      <c r="AC11" s="16"/>
      <c r="AD11" s="16"/>
      <c r="AE11" s="16"/>
      <c r="AF11" s="16"/>
    </row>
    <row r="12" spans="1:32" s="92" customFormat="1" ht="18.75">
      <c r="A12" s="89" t="s">
        <v>528</v>
      </c>
      <c r="B12" s="219" t="s">
        <v>1342</v>
      </c>
      <c r="C12" s="219"/>
      <c r="D12" s="219"/>
      <c r="E12" s="219"/>
      <c r="F12" s="219"/>
      <c r="G12" s="219"/>
      <c r="H12" s="219"/>
      <c r="I12" s="219"/>
      <c r="J12" s="219"/>
      <c r="K12" s="219"/>
      <c r="L12" s="91"/>
      <c r="M12" s="91"/>
      <c r="N12" s="91"/>
      <c r="O12" s="91"/>
      <c r="P12" s="91"/>
      <c r="Q12" s="91"/>
      <c r="R12" s="91"/>
      <c r="S12" s="91"/>
      <c r="W12" s="93"/>
      <c r="X12" s="93"/>
      <c r="Y12" s="93"/>
      <c r="Z12" s="91"/>
      <c r="AA12" s="91"/>
      <c r="AB12" s="93"/>
    </row>
    <row r="13" spans="1:32" s="92" customFormat="1" ht="18.75">
      <c r="B13" s="219"/>
      <c r="C13" s="219"/>
      <c r="D13" s="219"/>
      <c r="E13" s="219"/>
      <c r="F13" s="219"/>
      <c r="G13" s="219"/>
      <c r="H13" s="219"/>
      <c r="I13" s="219"/>
      <c r="J13" s="219"/>
      <c r="K13" s="219"/>
      <c r="L13" s="91"/>
      <c r="M13" s="91"/>
      <c r="N13" s="91"/>
      <c r="O13" s="91"/>
      <c r="P13" s="91"/>
      <c r="Q13" s="91"/>
      <c r="R13" s="91"/>
      <c r="S13" s="91"/>
      <c r="T13" s="16"/>
      <c r="U13" s="16"/>
      <c r="V13" s="16"/>
      <c r="W13" s="16"/>
      <c r="X13" s="16"/>
      <c r="Y13" s="16"/>
      <c r="Z13" s="91"/>
      <c r="AA13" s="91"/>
      <c r="AB13" s="16"/>
    </row>
    <row r="14" spans="1:32" s="82" customFormat="1" ht="15.75">
      <c r="A14" s="89" t="s">
        <v>529</v>
      </c>
      <c r="B14" s="219" t="s">
        <v>1343</v>
      </c>
      <c r="C14" s="219"/>
      <c r="D14" s="219"/>
      <c r="E14" s="219"/>
      <c r="F14" s="219"/>
      <c r="G14" s="219"/>
      <c r="H14" s="219"/>
      <c r="I14" s="219"/>
      <c r="J14" s="219"/>
      <c r="K14" s="219"/>
      <c r="L14" s="133"/>
      <c r="M14" s="133"/>
      <c r="N14" s="133"/>
      <c r="O14" s="133"/>
      <c r="P14" s="133"/>
      <c r="Q14" s="133"/>
      <c r="R14" s="133"/>
      <c r="S14" s="133"/>
      <c r="Z14" s="133"/>
      <c r="AA14" s="133"/>
    </row>
    <row r="15" spans="1:32" s="82" customFormat="1" ht="18.75">
      <c r="A15" s="92"/>
      <c r="B15" s="753"/>
      <c r="C15" s="753"/>
      <c r="D15" s="753"/>
      <c r="E15" s="753"/>
      <c r="F15" s="132"/>
      <c r="G15" s="133"/>
      <c r="H15" s="133"/>
      <c r="I15" s="133"/>
      <c r="J15" s="133"/>
      <c r="K15" s="133"/>
      <c r="L15" s="133"/>
      <c r="M15" s="133"/>
      <c r="N15" s="133"/>
      <c r="O15" s="133"/>
      <c r="P15" s="133"/>
      <c r="Q15" s="133"/>
      <c r="R15" s="133"/>
      <c r="S15" s="133"/>
      <c r="Z15" s="133"/>
      <c r="AA15" s="133"/>
    </row>
    <row r="17" spans="1:26" s="38" customFormat="1" ht="15.75">
      <c r="A17" s="223" t="s">
        <v>16</v>
      </c>
      <c r="B17" s="223" t="s">
        <v>17</v>
      </c>
      <c r="C17" s="223" t="s">
        <v>18</v>
      </c>
      <c r="D17" s="223" t="s">
        <v>19</v>
      </c>
      <c r="E17" s="223" t="s">
        <v>20</v>
      </c>
      <c r="F17" s="224" t="s">
        <v>21</v>
      </c>
      <c r="G17" s="224"/>
      <c r="H17" s="224"/>
      <c r="I17" s="224"/>
      <c r="J17" s="224"/>
      <c r="K17" s="224"/>
      <c r="L17" s="224"/>
      <c r="M17" s="224"/>
      <c r="N17" s="224"/>
      <c r="O17" s="224"/>
      <c r="P17" s="224"/>
      <c r="Q17" s="224"/>
      <c r="R17" s="223" t="s">
        <v>22</v>
      </c>
      <c r="S17" s="223" t="s">
        <v>23</v>
      </c>
      <c r="T17" s="223" t="s">
        <v>24</v>
      </c>
      <c r="U17" s="223" t="s">
        <v>25</v>
      </c>
      <c r="V17" s="224" t="s">
        <v>26</v>
      </c>
      <c r="W17" s="138"/>
      <c r="X17" s="224" t="s">
        <v>28</v>
      </c>
      <c r="Y17" s="224"/>
      <c r="Z17" s="224"/>
    </row>
    <row r="18" spans="1:26" s="38" customFormat="1" ht="15.75">
      <c r="A18" s="223"/>
      <c r="B18" s="223"/>
      <c r="C18" s="223"/>
      <c r="D18" s="223"/>
      <c r="E18" s="223"/>
      <c r="F18" s="224" t="s">
        <v>29</v>
      </c>
      <c r="G18" s="224"/>
      <c r="H18" s="224"/>
      <c r="I18" s="224" t="s">
        <v>30</v>
      </c>
      <c r="J18" s="224"/>
      <c r="K18" s="224"/>
      <c r="L18" s="224" t="s">
        <v>31</v>
      </c>
      <c r="M18" s="224"/>
      <c r="N18" s="224"/>
      <c r="O18" s="224" t="s">
        <v>32</v>
      </c>
      <c r="P18" s="224"/>
      <c r="Q18" s="224"/>
      <c r="R18" s="223"/>
      <c r="S18" s="223"/>
      <c r="T18" s="223"/>
      <c r="U18" s="223"/>
      <c r="V18" s="224"/>
      <c r="W18" s="138" t="s">
        <v>372</v>
      </c>
      <c r="X18" s="224" t="s">
        <v>34</v>
      </c>
      <c r="Y18" s="224"/>
      <c r="Z18" s="138" t="s">
        <v>35</v>
      </c>
    </row>
    <row r="19" spans="1:26" s="38" customFormat="1" ht="16.5" thickBot="1">
      <c r="A19" s="623"/>
      <c r="B19" s="623"/>
      <c r="C19" s="623"/>
      <c r="D19" s="623"/>
      <c r="E19" s="623"/>
      <c r="F19" s="624" t="s">
        <v>36</v>
      </c>
      <c r="G19" s="624" t="s">
        <v>37</v>
      </c>
      <c r="H19" s="624" t="s">
        <v>38</v>
      </c>
      <c r="I19" s="624" t="s">
        <v>39</v>
      </c>
      <c r="J19" s="624" t="s">
        <v>38</v>
      </c>
      <c r="K19" s="624" t="s">
        <v>40</v>
      </c>
      <c r="L19" s="624" t="s">
        <v>40</v>
      </c>
      <c r="M19" s="624" t="s">
        <v>39</v>
      </c>
      <c r="N19" s="624" t="s">
        <v>41</v>
      </c>
      <c r="O19" s="624" t="s">
        <v>42</v>
      </c>
      <c r="P19" s="624" t="s">
        <v>43</v>
      </c>
      <c r="Q19" s="624" t="s">
        <v>44</v>
      </c>
      <c r="R19" s="623"/>
      <c r="S19" s="623"/>
      <c r="T19" s="623"/>
      <c r="U19" s="623"/>
      <c r="V19" s="577"/>
      <c r="W19" s="624"/>
      <c r="X19" s="624" t="s">
        <v>373</v>
      </c>
      <c r="Y19" s="624" t="s">
        <v>46</v>
      </c>
      <c r="Z19" s="624"/>
    </row>
    <row r="20" spans="1:26" s="766" customFormat="1" ht="120">
      <c r="A20" s="754" t="s">
        <v>1344</v>
      </c>
      <c r="B20" s="755" t="s">
        <v>1345</v>
      </c>
      <c r="C20" s="756" t="s">
        <v>1346</v>
      </c>
      <c r="D20" s="757">
        <f>84*6</f>
        <v>504</v>
      </c>
      <c r="E20" s="757">
        <f>SUM(F20:Q20)</f>
        <v>520</v>
      </c>
      <c r="F20" s="758">
        <v>54</v>
      </c>
      <c r="G20" s="758">
        <v>45</v>
      </c>
      <c r="H20" s="758">
        <v>46</v>
      </c>
      <c r="I20" s="758">
        <v>45</v>
      </c>
      <c r="J20" s="758">
        <v>40</v>
      </c>
      <c r="K20" s="758">
        <v>48</v>
      </c>
      <c r="L20" s="758">
        <v>40</v>
      </c>
      <c r="M20" s="758">
        <v>42</v>
      </c>
      <c r="N20" s="758">
        <v>47</v>
      </c>
      <c r="O20" s="758">
        <v>48</v>
      </c>
      <c r="P20" s="758">
        <v>40</v>
      </c>
      <c r="Q20" s="758">
        <v>25</v>
      </c>
      <c r="R20" s="756" t="s">
        <v>1347</v>
      </c>
      <c r="S20" s="759" t="s">
        <v>1348</v>
      </c>
      <c r="T20" s="760" t="s">
        <v>1349</v>
      </c>
      <c r="U20" s="761" t="s">
        <v>1350</v>
      </c>
      <c r="V20" s="762" t="s">
        <v>1351</v>
      </c>
      <c r="W20" s="761" t="s">
        <v>1352</v>
      </c>
      <c r="X20" s="763" t="s">
        <v>454</v>
      </c>
      <c r="Y20" s="764" t="s">
        <v>178</v>
      </c>
      <c r="Z20" s="765" t="s">
        <v>1353</v>
      </c>
    </row>
    <row r="21" spans="1:26" s="766" customFormat="1" ht="30">
      <c r="A21" s="754"/>
      <c r="B21" s="755" t="s">
        <v>1354</v>
      </c>
      <c r="C21" s="756" t="s">
        <v>1355</v>
      </c>
      <c r="D21" s="757">
        <v>120</v>
      </c>
      <c r="E21" s="757">
        <f t="shared" ref="E21:E23" si="0">SUM(F21:Q21)</f>
        <v>120</v>
      </c>
      <c r="F21" s="758">
        <v>10</v>
      </c>
      <c r="G21" s="758">
        <v>10</v>
      </c>
      <c r="H21" s="758">
        <v>10</v>
      </c>
      <c r="I21" s="758">
        <v>10</v>
      </c>
      <c r="J21" s="758">
        <v>10</v>
      </c>
      <c r="K21" s="758">
        <v>10</v>
      </c>
      <c r="L21" s="758">
        <v>10</v>
      </c>
      <c r="M21" s="758">
        <v>10</v>
      </c>
      <c r="N21" s="758">
        <v>10</v>
      </c>
      <c r="O21" s="758">
        <v>10</v>
      </c>
      <c r="P21" s="758">
        <v>10</v>
      </c>
      <c r="Q21" s="758">
        <v>10</v>
      </c>
      <c r="R21" s="756" t="s">
        <v>1356</v>
      </c>
      <c r="S21" s="759"/>
      <c r="T21" s="760"/>
      <c r="U21" s="767"/>
      <c r="V21" s="768"/>
      <c r="W21" s="767"/>
      <c r="X21" s="769"/>
      <c r="Y21" s="770"/>
      <c r="Z21" s="771"/>
    </row>
    <row r="22" spans="1:26" s="766" customFormat="1" ht="45">
      <c r="A22" s="754"/>
      <c r="B22" s="755" t="s">
        <v>1357</v>
      </c>
      <c r="C22" s="756" t="s">
        <v>1358</v>
      </c>
      <c r="D22" s="757">
        <v>24</v>
      </c>
      <c r="E22" s="757">
        <f t="shared" si="0"/>
        <v>24</v>
      </c>
      <c r="F22" s="758">
        <v>2</v>
      </c>
      <c r="G22" s="758">
        <v>2</v>
      </c>
      <c r="H22" s="758">
        <v>2</v>
      </c>
      <c r="I22" s="758">
        <v>2</v>
      </c>
      <c r="J22" s="758">
        <v>2</v>
      </c>
      <c r="K22" s="758">
        <v>2</v>
      </c>
      <c r="L22" s="758">
        <v>2</v>
      </c>
      <c r="M22" s="758">
        <v>2</v>
      </c>
      <c r="N22" s="758">
        <v>2</v>
      </c>
      <c r="O22" s="758">
        <v>2</v>
      </c>
      <c r="P22" s="758">
        <v>2</v>
      </c>
      <c r="Q22" s="758">
        <v>2</v>
      </c>
      <c r="R22" s="756" t="s">
        <v>1359</v>
      </c>
      <c r="S22" s="759"/>
      <c r="T22" s="760"/>
      <c r="U22" s="767"/>
      <c r="V22" s="768"/>
      <c r="W22" s="767"/>
      <c r="X22" s="769"/>
      <c r="Y22" s="770"/>
      <c r="Z22" s="771"/>
    </row>
    <row r="23" spans="1:26" s="766" customFormat="1" ht="30">
      <c r="A23" s="754"/>
      <c r="B23" s="755" t="s">
        <v>1360</v>
      </c>
      <c r="C23" s="756" t="s">
        <v>1361</v>
      </c>
      <c r="D23" s="757">
        <v>5</v>
      </c>
      <c r="E23" s="757">
        <f t="shared" si="0"/>
        <v>5</v>
      </c>
      <c r="F23" s="758"/>
      <c r="G23" s="758">
        <v>1</v>
      </c>
      <c r="H23" s="758"/>
      <c r="I23" s="758">
        <v>1</v>
      </c>
      <c r="J23" s="758"/>
      <c r="K23" s="758">
        <v>1</v>
      </c>
      <c r="L23" s="758"/>
      <c r="M23" s="758">
        <v>1</v>
      </c>
      <c r="N23" s="758"/>
      <c r="O23" s="758">
        <v>1</v>
      </c>
      <c r="P23" s="758"/>
      <c r="Q23" s="758"/>
      <c r="R23" s="756" t="s">
        <v>1362</v>
      </c>
      <c r="S23" s="759"/>
      <c r="T23" s="760"/>
      <c r="U23" s="767"/>
      <c r="V23" s="768"/>
      <c r="W23" s="767"/>
      <c r="X23" s="769"/>
      <c r="Y23" s="770"/>
      <c r="Z23" s="771"/>
    </row>
    <row r="24" spans="1:26" s="766" customFormat="1" ht="45">
      <c r="A24" s="754"/>
      <c r="B24" s="755" t="s">
        <v>1363</v>
      </c>
      <c r="C24" s="756" t="s">
        <v>1364</v>
      </c>
      <c r="D24" s="757">
        <v>12</v>
      </c>
      <c r="E24" s="757">
        <v>12</v>
      </c>
      <c r="F24" s="758">
        <v>1</v>
      </c>
      <c r="G24" s="758">
        <v>1</v>
      </c>
      <c r="H24" s="758">
        <v>1</v>
      </c>
      <c r="I24" s="758">
        <v>1</v>
      </c>
      <c r="J24" s="758">
        <v>1</v>
      </c>
      <c r="K24" s="758">
        <v>1</v>
      </c>
      <c r="L24" s="758">
        <v>1</v>
      </c>
      <c r="M24" s="758">
        <v>1</v>
      </c>
      <c r="N24" s="758">
        <v>1</v>
      </c>
      <c r="O24" s="758">
        <v>1</v>
      </c>
      <c r="P24" s="758">
        <v>1</v>
      </c>
      <c r="Q24" s="758">
        <v>1</v>
      </c>
      <c r="R24" s="756" t="s">
        <v>1365</v>
      </c>
      <c r="S24" s="759"/>
      <c r="T24" s="760"/>
      <c r="U24" s="767"/>
      <c r="V24" s="768"/>
      <c r="W24" s="767"/>
      <c r="X24" s="769"/>
      <c r="Y24" s="770"/>
      <c r="Z24" s="771"/>
    </row>
    <row r="25" spans="1:26" s="766" customFormat="1" ht="45">
      <c r="A25" s="754"/>
      <c r="B25" s="755" t="s">
        <v>1366</v>
      </c>
      <c r="C25" s="756" t="s">
        <v>1367</v>
      </c>
      <c r="D25" s="757">
        <v>60</v>
      </c>
      <c r="E25" s="757">
        <v>60</v>
      </c>
      <c r="F25" s="758">
        <v>5</v>
      </c>
      <c r="G25" s="758">
        <v>5</v>
      </c>
      <c r="H25" s="758">
        <v>5</v>
      </c>
      <c r="I25" s="758">
        <v>5</v>
      </c>
      <c r="J25" s="758">
        <v>5</v>
      </c>
      <c r="K25" s="758">
        <v>5</v>
      </c>
      <c r="L25" s="758">
        <v>5</v>
      </c>
      <c r="M25" s="758">
        <v>5</v>
      </c>
      <c r="N25" s="758">
        <v>5</v>
      </c>
      <c r="O25" s="758">
        <v>5</v>
      </c>
      <c r="P25" s="758">
        <v>5</v>
      </c>
      <c r="Q25" s="758">
        <v>5</v>
      </c>
      <c r="R25" s="756" t="s">
        <v>1368</v>
      </c>
      <c r="S25" s="759"/>
      <c r="T25" s="760"/>
      <c r="U25" s="767"/>
      <c r="V25" s="768"/>
      <c r="W25" s="767"/>
      <c r="X25" s="769"/>
      <c r="Y25" s="770"/>
      <c r="Z25" s="771"/>
    </row>
    <row r="26" spans="1:26" s="766" customFormat="1" ht="45">
      <c r="A26" s="754"/>
      <c r="B26" s="755" t="s">
        <v>1369</v>
      </c>
      <c r="C26" s="756" t="s">
        <v>1370</v>
      </c>
      <c r="D26" s="757">
        <v>12</v>
      </c>
      <c r="E26" s="757">
        <v>12</v>
      </c>
      <c r="F26" s="758">
        <v>1</v>
      </c>
      <c r="G26" s="758">
        <v>1</v>
      </c>
      <c r="H26" s="758">
        <v>1</v>
      </c>
      <c r="I26" s="758">
        <v>1</v>
      </c>
      <c r="J26" s="758">
        <v>1</v>
      </c>
      <c r="K26" s="758">
        <v>1</v>
      </c>
      <c r="L26" s="758">
        <v>1</v>
      </c>
      <c r="M26" s="758">
        <v>1</v>
      </c>
      <c r="N26" s="758">
        <v>1</v>
      </c>
      <c r="O26" s="758">
        <v>1</v>
      </c>
      <c r="P26" s="758">
        <v>1</v>
      </c>
      <c r="Q26" s="758">
        <v>1</v>
      </c>
      <c r="R26" s="756" t="s">
        <v>1371</v>
      </c>
      <c r="S26" s="759"/>
      <c r="T26" s="760"/>
      <c r="U26" s="767"/>
      <c r="V26" s="768"/>
      <c r="W26" s="767"/>
      <c r="X26" s="769"/>
      <c r="Y26" s="770"/>
      <c r="Z26" s="771"/>
    </row>
    <row r="27" spans="1:26" s="766" customFormat="1" ht="45.75" thickBot="1">
      <c r="A27" s="754"/>
      <c r="B27" s="755" t="s">
        <v>1372</v>
      </c>
      <c r="C27" s="756" t="s">
        <v>1373</v>
      </c>
      <c r="D27" s="757">
        <v>10</v>
      </c>
      <c r="E27" s="757">
        <f>SUM(F27:Q27)</f>
        <v>68</v>
      </c>
      <c r="F27" s="758">
        <v>5</v>
      </c>
      <c r="G27" s="758">
        <v>6</v>
      </c>
      <c r="H27" s="758">
        <v>8</v>
      </c>
      <c r="I27" s="758">
        <v>6</v>
      </c>
      <c r="J27" s="758">
        <v>5</v>
      </c>
      <c r="K27" s="758">
        <v>4</v>
      </c>
      <c r="L27" s="758">
        <v>6</v>
      </c>
      <c r="M27" s="758">
        <v>3</v>
      </c>
      <c r="N27" s="758">
        <v>2</v>
      </c>
      <c r="O27" s="758">
        <v>8</v>
      </c>
      <c r="P27" s="758">
        <v>10</v>
      </c>
      <c r="Q27" s="758">
        <v>5</v>
      </c>
      <c r="R27" s="756" t="s">
        <v>1347</v>
      </c>
      <c r="S27" s="759"/>
      <c r="T27" s="760"/>
      <c r="U27" s="767"/>
      <c r="V27" s="768"/>
      <c r="W27" s="767"/>
      <c r="X27" s="769"/>
      <c r="Y27" s="770"/>
      <c r="Z27" s="771"/>
    </row>
    <row r="28" spans="1:26" s="777" customFormat="1" ht="7.5" hidden="1" customHeight="1">
      <c r="A28" s="772"/>
      <c r="B28" s="773"/>
      <c r="C28" s="773"/>
      <c r="D28" s="774"/>
      <c r="E28" s="775"/>
      <c r="F28" s="774"/>
      <c r="G28" s="774"/>
      <c r="H28" s="774"/>
      <c r="I28" s="774"/>
      <c r="J28" s="774"/>
      <c r="K28" s="774"/>
      <c r="L28" s="774"/>
      <c r="M28" s="774"/>
      <c r="N28" s="774"/>
      <c r="O28" s="774"/>
      <c r="P28" s="774"/>
      <c r="Q28" s="774"/>
      <c r="R28" s="773"/>
      <c r="S28" s="773"/>
      <c r="T28" s="773"/>
      <c r="U28" s="773"/>
      <c r="V28" s="773"/>
      <c r="W28" s="773"/>
      <c r="X28" s="773"/>
      <c r="Y28" s="773"/>
      <c r="Z28" s="776"/>
    </row>
    <row r="29" spans="1:26" s="777" customFormat="1" ht="15.75" hidden="1" thickBot="1">
      <c r="A29" s="778"/>
      <c r="B29" s="779"/>
      <c r="C29" s="779"/>
      <c r="D29" s="780"/>
      <c r="E29" s="781"/>
      <c r="F29" s="780"/>
      <c r="G29" s="780"/>
      <c r="H29" s="780"/>
      <c r="I29" s="780"/>
      <c r="J29" s="780"/>
      <c r="K29" s="780"/>
      <c r="L29" s="780"/>
      <c r="M29" s="780"/>
      <c r="N29" s="780"/>
      <c r="O29" s="780"/>
      <c r="P29" s="780"/>
      <c r="Q29" s="780"/>
      <c r="R29" s="779"/>
      <c r="S29" s="779"/>
      <c r="T29" s="779"/>
      <c r="U29" s="779"/>
      <c r="V29" s="779"/>
      <c r="W29" s="779"/>
      <c r="X29" s="779"/>
      <c r="Y29" s="779"/>
      <c r="Z29" s="782"/>
    </row>
    <row r="30" spans="1:26" s="766" customFormat="1" ht="60">
      <c r="A30" s="754" t="s">
        <v>1374</v>
      </c>
      <c r="B30" s="756" t="s">
        <v>1375</v>
      </c>
      <c r="C30" s="756" t="s">
        <v>1376</v>
      </c>
      <c r="D30" s="783">
        <v>4</v>
      </c>
      <c r="E30" s="783">
        <v>4</v>
      </c>
      <c r="F30" s="784">
        <v>1</v>
      </c>
      <c r="G30" s="784"/>
      <c r="H30" s="784">
        <v>1</v>
      </c>
      <c r="I30" s="784"/>
      <c r="J30" s="784"/>
      <c r="K30" s="784">
        <v>1</v>
      </c>
      <c r="L30" s="784"/>
      <c r="M30" s="784">
        <v>1</v>
      </c>
      <c r="N30" s="784"/>
      <c r="O30" s="784">
        <v>1</v>
      </c>
      <c r="P30" s="784"/>
      <c r="Q30" s="784"/>
      <c r="R30" s="756" t="s">
        <v>1377</v>
      </c>
      <c r="S30" s="759" t="s">
        <v>1348</v>
      </c>
      <c r="T30" s="759" t="s">
        <v>1378</v>
      </c>
      <c r="U30" s="785" t="s">
        <v>1379</v>
      </c>
      <c r="V30" s="786" t="s">
        <v>1380</v>
      </c>
      <c r="W30" s="785" t="s">
        <v>1381</v>
      </c>
      <c r="X30" s="787" t="s">
        <v>57</v>
      </c>
      <c r="Y30" s="787" t="s">
        <v>178</v>
      </c>
      <c r="Z30" s="788" t="s">
        <v>1382</v>
      </c>
    </row>
    <row r="31" spans="1:26" s="766" customFormat="1" ht="60">
      <c r="A31" s="754"/>
      <c r="B31" s="756" t="s">
        <v>1383</v>
      </c>
      <c r="C31" s="756" t="s">
        <v>1384</v>
      </c>
      <c r="D31" s="783">
        <v>24</v>
      </c>
      <c r="E31" s="783">
        <v>24</v>
      </c>
      <c r="F31" s="784">
        <v>1</v>
      </c>
      <c r="G31" s="784">
        <v>1</v>
      </c>
      <c r="H31" s="784">
        <v>2</v>
      </c>
      <c r="I31" s="784">
        <v>1</v>
      </c>
      <c r="J31" s="784">
        <v>1</v>
      </c>
      <c r="K31" s="784">
        <v>1</v>
      </c>
      <c r="L31" s="784">
        <v>1</v>
      </c>
      <c r="M31" s="784">
        <v>2</v>
      </c>
      <c r="N31" s="784">
        <v>1</v>
      </c>
      <c r="O31" s="784">
        <v>1</v>
      </c>
      <c r="P31" s="784">
        <v>1</v>
      </c>
      <c r="Q31" s="784">
        <v>1</v>
      </c>
      <c r="R31" s="756" t="s">
        <v>1385</v>
      </c>
      <c r="S31" s="759"/>
      <c r="T31" s="759"/>
      <c r="U31" s="759"/>
      <c r="V31" s="789"/>
      <c r="W31" s="759"/>
      <c r="X31" s="790"/>
      <c r="Y31" s="790"/>
      <c r="Z31" s="791"/>
    </row>
    <row r="32" spans="1:26" s="766" customFormat="1" ht="45">
      <c r="A32" s="754"/>
      <c r="B32" s="756" t="s">
        <v>1386</v>
      </c>
      <c r="C32" s="756" t="s">
        <v>282</v>
      </c>
      <c r="D32" s="783">
        <v>2</v>
      </c>
      <c r="E32" s="783">
        <v>2</v>
      </c>
      <c r="F32" s="784"/>
      <c r="G32" s="784">
        <v>1</v>
      </c>
      <c r="H32" s="784"/>
      <c r="I32" s="784"/>
      <c r="J32" s="784"/>
      <c r="K32" s="784"/>
      <c r="L32" s="784">
        <v>1</v>
      </c>
      <c r="M32" s="784"/>
      <c r="N32" s="784"/>
      <c r="O32" s="784"/>
      <c r="P32" s="784"/>
      <c r="Q32" s="784"/>
      <c r="R32" s="756" t="s">
        <v>1387</v>
      </c>
      <c r="S32" s="759"/>
      <c r="T32" s="759"/>
      <c r="U32" s="759"/>
      <c r="V32" s="789"/>
      <c r="W32" s="759"/>
      <c r="X32" s="790"/>
      <c r="Y32" s="790"/>
      <c r="Z32" s="791"/>
    </row>
    <row r="33" spans="1:26" s="766" customFormat="1" ht="45">
      <c r="A33" s="754"/>
      <c r="B33" s="756" t="s">
        <v>1388</v>
      </c>
      <c r="C33" s="756" t="s">
        <v>1389</v>
      </c>
      <c r="D33" s="783">
        <v>5</v>
      </c>
      <c r="E33" s="783">
        <v>5</v>
      </c>
      <c r="F33" s="784"/>
      <c r="G33" s="784">
        <v>1</v>
      </c>
      <c r="H33" s="784"/>
      <c r="I33" s="784">
        <v>1</v>
      </c>
      <c r="J33" s="784">
        <v>1</v>
      </c>
      <c r="K33" s="784"/>
      <c r="L33" s="784"/>
      <c r="M33" s="784">
        <v>1</v>
      </c>
      <c r="N33" s="784"/>
      <c r="O33" s="784">
        <v>1</v>
      </c>
      <c r="P33" s="784"/>
      <c r="Q33" s="784"/>
      <c r="R33" s="756" t="s">
        <v>1390</v>
      </c>
      <c r="S33" s="759"/>
      <c r="T33" s="759"/>
      <c r="U33" s="759"/>
      <c r="V33" s="789"/>
      <c r="W33" s="759"/>
      <c r="X33" s="790"/>
      <c r="Y33" s="790"/>
      <c r="Z33" s="791"/>
    </row>
    <row r="34" spans="1:26" s="766" customFormat="1" ht="45">
      <c r="A34" s="754"/>
      <c r="B34" s="756" t="s">
        <v>1391</v>
      </c>
      <c r="C34" s="756" t="s">
        <v>1392</v>
      </c>
      <c r="D34" s="783">
        <v>15</v>
      </c>
      <c r="E34" s="783">
        <v>15</v>
      </c>
      <c r="F34" s="784"/>
      <c r="G34" s="784">
        <v>3</v>
      </c>
      <c r="H34" s="784"/>
      <c r="I34" s="784">
        <v>3</v>
      </c>
      <c r="J34" s="784">
        <v>3</v>
      </c>
      <c r="K34" s="784"/>
      <c r="L34" s="784"/>
      <c r="M34" s="784">
        <v>3</v>
      </c>
      <c r="N34" s="784"/>
      <c r="O34" s="784">
        <v>3</v>
      </c>
      <c r="P34" s="784"/>
      <c r="Q34" s="784"/>
      <c r="R34" s="756" t="s">
        <v>1390</v>
      </c>
      <c r="S34" s="759"/>
      <c r="T34" s="759"/>
      <c r="U34" s="759"/>
      <c r="V34" s="789"/>
      <c r="W34" s="759"/>
      <c r="X34" s="790"/>
      <c r="Y34" s="790"/>
      <c r="Z34" s="791"/>
    </row>
    <row r="35" spans="1:26" s="766" customFormat="1" ht="45">
      <c r="A35" s="754"/>
      <c r="B35" s="756" t="s">
        <v>1393</v>
      </c>
      <c r="C35" s="756" t="s">
        <v>1394</v>
      </c>
      <c r="D35" s="783">
        <v>15</v>
      </c>
      <c r="E35" s="783">
        <v>15</v>
      </c>
      <c r="F35" s="784"/>
      <c r="G35" s="784">
        <v>3</v>
      </c>
      <c r="H35" s="784"/>
      <c r="I35" s="784">
        <v>3</v>
      </c>
      <c r="J35" s="784">
        <v>3</v>
      </c>
      <c r="K35" s="784"/>
      <c r="L35" s="784"/>
      <c r="M35" s="784">
        <v>3</v>
      </c>
      <c r="N35" s="784"/>
      <c r="O35" s="784">
        <v>3</v>
      </c>
      <c r="P35" s="784"/>
      <c r="Q35" s="784"/>
      <c r="R35" s="756" t="s">
        <v>1395</v>
      </c>
      <c r="S35" s="759"/>
      <c r="T35" s="759"/>
      <c r="U35" s="759"/>
      <c r="V35" s="789"/>
      <c r="W35" s="759"/>
      <c r="X35" s="790"/>
      <c r="Y35" s="790"/>
      <c r="Z35" s="791"/>
    </row>
    <row r="36" spans="1:26" s="766" customFormat="1" ht="60">
      <c r="A36" s="754"/>
      <c r="B36" s="756" t="s">
        <v>1396</v>
      </c>
      <c r="C36" s="756" t="s">
        <v>1397</v>
      </c>
      <c r="D36" s="783">
        <v>6</v>
      </c>
      <c r="E36" s="783">
        <v>6</v>
      </c>
      <c r="F36" s="784"/>
      <c r="G36" s="784">
        <v>3</v>
      </c>
      <c r="H36" s="784"/>
      <c r="I36" s="784"/>
      <c r="J36" s="784"/>
      <c r="K36" s="784"/>
      <c r="L36" s="784">
        <v>3</v>
      </c>
      <c r="M36" s="784"/>
      <c r="N36" s="784"/>
      <c r="O36" s="784"/>
      <c r="P36" s="784"/>
      <c r="Q36" s="784"/>
      <c r="R36" s="756" t="s">
        <v>1398</v>
      </c>
      <c r="S36" s="759"/>
      <c r="T36" s="759"/>
      <c r="U36" s="759"/>
      <c r="V36" s="789"/>
      <c r="W36" s="759"/>
      <c r="X36" s="790"/>
      <c r="Y36" s="790"/>
      <c r="Z36" s="791"/>
    </row>
    <row r="37" spans="1:26" s="766" customFormat="1" ht="45">
      <c r="A37" s="754"/>
      <c r="B37" s="756" t="s">
        <v>1399</v>
      </c>
      <c r="C37" s="756" t="s">
        <v>1400</v>
      </c>
      <c r="D37" s="783">
        <v>6</v>
      </c>
      <c r="E37" s="783">
        <v>6</v>
      </c>
      <c r="F37" s="784"/>
      <c r="G37" s="784">
        <v>3</v>
      </c>
      <c r="H37" s="784"/>
      <c r="I37" s="784"/>
      <c r="J37" s="784"/>
      <c r="K37" s="784"/>
      <c r="L37" s="784">
        <v>3</v>
      </c>
      <c r="M37" s="784"/>
      <c r="N37" s="784"/>
      <c r="O37" s="784"/>
      <c r="P37" s="784"/>
      <c r="Q37" s="784"/>
      <c r="R37" s="756" t="s">
        <v>1401</v>
      </c>
      <c r="S37" s="759"/>
      <c r="T37" s="759"/>
      <c r="U37" s="759"/>
      <c r="V37" s="789"/>
      <c r="W37" s="759"/>
      <c r="X37" s="790"/>
      <c r="Y37" s="790"/>
      <c r="Z37" s="791"/>
    </row>
    <row r="38" spans="1:26" s="766" customFormat="1" ht="45.75" thickBot="1">
      <c r="A38" s="754"/>
      <c r="B38" s="756" t="s">
        <v>1402</v>
      </c>
      <c r="C38" s="756" t="s">
        <v>1403</v>
      </c>
      <c r="D38" s="783">
        <v>18</v>
      </c>
      <c r="E38" s="783">
        <v>12</v>
      </c>
      <c r="F38" s="784">
        <v>1</v>
      </c>
      <c r="G38" s="784">
        <v>2</v>
      </c>
      <c r="H38" s="784">
        <v>1</v>
      </c>
      <c r="I38" s="784">
        <v>5</v>
      </c>
      <c r="J38" s="784"/>
      <c r="K38" s="784">
        <v>1</v>
      </c>
      <c r="L38" s="784"/>
      <c r="M38" s="784"/>
      <c r="N38" s="784">
        <v>1</v>
      </c>
      <c r="O38" s="784"/>
      <c r="P38" s="784">
        <v>1</v>
      </c>
      <c r="Q38" s="784"/>
      <c r="R38" s="756" t="s">
        <v>1404</v>
      </c>
      <c r="S38" s="759"/>
      <c r="T38" s="759"/>
      <c r="U38" s="792"/>
      <c r="V38" s="793"/>
      <c r="W38" s="792"/>
      <c r="X38" s="794"/>
      <c r="Y38" s="794"/>
      <c r="Z38" s="795"/>
    </row>
    <row r="40" spans="1:26" ht="102.75" customHeight="1">
      <c r="A40" s="171" t="s">
        <v>370</v>
      </c>
      <c r="B40" s="171"/>
      <c r="C40" s="171"/>
      <c r="D40" s="171"/>
      <c r="E40" s="171"/>
      <c r="F40" s="171"/>
      <c r="G40" s="171"/>
      <c r="H40" s="171"/>
      <c r="I40" s="171"/>
      <c r="J40" s="171"/>
      <c r="K40" s="171"/>
      <c r="L40" s="171"/>
      <c r="M40" s="171"/>
      <c r="N40" s="171"/>
      <c r="O40" s="171"/>
      <c r="P40" s="171"/>
      <c r="Q40" s="171"/>
      <c r="R40" s="171"/>
      <c r="S40" s="171"/>
      <c r="T40" s="171"/>
    </row>
    <row r="41" spans="1:26">
      <c r="A41" s="171" t="s">
        <v>165</v>
      </c>
      <c r="B41" s="171"/>
      <c r="C41" s="171"/>
      <c r="D41" s="171"/>
      <c r="E41" s="171"/>
      <c r="F41" s="171"/>
      <c r="G41" s="171"/>
      <c r="H41" s="171"/>
      <c r="I41" s="171"/>
      <c r="J41" s="171"/>
      <c r="K41" s="171"/>
      <c r="L41" s="171"/>
      <c r="M41" s="171"/>
      <c r="N41" s="171"/>
      <c r="O41" s="171"/>
      <c r="P41" s="171"/>
      <c r="Q41" s="171"/>
      <c r="R41" s="171"/>
      <c r="S41" s="171"/>
      <c r="T41" s="171"/>
    </row>
    <row r="42" spans="1:26">
      <c r="A42" s="170" t="s">
        <v>166</v>
      </c>
      <c r="B42" s="170"/>
      <c r="C42" s="170"/>
      <c r="D42" s="170"/>
      <c r="E42" s="170"/>
      <c r="F42" s="170"/>
      <c r="G42" s="170"/>
      <c r="H42" s="170"/>
      <c r="I42" s="170"/>
      <c r="J42" s="170"/>
      <c r="K42" s="170"/>
      <c r="L42" s="170"/>
      <c r="M42" s="170"/>
      <c r="N42" s="170"/>
      <c r="O42" s="170"/>
      <c r="P42" s="170"/>
      <c r="Q42" s="170"/>
      <c r="R42" s="170"/>
      <c r="S42" s="170"/>
      <c r="T42" s="170"/>
    </row>
  </sheetData>
  <mergeCells count="53">
    <mergeCell ref="Y30:Y38"/>
    <mergeCell ref="Z30:Z38"/>
    <mergeCell ref="A40:T40"/>
    <mergeCell ref="A41:T41"/>
    <mergeCell ref="A42:T42"/>
    <mergeCell ref="X20:X27"/>
    <mergeCell ref="Y20:Y27"/>
    <mergeCell ref="Z20:Z27"/>
    <mergeCell ref="A30:A38"/>
    <mergeCell ref="S30:S38"/>
    <mergeCell ref="T30:T38"/>
    <mergeCell ref="U30:U38"/>
    <mergeCell ref="V30:V38"/>
    <mergeCell ref="W30:W38"/>
    <mergeCell ref="X30:X38"/>
    <mergeCell ref="I18:K18"/>
    <mergeCell ref="L18:N18"/>
    <mergeCell ref="O18:Q18"/>
    <mergeCell ref="X18:Y18"/>
    <mergeCell ref="A20:A27"/>
    <mergeCell ref="S20:S27"/>
    <mergeCell ref="T20:T27"/>
    <mergeCell ref="U20:U27"/>
    <mergeCell ref="V20:V27"/>
    <mergeCell ref="W20:W27"/>
    <mergeCell ref="R17:R19"/>
    <mergeCell ref="S17:S19"/>
    <mergeCell ref="T17:T19"/>
    <mergeCell ref="U17:U19"/>
    <mergeCell ref="V17:V19"/>
    <mergeCell ref="X17:Z17"/>
    <mergeCell ref="B14:I14"/>
    <mergeCell ref="J14:K14"/>
    <mergeCell ref="B15:E15"/>
    <mergeCell ref="A17:A19"/>
    <mergeCell ref="B17:B19"/>
    <mergeCell ref="C17:C19"/>
    <mergeCell ref="D17:D19"/>
    <mergeCell ref="E17:E19"/>
    <mergeCell ref="F17:Q17"/>
    <mergeCell ref="F18:H18"/>
    <mergeCell ref="B9:I9"/>
    <mergeCell ref="B10:I10"/>
    <mergeCell ref="B12:I12"/>
    <mergeCell ref="J12:K12"/>
    <mergeCell ref="B13:I13"/>
    <mergeCell ref="J13:K13"/>
    <mergeCell ref="A1:T1"/>
    <mergeCell ref="A2:T2"/>
    <mergeCell ref="A4:T4"/>
    <mergeCell ref="A5:T5"/>
    <mergeCell ref="B6:I6"/>
    <mergeCell ref="B8:I8"/>
  </mergeCells>
  <pageMargins left="0.7" right="0.7" top="0.75" bottom="0.75" header="0.3" footer="0.3"/>
  <pageSetup scale="35"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32"/>
  <sheetViews>
    <sheetView view="pageBreakPreview" topLeftCell="A4" zoomScale="60" zoomScaleNormal="60" workbookViewId="0">
      <selection activeCell="H43" sqref="H43"/>
    </sheetView>
  </sheetViews>
  <sheetFormatPr baseColWidth="10" defaultColWidth="11.42578125" defaultRowHeight="12.75"/>
  <cols>
    <col min="1" max="1" width="4" style="836" customWidth="1"/>
    <col min="2" max="2" width="38.7109375" style="848" customWidth="1"/>
    <col min="3" max="3" width="49.140625" style="836" customWidth="1"/>
    <col min="4" max="4" width="16" style="848" customWidth="1"/>
    <col min="5" max="5" width="12.7109375" style="848" customWidth="1"/>
    <col min="6" max="6" width="11.42578125" style="848" customWidth="1"/>
    <col min="7" max="7" width="4.42578125" style="848" customWidth="1"/>
    <col min="8" max="8" width="4" style="848" customWidth="1"/>
    <col min="9" max="9" width="4.42578125" style="848" customWidth="1"/>
    <col min="10" max="10" width="5.140625" style="848" customWidth="1"/>
    <col min="11" max="11" width="4.42578125" style="848" customWidth="1"/>
    <col min="12" max="12" width="5.140625" style="848" customWidth="1"/>
    <col min="13" max="13" width="3.85546875" style="848" customWidth="1"/>
    <col min="14" max="14" width="3.42578125" style="848" customWidth="1"/>
    <col min="15" max="17" width="3.85546875" style="848" customWidth="1"/>
    <col min="18" max="18" width="4.28515625" style="848" customWidth="1"/>
    <col min="19" max="19" width="45.28515625" style="848" customWidth="1"/>
    <col min="20" max="20" width="24.85546875" style="836" customWidth="1"/>
    <col min="21" max="21" width="27.42578125" style="836" customWidth="1"/>
    <col min="22" max="22" width="61.85546875" style="836" hidden="1" customWidth="1"/>
    <col min="23" max="24" width="23.7109375" style="836" hidden="1" customWidth="1"/>
    <col min="25" max="25" width="26.7109375" style="836" hidden="1" customWidth="1"/>
    <col min="26" max="26" width="16.28515625" style="848" hidden="1" customWidth="1"/>
    <col min="27" max="27" width="15.42578125" style="848" hidden="1" customWidth="1"/>
    <col min="28" max="28" width="39" style="836" hidden="1" customWidth="1"/>
    <col min="29" max="16384" width="11.42578125" style="836"/>
  </cols>
  <sheetData>
    <row r="1" spans="1:34" s="796" customFormat="1" ht="19.5">
      <c r="B1" s="797" t="s">
        <v>0</v>
      </c>
      <c r="C1" s="797"/>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8"/>
      <c r="AD1" s="798"/>
      <c r="AE1" s="798"/>
      <c r="AF1" s="798"/>
      <c r="AG1" s="798"/>
      <c r="AH1" s="798"/>
    </row>
    <row r="2" spans="1:34" s="799" customFormat="1" ht="19.5">
      <c r="B2" s="797" t="s">
        <v>1</v>
      </c>
      <c r="C2" s="797"/>
      <c r="D2" s="797"/>
      <c r="E2" s="797"/>
      <c r="F2" s="797"/>
      <c r="G2" s="797"/>
      <c r="H2" s="797"/>
      <c r="I2" s="797"/>
      <c r="J2" s="797"/>
      <c r="K2" s="797"/>
      <c r="L2" s="797"/>
      <c r="M2" s="797"/>
      <c r="N2" s="797"/>
      <c r="O2" s="797"/>
      <c r="P2" s="797"/>
      <c r="Q2" s="797"/>
      <c r="R2" s="797"/>
      <c r="S2" s="797"/>
      <c r="T2" s="797"/>
      <c r="U2" s="797"/>
      <c r="V2" s="797"/>
      <c r="W2" s="797"/>
      <c r="X2" s="797"/>
      <c r="Y2" s="797"/>
      <c r="Z2" s="797"/>
      <c r="AA2" s="797"/>
      <c r="AB2" s="797"/>
      <c r="AC2" s="798"/>
      <c r="AD2" s="800"/>
      <c r="AE2" s="800"/>
      <c r="AF2" s="800"/>
      <c r="AG2" s="800"/>
      <c r="AH2" s="800"/>
    </row>
    <row r="3" spans="1:34" s="799" customFormat="1" ht="19.5">
      <c r="B3" s="801"/>
      <c r="C3" s="802"/>
      <c r="D3" s="801"/>
      <c r="E3" s="801"/>
      <c r="F3" s="801"/>
      <c r="G3" s="802"/>
      <c r="H3" s="802"/>
      <c r="I3" s="802"/>
      <c r="J3" s="802"/>
      <c r="K3" s="802"/>
      <c r="L3" s="802"/>
      <c r="M3" s="802"/>
      <c r="N3" s="802"/>
      <c r="O3" s="802"/>
      <c r="P3" s="802"/>
      <c r="Q3" s="802"/>
      <c r="R3" s="802"/>
      <c r="S3" s="801"/>
      <c r="T3" s="802"/>
      <c r="U3" s="802"/>
      <c r="V3" s="802"/>
      <c r="W3" s="802"/>
      <c r="X3" s="802"/>
      <c r="Y3" s="802"/>
      <c r="Z3" s="801"/>
      <c r="AA3" s="801"/>
      <c r="AB3" s="802"/>
      <c r="AD3" s="803"/>
      <c r="AF3" s="804"/>
      <c r="AG3" s="804"/>
    </row>
    <row r="4" spans="1:34" s="799" customFormat="1" ht="19.5">
      <c r="B4" s="797" t="s">
        <v>2</v>
      </c>
      <c r="C4" s="797"/>
      <c r="D4" s="797"/>
      <c r="E4" s="797"/>
      <c r="F4" s="797"/>
      <c r="G4" s="797"/>
      <c r="H4" s="797"/>
      <c r="I4" s="797"/>
      <c r="J4" s="797"/>
      <c r="K4" s="797"/>
      <c r="L4" s="797"/>
      <c r="M4" s="797"/>
      <c r="N4" s="797"/>
      <c r="O4" s="797"/>
      <c r="P4" s="797"/>
      <c r="Q4" s="797"/>
      <c r="R4" s="797"/>
      <c r="S4" s="797"/>
      <c r="T4" s="797"/>
      <c r="U4" s="797"/>
      <c r="V4" s="797"/>
      <c r="W4" s="797"/>
      <c r="X4" s="797"/>
      <c r="Y4" s="797"/>
      <c r="Z4" s="797"/>
      <c r="AA4" s="797"/>
      <c r="AB4" s="797"/>
      <c r="AC4" s="798"/>
      <c r="AD4" s="798"/>
      <c r="AE4" s="798"/>
      <c r="AF4" s="798"/>
      <c r="AG4" s="798"/>
      <c r="AH4" s="798"/>
    </row>
    <row r="5" spans="1:34" s="799" customFormat="1" ht="19.5">
      <c r="A5" s="802"/>
      <c r="B5" s="797" t="s">
        <v>3</v>
      </c>
      <c r="C5" s="797"/>
      <c r="D5" s="797"/>
      <c r="E5" s="797"/>
      <c r="F5" s="797"/>
      <c r="G5" s="797"/>
      <c r="H5" s="797"/>
      <c r="I5" s="797"/>
      <c r="J5" s="797"/>
      <c r="K5" s="797"/>
      <c r="L5" s="797"/>
      <c r="M5" s="797"/>
      <c r="N5" s="797"/>
      <c r="O5" s="797"/>
      <c r="P5" s="797"/>
      <c r="Q5" s="797"/>
      <c r="R5" s="797"/>
      <c r="S5" s="797"/>
      <c r="T5" s="797"/>
      <c r="U5" s="797"/>
      <c r="V5" s="797"/>
      <c r="W5" s="797"/>
      <c r="X5" s="797"/>
      <c r="Y5" s="797"/>
      <c r="Z5" s="797"/>
      <c r="AA5" s="797"/>
      <c r="AB5" s="797"/>
      <c r="AC5" s="798"/>
      <c r="AD5" s="798"/>
      <c r="AE5" s="798"/>
      <c r="AF5" s="798"/>
      <c r="AG5" s="798"/>
      <c r="AH5" s="798"/>
    </row>
    <row r="6" spans="1:34" s="810" customFormat="1" ht="19.5">
      <c r="A6" s="805"/>
      <c r="B6" s="806" t="s">
        <v>522</v>
      </c>
      <c r="C6" s="807"/>
      <c r="D6" s="808"/>
      <c r="E6" s="808"/>
      <c r="F6" s="808"/>
      <c r="G6" s="808"/>
      <c r="H6" s="808"/>
      <c r="I6" s="808"/>
      <c r="J6" s="808"/>
      <c r="K6" s="808"/>
      <c r="L6" s="808"/>
      <c r="M6" s="808"/>
      <c r="N6" s="808"/>
      <c r="O6" s="808"/>
      <c r="P6" s="808"/>
      <c r="Q6" s="808"/>
      <c r="R6" s="808"/>
      <c r="S6" s="808"/>
      <c r="T6" s="807"/>
      <c r="U6" s="807"/>
      <c r="V6" s="807"/>
      <c r="W6" s="807"/>
      <c r="X6" s="807"/>
      <c r="Y6" s="807"/>
      <c r="Z6" s="808"/>
      <c r="AA6" s="808"/>
      <c r="AB6" s="807"/>
      <c r="AC6" s="809"/>
      <c r="AD6" s="809"/>
      <c r="AE6" s="809"/>
      <c r="AF6" s="809"/>
      <c r="AG6" s="809"/>
      <c r="AH6" s="809"/>
    </row>
    <row r="7" spans="1:34" s="810" customFormat="1" ht="19.5">
      <c r="A7" s="805"/>
      <c r="B7" s="806"/>
      <c r="C7" s="807"/>
      <c r="D7" s="808"/>
      <c r="E7" s="808"/>
      <c r="F7" s="808"/>
      <c r="G7" s="808"/>
      <c r="H7" s="808"/>
      <c r="I7" s="808"/>
      <c r="J7" s="808"/>
      <c r="K7" s="808"/>
      <c r="L7" s="808"/>
      <c r="M7" s="808"/>
      <c r="N7" s="808"/>
      <c r="O7" s="808"/>
      <c r="P7" s="808"/>
      <c r="Q7" s="808"/>
      <c r="R7" s="808"/>
      <c r="S7" s="808"/>
      <c r="T7" s="807"/>
      <c r="U7" s="807"/>
      <c r="V7" s="807"/>
      <c r="W7" s="807"/>
      <c r="X7" s="807"/>
      <c r="Y7" s="807"/>
      <c r="Z7" s="808"/>
      <c r="AA7" s="808"/>
      <c r="AB7" s="807"/>
      <c r="AC7" s="809"/>
      <c r="AD7" s="809"/>
      <c r="AE7" s="809"/>
      <c r="AF7" s="809"/>
      <c r="AG7" s="809"/>
      <c r="AH7" s="809"/>
    </row>
    <row r="8" spans="1:34" s="810" customFormat="1" ht="19.5">
      <c r="A8" s="805"/>
      <c r="B8" s="806" t="s">
        <v>523</v>
      </c>
      <c r="C8" s="811" t="s">
        <v>7</v>
      </c>
      <c r="D8" s="808"/>
      <c r="E8" s="808"/>
      <c r="F8" s="808"/>
      <c r="G8" s="808"/>
      <c r="H8" s="808"/>
      <c r="I8" s="808"/>
      <c r="J8" s="808"/>
      <c r="K8" s="808"/>
      <c r="L8" s="808"/>
      <c r="M8" s="808"/>
      <c r="N8" s="808"/>
      <c r="O8" s="808"/>
      <c r="P8" s="808"/>
      <c r="Q8" s="808"/>
      <c r="R8" s="808"/>
      <c r="S8" s="808"/>
      <c r="T8" s="807"/>
      <c r="U8" s="807"/>
      <c r="V8" s="807"/>
      <c r="W8" s="807"/>
      <c r="X8" s="807"/>
      <c r="Y8" s="807"/>
      <c r="Z8" s="808"/>
      <c r="AA8" s="808"/>
      <c r="AB8" s="807"/>
      <c r="AC8" s="809"/>
      <c r="AD8" s="809"/>
      <c r="AE8" s="809"/>
      <c r="AF8" s="809"/>
      <c r="AG8" s="809"/>
      <c r="AH8" s="809"/>
    </row>
    <row r="9" spans="1:34" s="810" customFormat="1" ht="19.5">
      <c r="A9" s="805"/>
      <c r="B9" s="806" t="s">
        <v>525</v>
      </c>
      <c r="C9" s="811" t="s">
        <v>9</v>
      </c>
      <c r="D9" s="808"/>
      <c r="E9" s="808"/>
      <c r="F9" s="808"/>
      <c r="G9" s="808"/>
      <c r="H9" s="808"/>
      <c r="I9" s="808"/>
      <c r="J9" s="808"/>
      <c r="K9" s="808"/>
      <c r="L9" s="808"/>
      <c r="M9" s="808"/>
      <c r="N9" s="808"/>
      <c r="O9" s="808"/>
      <c r="P9" s="808"/>
      <c r="Q9" s="808"/>
      <c r="R9" s="808"/>
      <c r="S9" s="808"/>
      <c r="T9" s="807"/>
      <c r="U9" s="807"/>
      <c r="V9" s="807"/>
      <c r="W9" s="807"/>
      <c r="X9" s="807"/>
      <c r="Y9" s="807"/>
      <c r="Z9" s="808"/>
      <c r="AA9" s="808"/>
      <c r="AB9" s="807"/>
      <c r="AC9" s="809"/>
      <c r="AD9" s="809"/>
      <c r="AE9" s="809"/>
      <c r="AF9" s="809"/>
      <c r="AG9" s="809"/>
      <c r="AH9" s="809"/>
    </row>
    <row r="10" spans="1:34" s="810" customFormat="1" ht="19.5">
      <c r="A10" s="805"/>
      <c r="B10" s="806" t="s">
        <v>527</v>
      </c>
      <c r="C10" s="811" t="s">
        <v>11</v>
      </c>
      <c r="D10" s="808"/>
      <c r="E10" s="808"/>
      <c r="F10" s="808"/>
      <c r="G10" s="808"/>
      <c r="H10" s="808"/>
      <c r="I10" s="808"/>
      <c r="J10" s="808"/>
      <c r="K10" s="808"/>
      <c r="L10" s="808"/>
      <c r="M10" s="808"/>
      <c r="N10" s="808"/>
      <c r="O10" s="808"/>
      <c r="P10" s="808"/>
      <c r="Q10" s="808"/>
      <c r="R10" s="808"/>
      <c r="S10" s="808"/>
      <c r="T10" s="807"/>
      <c r="U10" s="807"/>
      <c r="V10" s="807"/>
      <c r="W10" s="807"/>
      <c r="X10" s="807"/>
      <c r="Y10" s="807"/>
      <c r="Z10" s="808"/>
      <c r="AA10" s="808"/>
      <c r="AB10" s="807"/>
      <c r="AC10" s="809"/>
      <c r="AD10" s="809"/>
      <c r="AE10" s="809"/>
      <c r="AF10" s="809"/>
      <c r="AG10" s="809"/>
      <c r="AH10" s="809"/>
    </row>
    <row r="11" spans="1:34" s="810" customFormat="1" ht="19.5">
      <c r="A11" s="805"/>
      <c r="B11" s="806"/>
      <c r="C11" s="807"/>
      <c r="D11" s="808"/>
      <c r="E11" s="808"/>
      <c r="F11" s="808"/>
      <c r="G11" s="808"/>
      <c r="H11" s="808"/>
      <c r="I11" s="808"/>
      <c r="J11" s="808"/>
      <c r="K11" s="808"/>
      <c r="L11" s="808"/>
      <c r="M11" s="808"/>
      <c r="N11" s="808"/>
      <c r="O11" s="808"/>
      <c r="P11" s="808"/>
      <c r="Q11" s="808"/>
      <c r="R11" s="808"/>
      <c r="S11" s="808"/>
      <c r="T11" s="807"/>
      <c r="U11" s="807"/>
      <c r="V11" s="807"/>
      <c r="W11" s="807"/>
      <c r="X11" s="807"/>
      <c r="Y11" s="807"/>
      <c r="Z11" s="808"/>
      <c r="AA11" s="808"/>
      <c r="AB11" s="807"/>
      <c r="AC11" s="809"/>
      <c r="AD11" s="809"/>
      <c r="AE11" s="809"/>
      <c r="AF11" s="809"/>
      <c r="AG11" s="809"/>
      <c r="AH11" s="809"/>
    </row>
    <row r="12" spans="1:34" s="810" customFormat="1" ht="19.5">
      <c r="A12" s="805"/>
      <c r="B12" s="806" t="s">
        <v>528</v>
      </c>
      <c r="C12" s="811" t="s">
        <v>13</v>
      </c>
      <c r="D12" s="808"/>
      <c r="E12" s="808"/>
      <c r="F12" s="808"/>
      <c r="G12" s="808"/>
      <c r="H12" s="808"/>
      <c r="I12" s="808"/>
      <c r="J12" s="808"/>
      <c r="K12" s="808"/>
      <c r="L12" s="808"/>
      <c r="M12" s="808"/>
      <c r="N12" s="808"/>
      <c r="O12" s="808"/>
      <c r="P12" s="808"/>
      <c r="Q12" s="808"/>
      <c r="R12" s="808"/>
      <c r="S12" s="812"/>
      <c r="T12" s="805"/>
      <c r="U12" s="805"/>
      <c r="V12" s="813"/>
      <c r="W12" s="813"/>
      <c r="X12" s="813"/>
      <c r="Y12" s="813"/>
      <c r="Z12" s="808"/>
      <c r="AA12" s="808"/>
      <c r="AB12" s="813"/>
      <c r="AC12" s="814"/>
      <c r="AD12" s="815"/>
      <c r="AE12" s="814"/>
      <c r="AF12" s="816"/>
      <c r="AG12" s="816"/>
      <c r="AH12" s="814"/>
    </row>
    <row r="13" spans="1:34" s="810" customFormat="1" ht="19.5">
      <c r="A13" s="805"/>
      <c r="B13" s="806" t="s">
        <v>529</v>
      </c>
      <c r="C13" s="811" t="s">
        <v>15</v>
      </c>
      <c r="D13" s="808"/>
      <c r="E13" s="808"/>
      <c r="F13" s="808"/>
      <c r="G13" s="808"/>
      <c r="H13" s="808"/>
      <c r="I13" s="808"/>
      <c r="J13" s="808"/>
      <c r="K13" s="808"/>
      <c r="L13" s="808"/>
      <c r="M13" s="808"/>
      <c r="N13" s="808"/>
      <c r="O13" s="808"/>
      <c r="P13" s="808"/>
      <c r="Q13" s="808"/>
      <c r="R13" s="808"/>
      <c r="S13" s="808"/>
      <c r="T13" s="807"/>
      <c r="U13" s="807"/>
      <c r="V13" s="807"/>
      <c r="W13" s="807"/>
      <c r="X13" s="807"/>
      <c r="Y13" s="807"/>
      <c r="Z13" s="808"/>
      <c r="AA13" s="808"/>
      <c r="AB13" s="807"/>
      <c r="AC13" s="809"/>
      <c r="AD13" s="809"/>
      <c r="AE13" s="809"/>
      <c r="AF13" s="809"/>
      <c r="AG13" s="809"/>
      <c r="AH13" s="809"/>
    </row>
    <row r="16" spans="1:34" s="817" customFormat="1">
      <c r="B16" s="818" t="s">
        <v>16</v>
      </c>
      <c r="C16" s="818" t="s">
        <v>17</v>
      </c>
      <c r="D16" s="818" t="s">
        <v>18</v>
      </c>
      <c r="E16" s="818" t="s">
        <v>19</v>
      </c>
      <c r="F16" s="818" t="s">
        <v>20</v>
      </c>
      <c r="G16" s="819" t="s">
        <v>21</v>
      </c>
      <c r="H16" s="820"/>
      <c r="I16" s="820"/>
      <c r="J16" s="820"/>
      <c r="K16" s="820"/>
      <c r="L16" s="820"/>
      <c r="M16" s="820"/>
      <c r="N16" s="820"/>
      <c r="O16" s="820"/>
      <c r="P16" s="820"/>
      <c r="Q16" s="820"/>
      <c r="R16" s="821"/>
      <c r="S16" s="818" t="s">
        <v>22</v>
      </c>
      <c r="T16" s="818" t="s">
        <v>23</v>
      </c>
      <c r="U16" s="818" t="s">
        <v>24</v>
      </c>
      <c r="V16" s="818" t="s">
        <v>25</v>
      </c>
      <c r="W16" s="822" t="s">
        <v>26</v>
      </c>
      <c r="X16" s="822" t="s">
        <v>27</v>
      </c>
      <c r="Y16" s="823"/>
      <c r="Z16" s="819" t="s">
        <v>28</v>
      </c>
      <c r="AA16" s="820"/>
      <c r="AB16" s="821"/>
    </row>
    <row r="17" spans="2:28" s="817" customFormat="1">
      <c r="B17" s="824"/>
      <c r="C17" s="824"/>
      <c r="D17" s="824"/>
      <c r="E17" s="824"/>
      <c r="F17" s="824"/>
      <c r="G17" s="819" t="s">
        <v>29</v>
      </c>
      <c r="H17" s="820"/>
      <c r="I17" s="821"/>
      <c r="J17" s="819" t="s">
        <v>30</v>
      </c>
      <c r="K17" s="820"/>
      <c r="L17" s="821"/>
      <c r="M17" s="819" t="s">
        <v>31</v>
      </c>
      <c r="N17" s="820"/>
      <c r="O17" s="821"/>
      <c r="P17" s="819" t="s">
        <v>32</v>
      </c>
      <c r="Q17" s="820"/>
      <c r="R17" s="821"/>
      <c r="S17" s="824"/>
      <c r="T17" s="824"/>
      <c r="U17" s="824"/>
      <c r="V17" s="824"/>
      <c r="W17" s="825"/>
      <c r="X17" s="825"/>
      <c r="Y17" s="823" t="s">
        <v>372</v>
      </c>
      <c r="Z17" s="819" t="s">
        <v>34</v>
      </c>
      <c r="AA17" s="821"/>
      <c r="AB17" s="823" t="s">
        <v>35</v>
      </c>
    </row>
    <row r="18" spans="2:28" s="817" customFormat="1">
      <c r="B18" s="824"/>
      <c r="C18" s="824"/>
      <c r="D18" s="824"/>
      <c r="E18" s="824"/>
      <c r="F18" s="824"/>
      <c r="G18" s="826" t="s">
        <v>36</v>
      </c>
      <c r="H18" s="826" t="s">
        <v>37</v>
      </c>
      <c r="I18" s="826" t="s">
        <v>38</v>
      </c>
      <c r="J18" s="826" t="s">
        <v>39</v>
      </c>
      <c r="K18" s="826" t="s">
        <v>38</v>
      </c>
      <c r="L18" s="826" t="s">
        <v>40</v>
      </c>
      <c r="M18" s="826" t="s">
        <v>40</v>
      </c>
      <c r="N18" s="826" t="s">
        <v>39</v>
      </c>
      <c r="O18" s="826" t="s">
        <v>41</v>
      </c>
      <c r="P18" s="826" t="s">
        <v>42</v>
      </c>
      <c r="Q18" s="826" t="s">
        <v>43</v>
      </c>
      <c r="R18" s="826" t="s">
        <v>44</v>
      </c>
      <c r="S18" s="824"/>
      <c r="T18" s="824"/>
      <c r="U18" s="824"/>
      <c r="V18" s="824"/>
      <c r="W18" s="825"/>
      <c r="X18" s="827"/>
      <c r="Y18" s="826"/>
      <c r="Z18" s="826" t="s">
        <v>373</v>
      </c>
      <c r="AA18" s="826" t="s">
        <v>46</v>
      </c>
      <c r="AB18" s="826"/>
    </row>
    <row r="19" spans="2:28" ht="60">
      <c r="B19" s="582" t="s">
        <v>1405</v>
      </c>
      <c r="C19" s="828" t="s">
        <v>1406</v>
      </c>
      <c r="D19" s="829" t="s">
        <v>533</v>
      </c>
      <c r="E19" s="830">
        <v>0</v>
      </c>
      <c r="F19" s="831">
        <v>1</v>
      </c>
      <c r="G19" s="832" t="s">
        <v>1407</v>
      </c>
      <c r="H19" s="832" t="s">
        <v>1407</v>
      </c>
      <c r="I19" s="832" t="s">
        <v>1407</v>
      </c>
      <c r="J19" s="832" t="s">
        <v>1407</v>
      </c>
      <c r="K19" s="832" t="s">
        <v>1407</v>
      </c>
      <c r="L19" s="832" t="s">
        <v>1407</v>
      </c>
      <c r="M19" s="832"/>
      <c r="N19" s="832"/>
      <c r="O19" s="832"/>
      <c r="P19" s="832"/>
      <c r="Q19" s="832"/>
      <c r="R19" s="832"/>
      <c r="S19" s="582" t="s">
        <v>1408</v>
      </c>
      <c r="T19" s="833" t="s">
        <v>1409</v>
      </c>
      <c r="U19" s="833" t="s">
        <v>442</v>
      </c>
      <c r="V19" s="833" t="s">
        <v>1410</v>
      </c>
      <c r="W19" s="834"/>
      <c r="X19" s="834"/>
      <c r="Y19" s="828" t="s">
        <v>1411</v>
      </c>
      <c r="Z19" s="835" t="s">
        <v>454</v>
      </c>
      <c r="AA19" s="833" t="s">
        <v>63</v>
      </c>
      <c r="AB19" s="828" t="s">
        <v>1412</v>
      </c>
    </row>
    <row r="20" spans="2:28" ht="75">
      <c r="B20" s="837" t="s">
        <v>1413</v>
      </c>
      <c r="C20" s="828" t="s">
        <v>1414</v>
      </c>
      <c r="D20" s="829" t="s">
        <v>533</v>
      </c>
      <c r="E20" s="831">
        <v>0</v>
      </c>
      <c r="F20" s="831">
        <v>0.15</v>
      </c>
      <c r="G20" s="832"/>
      <c r="H20" s="832"/>
      <c r="I20" s="832"/>
      <c r="J20" s="832"/>
      <c r="K20" s="832"/>
      <c r="L20" s="832"/>
      <c r="M20" s="832" t="s">
        <v>1407</v>
      </c>
      <c r="N20" s="832" t="s">
        <v>1407</v>
      </c>
      <c r="O20" s="832" t="s">
        <v>1407</v>
      </c>
      <c r="P20" s="832" t="s">
        <v>1407</v>
      </c>
      <c r="Q20" s="832" t="s">
        <v>1407</v>
      </c>
      <c r="R20" s="832" t="s">
        <v>1407</v>
      </c>
      <c r="S20" s="582" t="s">
        <v>1415</v>
      </c>
      <c r="T20" s="833" t="s">
        <v>1416</v>
      </c>
      <c r="U20" s="833" t="s">
        <v>1417</v>
      </c>
      <c r="V20" s="828" t="s">
        <v>1418</v>
      </c>
      <c r="W20" s="834"/>
      <c r="X20" s="834"/>
      <c r="Y20" s="828" t="s">
        <v>1419</v>
      </c>
      <c r="Z20" s="835" t="s">
        <v>70</v>
      </c>
      <c r="AA20" s="833" t="s">
        <v>63</v>
      </c>
      <c r="AB20" s="828" t="s">
        <v>1420</v>
      </c>
    </row>
    <row r="21" spans="2:28" ht="45">
      <c r="B21" s="582" t="s">
        <v>1421</v>
      </c>
      <c r="C21" s="828" t="s">
        <v>1422</v>
      </c>
      <c r="D21" s="838" t="s">
        <v>1423</v>
      </c>
      <c r="E21" s="839">
        <v>0</v>
      </c>
      <c r="F21" s="831">
        <v>0.5</v>
      </c>
      <c r="G21" s="832"/>
      <c r="H21" s="832"/>
      <c r="I21" s="832"/>
      <c r="J21" s="832"/>
      <c r="K21" s="832"/>
      <c r="L21" s="832"/>
      <c r="M21" s="832"/>
      <c r="N21" s="832"/>
      <c r="O21" s="832"/>
      <c r="P21" s="832" t="s">
        <v>1407</v>
      </c>
      <c r="Q21" s="832" t="s">
        <v>1407</v>
      </c>
      <c r="R21" s="832" t="s">
        <v>1407</v>
      </c>
      <c r="S21" s="582" t="s">
        <v>1424</v>
      </c>
      <c r="T21" s="833" t="s">
        <v>1416</v>
      </c>
      <c r="U21" s="833" t="s">
        <v>1425</v>
      </c>
      <c r="V21" s="840" t="s">
        <v>1426</v>
      </c>
      <c r="W21" s="834"/>
      <c r="X21" s="834"/>
      <c r="Y21" s="828" t="s">
        <v>1427</v>
      </c>
      <c r="Z21" s="835" t="s">
        <v>1428</v>
      </c>
      <c r="AA21" s="840" t="s">
        <v>907</v>
      </c>
      <c r="AB21" s="834" t="s">
        <v>1429</v>
      </c>
    </row>
    <row r="22" spans="2:28" ht="135">
      <c r="B22" s="837" t="s">
        <v>1430</v>
      </c>
      <c r="C22" s="828" t="s">
        <v>1431</v>
      </c>
      <c r="D22" s="838" t="s">
        <v>1432</v>
      </c>
      <c r="E22" s="841">
        <v>0.5</v>
      </c>
      <c r="F22" s="831">
        <v>0.3</v>
      </c>
      <c r="G22" s="832"/>
      <c r="H22" s="832"/>
      <c r="I22" s="832"/>
      <c r="J22" s="832"/>
      <c r="K22" s="832"/>
      <c r="L22" s="832"/>
      <c r="M22" s="832" t="s">
        <v>1407</v>
      </c>
      <c r="N22" s="832" t="s">
        <v>1407</v>
      </c>
      <c r="O22" s="832" t="s">
        <v>1407</v>
      </c>
      <c r="P22" s="832"/>
      <c r="Q22" s="832"/>
      <c r="R22" s="832"/>
      <c r="S22" s="582" t="s">
        <v>1433</v>
      </c>
      <c r="T22" s="833" t="s">
        <v>1434</v>
      </c>
      <c r="U22" s="833" t="s">
        <v>1425</v>
      </c>
      <c r="V22" s="833" t="s">
        <v>1435</v>
      </c>
      <c r="W22" s="834"/>
      <c r="X22" s="834"/>
      <c r="Y22" s="828" t="s">
        <v>1436</v>
      </c>
      <c r="Z22" s="835" t="s">
        <v>70</v>
      </c>
      <c r="AA22" s="833" t="s">
        <v>63</v>
      </c>
      <c r="AB22" s="828" t="s">
        <v>1437</v>
      </c>
    </row>
    <row r="23" spans="2:28" ht="120">
      <c r="B23" s="838" t="s">
        <v>1438</v>
      </c>
      <c r="C23" s="828" t="s">
        <v>1439</v>
      </c>
      <c r="D23" s="838" t="s">
        <v>1432</v>
      </c>
      <c r="E23" s="841">
        <v>0</v>
      </c>
      <c r="F23" s="831">
        <v>1</v>
      </c>
      <c r="G23" s="832" t="s">
        <v>1407</v>
      </c>
      <c r="H23" s="832" t="s">
        <v>1407</v>
      </c>
      <c r="I23" s="832" t="s">
        <v>1407</v>
      </c>
      <c r="J23" s="832" t="s">
        <v>1407</v>
      </c>
      <c r="K23" s="832" t="s">
        <v>1407</v>
      </c>
      <c r="L23" s="832" t="s">
        <v>1407</v>
      </c>
      <c r="M23" s="832"/>
      <c r="N23" s="832"/>
      <c r="O23" s="832"/>
      <c r="P23" s="832"/>
      <c r="Q23" s="832"/>
      <c r="R23" s="832"/>
      <c r="S23" s="582" t="s">
        <v>1440</v>
      </c>
      <c r="T23" s="833" t="s">
        <v>1434</v>
      </c>
      <c r="U23" s="833" t="s">
        <v>1425</v>
      </c>
      <c r="V23" s="833" t="s">
        <v>1441</v>
      </c>
      <c r="W23" s="834"/>
      <c r="X23" s="834"/>
      <c r="Y23" s="828" t="s">
        <v>1442</v>
      </c>
      <c r="Z23" s="835" t="s">
        <v>57</v>
      </c>
      <c r="AA23" s="833" t="s">
        <v>71</v>
      </c>
      <c r="AB23" s="828" t="s">
        <v>1443</v>
      </c>
    </row>
    <row r="24" spans="2:28" ht="60">
      <c r="B24" s="582" t="s">
        <v>1444</v>
      </c>
      <c r="C24" s="828" t="s">
        <v>1445</v>
      </c>
      <c r="D24" s="838" t="s">
        <v>1432</v>
      </c>
      <c r="E24" s="842">
        <v>0</v>
      </c>
      <c r="F24" s="842">
        <v>0.5</v>
      </c>
      <c r="G24" s="832"/>
      <c r="H24" s="832"/>
      <c r="I24" s="832"/>
      <c r="J24" s="832"/>
      <c r="K24" s="832"/>
      <c r="L24" s="832"/>
      <c r="M24" s="832" t="s">
        <v>1407</v>
      </c>
      <c r="N24" s="832" t="s">
        <v>1407</v>
      </c>
      <c r="O24" s="832" t="s">
        <v>1407</v>
      </c>
      <c r="P24" s="832" t="s">
        <v>1407</v>
      </c>
      <c r="Q24" s="832" t="s">
        <v>1407</v>
      </c>
      <c r="R24" s="832" t="s">
        <v>1407</v>
      </c>
      <c r="S24" s="582" t="s">
        <v>1446</v>
      </c>
      <c r="T24" s="833" t="s">
        <v>1416</v>
      </c>
      <c r="U24" s="833" t="s">
        <v>1425</v>
      </c>
      <c r="V24" s="843" t="s">
        <v>1447</v>
      </c>
      <c r="W24" s="835"/>
      <c r="X24" s="835"/>
      <c r="Y24" s="828" t="s">
        <v>1448</v>
      </c>
      <c r="Z24" s="835" t="s">
        <v>454</v>
      </c>
      <c r="AA24" s="833" t="s">
        <v>71</v>
      </c>
      <c r="AB24" s="828" t="s">
        <v>1449</v>
      </c>
    </row>
    <row r="25" spans="2:28" ht="75">
      <c r="B25" s="582" t="s">
        <v>1450</v>
      </c>
      <c r="C25" s="828" t="s">
        <v>1451</v>
      </c>
      <c r="D25" s="838" t="s">
        <v>1432</v>
      </c>
      <c r="E25" s="842">
        <v>0</v>
      </c>
      <c r="F25" s="842">
        <v>0.5</v>
      </c>
      <c r="G25" s="832"/>
      <c r="H25" s="832"/>
      <c r="I25" s="832"/>
      <c r="J25" s="832"/>
      <c r="K25" s="832"/>
      <c r="L25" s="832"/>
      <c r="M25" s="832" t="s">
        <v>1407</v>
      </c>
      <c r="N25" s="832" t="s">
        <v>1407</v>
      </c>
      <c r="O25" s="832" t="s">
        <v>1407</v>
      </c>
      <c r="P25" s="832" t="s">
        <v>1407</v>
      </c>
      <c r="Q25" s="832" t="s">
        <v>1407</v>
      </c>
      <c r="R25" s="832" t="s">
        <v>1407</v>
      </c>
      <c r="S25" s="582" t="s">
        <v>1452</v>
      </c>
      <c r="T25" s="833" t="s">
        <v>1416</v>
      </c>
      <c r="U25" s="833" t="s">
        <v>1425</v>
      </c>
      <c r="V25" s="843" t="s">
        <v>1453</v>
      </c>
      <c r="W25" s="833"/>
      <c r="X25" s="833"/>
      <c r="Y25" s="828" t="s">
        <v>1454</v>
      </c>
      <c r="Z25" s="835" t="s">
        <v>454</v>
      </c>
      <c r="AA25" s="833" t="s">
        <v>71</v>
      </c>
      <c r="AB25" s="828" t="s">
        <v>1455</v>
      </c>
    </row>
    <row r="26" spans="2:28" ht="45">
      <c r="B26" s="582" t="s">
        <v>1456</v>
      </c>
      <c r="C26" s="828" t="s">
        <v>1457</v>
      </c>
      <c r="D26" s="838" t="s">
        <v>1458</v>
      </c>
      <c r="E26" s="841">
        <v>0</v>
      </c>
      <c r="F26" s="841">
        <v>0.5</v>
      </c>
      <c r="G26" s="832"/>
      <c r="H26" s="832"/>
      <c r="I26" s="832"/>
      <c r="J26" s="832" t="s">
        <v>1407</v>
      </c>
      <c r="K26" s="832" t="s">
        <v>1407</v>
      </c>
      <c r="L26" s="832" t="s">
        <v>1407</v>
      </c>
      <c r="M26" s="832" t="s">
        <v>1407</v>
      </c>
      <c r="N26" s="832" t="s">
        <v>1407</v>
      </c>
      <c r="O26" s="832" t="s">
        <v>1407</v>
      </c>
      <c r="P26" s="832"/>
      <c r="Q26" s="832"/>
      <c r="R26" s="832"/>
      <c r="S26" s="582" t="s">
        <v>1459</v>
      </c>
      <c r="T26" s="833" t="s">
        <v>1425</v>
      </c>
      <c r="U26" s="833" t="s">
        <v>1425</v>
      </c>
      <c r="V26" s="828" t="s">
        <v>1460</v>
      </c>
      <c r="W26" s="834"/>
      <c r="X26" s="834"/>
      <c r="Y26" s="828" t="s">
        <v>1461</v>
      </c>
      <c r="Z26" s="835" t="s">
        <v>454</v>
      </c>
      <c r="AA26" s="833" t="s">
        <v>63</v>
      </c>
      <c r="AB26" s="828" t="s">
        <v>1462</v>
      </c>
    </row>
    <row r="27" spans="2:28" ht="75">
      <c r="B27" s="581" t="s">
        <v>1463</v>
      </c>
      <c r="C27" s="844" t="s">
        <v>1464</v>
      </c>
      <c r="D27" s="838" t="s">
        <v>1465</v>
      </c>
      <c r="E27" s="841">
        <v>0</v>
      </c>
      <c r="F27" s="841">
        <v>1</v>
      </c>
      <c r="G27" s="832" t="s">
        <v>1407</v>
      </c>
      <c r="H27" s="832" t="s">
        <v>1407</v>
      </c>
      <c r="I27" s="832" t="s">
        <v>1407</v>
      </c>
      <c r="J27" s="832" t="s">
        <v>1407</v>
      </c>
      <c r="K27" s="832" t="s">
        <v>1407</v>
      </c>
      <c r="L27" s="832" t="s">
        <v>1407</v>
      </c>
      <c r="M27" s="832"/>
      <c r="N27" s="832"/>
      <c r="O27" s="832"/>
      <c r="P27" s="832"/>
      <c r="Q27" s="832"/>
      <c r="R27" s="832"/>
      <c r="S27" s="582" t="s">
        <v>1466</v>
      </c>
      <c r="T27" s="833" t="s">
        <v>1425</v>
      </c>
      <c r="U27" s="833" t="s">
        <v>1467</v>
      </c>
      <c r="V27" s="828" t="s">
        <v>1468</v>
      </c>
      <c r="W27" s="834"/>
      <c r="X27" s="834"/>
      <c r="Y27" s="828" t="s">
        <v>1436</v>
      </c>
      <c r="Z27" s="835" t="s">
        <v>454</v>
      </c>
      <c r="AA27" s="833" t="s">
        <v>63</v>
      </c>
      <c r="AB27" s="845" t="s">
        <v>1469</v>
      </c>
    </row>
    <row r="28" spans="2:28" ht="45">
      <c r="B28" s="581" t="s">
        <v>1470</v>
      </c>
      <c r="C28" s="828" t="s">
        <v>1471</v>
      </c>
      <c r="D28" s="838" t="s">
        <v>533</v>
      </c>
      <c r="E28" s="841">
        <v>0</v>
      </c>
      <c r="F28" s="841">
        <v>0.5</v>
      </c>
      <c r="G28" s="832"/>
      <c r="H28" s="832"/>
      <c r="I28" s="832"/>
      <c r="J28" s="832"/>
      <c r="K28" s="832"/>
      <c r="L28" s="832"/>
      <c r="M28" s="832"/>
      <c r="N28" s="832"/>
      <c r="O28" s="832"/>
      <c r="P28" s="832" t="s">
        <v>1407</v>
      </c>
      <c r="Q28" s="832" t="s">
        <v>1407</v>
      </c>
      <c r="R28" s="832" t="s">
        <v>1407</v>
      </c>
      <c r="S28" s="846" t="s">
        <v>1472</v>
      </c>
      <c r="T28" s="833" t="s">
        <v>1425</v>
      </c>
      <c r="U28" s="833" t="s">
        <v>1425</v>
      </c>
      <c r="V28" s="828" t="s">
        <v>1473</v>
      </c>
      <c r="W28" s="834"/>
      <c r="X28" s="834"/>
      <c r="Y28" s="845" t="s">
        <v>1474</v>
      </c>
      <c r="Z28" s="835" t="s">
        <v>454</v>
      </c>
      <c r="AA28" s="833" t="s">
        <v>63</v>
      </c>
      <c r="AB28" s="845"/>
    </row>
    <row r="29" spans="2:28" ht="45">
      <c r="B29" s="581" t="s">
        <v>1475</v>
      </c>
      <c r="C29" s="844" t="s">
        <v>1476</v>
      </c>
      <c r="D29" s="838" t="s">
        <v>533</v>
      </c>
      <c r="E29" s="841">
        <v>0</v>
      </c>
      <c r="F29" s="841">
        <v>0.5</v>
      </c>
      <c r="G29" s="832"/>
      <c r="H29" s="832"/>
      <c r="I29" s="832"/>
      <c r="J29" s="832" t="s">
        <v>1407</v>
      </c>
      <c r="K29" s="832" t="s">
        <v>1407</v>
      </c>
      <c r="L29" s="832" t="s">
        <v>1407</v>
      </c>
      <c r="M29" s="832"/>
      <c r="N29" s="832"/>
      <c r="O29" s="832"/>
      <c r="P29" s="832"/>
      <c r="Q29" s="832"/>
      <c r="R29" s="832"/>
      <c r="S29" s="846" t="s">
        <v>1477</v>
      </c>
      <c r="T29" s="834" t="s">
        <v>1478</v>
      </c>
      <c r="U29" s="833" t="s">
        <v>1479</v>
      </c>
      <c r="V29" s="828" t="s">
        <v>1480</v>
      </c>
      <c r="W29" s="834"/>
      <c r="X29" s="834"/>
      <c r="Y29" s="844" t="s">
        <v>1481</v>
      </c>
      <c r="Z29" s="835" t="s">
        <v>454</v>
      </c>
      <c r="AA29" s="833" t="s">
        <v>63</v>
      </c>
      <c r="AB29" s="845" t="s">
        <v>1482</v>
      </c>
    </row>
    <row r="30" spans="2:28" ht="45">
      <c r="B30" s="581" t="s">
        <v>1483</v>
      </c>
      <c r="C30" s="844" t="s">
        <v>1484</v>
      </c>
      <c r="D30" s="838" t="s">
        <v>1465</v>
      </c>
      <c r="E30" s="841">
        <v>0</v>
      </c>
      <c r="F30" s="841">
        <v>1</v>
      </c>
      <c r="G30" s="832" t="s">
        <v>1407</v>
      </c>
      <c r="H30" s="832" t="s">
        <v>1407</v>
      </c>
      <c r="I30" s="832" t="s">
        <v>1407</v>
      </c>
      <c r="J30" s="832" t="s">
        <v>1407</v>
      </c>
      <c r="K30" s="832" t="s">
        <v>1407</v>
      </c>
      <c r="L30" s="832" t="s">
        <v>1407</v>
      </c>
      <c r="M30" s="832"/>
      <c r="N30" s="832"/>
      <c r="O30" s="832"/>
      <c r="P30" s="832"/>
      <c r="Q30" s="832"/>
      <c r="R30" s="832"/>
      <c r="S30" s="582" t="s">
        <v>1466</v>
      </c>
      <c r="T30" s="834" t="s">
        <v>1485</v>
      </c>
      <c r="U30" s="833" t="s">
        <v>1425</v>
      </c>
      <c r="V30" s="844" t="s">
        <v>1486</v>
      </c>
      <c r="W30" s="834"/>
      <c r="X30" s="834"/>
      <c r="Y30" s="828" t="s">
        <v>1436</v>
      </c>
      <c r="Z30" s="835" t="s">
        <v>454</v>
      </c>
      <c r="AA30" s="833" t="s">
        <v>63</v>
      </c>
      <c r="AB30" s="845" t="s">
        <v>1469</v>
      </c>
    </row>
    <row r="31" spans="2:28" ht="30">
      <c r="B31" s="581" t="s">
        <v>1487</v>
      </c>
      <c r="C31" s="844" t="s">
        <v>1488</v>
      </c>
      <c r="D31" s="838" t="s">
        <v>533</v>
      </c>
      <c r="E31" s="841">
        <v>0</v>
      </c>
      <c r="F31" s="842">
        <v>1</v>
      </c>
      <c r="G31" s="832"/>
      <c r="H31" s="832"/>
      <c r="I31" s="832"/>
      <c r="J31" s="832" t="s">
        <v>1407</v>
      </c>
      <c r="K31" s="832" t="s">
        <v>1407</v>
      </c>
      <c r="L31" s="832" t="s">
        <v>1407</v>
      </c>
      <c r="M31" s="832" t="s">
        <v>1407</v>
      </c>
      <c r="N31" s="832" t="s">
        <v>1407</v>
      </c>
      <c r="O31" s="832" t="s">
        <v>1407</v>
      </c>
      <c r="P31" s="832"/>
      <c r="Q31" s="832"/>
      <c r="R31" s="832"/>
      <c r="S31" s="846" t="s">
        <v>1489</v>
      </c>
      <c r="T31" s="834" t="s">
        <v>1485</v>
      </c>
      <c r="U31" s="833" t="s">
        <v>1425</v>
      </c>
      <c r="V31" s="847" t="s">
        <v>1490</v>
      </c>
      <c r="W31" s="834"/>
      <c r="X31" s="834"/>
      <c r="Y31" s="828" t="s">
        <v>1491</v>
      </c>
      <c r="Z31" s="835" t="s">
        <v>454</v>
      </c>
      <c r="AA31" s="833" t="s">
        <v>71</v>
      </c>
      <c r="AB31" s="828" t="s">
        <v>1492</v>
      </c>
    </row>
    <row r="32" spans="2:28" ht="60">
      <c r="B32" s="581" t="s">
        <v>1493</v>
      </c>
      <c r="C32" s="844" t="s">
        <v>1494</v>
      </c>
      <c r="D32" s="838" t="s">
        <v>533</v>
      </c>
      <c r="E32" s="841">
        <v>0</v>
      </c>
      <c r="F32" s="842">
        <v>1</v>
      </c>
      <c r="G32" s="832"/>
      <c r="H32" s="832"/>
      <c r="I32" s="832"/>
      <c r="J32" s="832" t="s">
        <v>1407</v>
      </c>
      <c r="K32" s="832" t="s">
        <v>1407</v>
      </c>
      <c r="L32" s="832" t="s">
        <v>1407</v>
      </c>
      <c r="M32" s="832" t="s">
        <v>1407</v>
      </c>
      <c r="N32" s="832" t="s">
        <v>1407</v>
      </c>
      <c r="O32" s="832" t="s">
        <v>1407</v>
      </c>
      <c r="P32" s="832"/>
      <c r="Q32" s="832"/>
      <c r="R32" s="832"/>
      <c r="S32" s="846" t="s">
        <v>1495</v>
      </c>
      <c r="T32" s="834" t="s">
        <v>1478</v>
      </c>
      <c r="U32" s="833" t="s">
        <v>1425</v>
      </c>
      <c r="V32" s="844" t="s">
        <v>1496</v>
      </c>
      <c r="W32" s="834"/>
      <c r="X32" s="834"/>
      <c r="Y32" s="828" t="s">
        <v>1497</v>
      </c>
      <c r="Z32" s="835" t="s">
        <v>454</v>
      </c>
      <c r="AA32" s="833" t="s">
        <v>63</v>
      </c>
      <c r="AB32" s="828" t="s">
        <v>1498</v>
      </c>
    </row>
  </sheetData>
  <mergeCells count="22">
    <mergeCell ref="Z16:AB16"/>
    <mergeCell ref="G17:I17"/>
    <mergeCell ref="J17:L17"/>
    <mergeCell ref="M17:O17"/>
    <mergeCell ref="P17:R17"/>
    <mergeCell ref="Z17:AA17"/>
    <mergeCell ref="S16:S18"/>
    <mergeCell ref="T16:T18"/>
    <mergeCell ref="U16:U18"/>
    <mergeCell ref="V16:V18"/>
    <mergeCell ref="W16:W18"/>
    <mergeCell ref="X16:X18"/>
    <mergeCell ref="B1:AB1"/>
    <mergeCell ref="B2:AB2"/>
    <mergeCell ref="B4:AB4"/>
    <mergeCell ref="B5:AB5"/>
    <mergeCell ref="B16:B18"/>
    <mergeCell ref="C16:C18"/>
    <mergeCell ref="D16:D18"/>
    <mergeCell ref="E16:E18"/>
    <mergeCell ref="F16:F18"/>
    <mergeCell ref="G16:R16"/>
  </mergeCells>
  <dataValidations count="3">
    <dataValidation allowBlank="1" showInputMessage="1" showErrorMessage="1" promptTitle="Indicador del producto:" prompt="Es una herramienta de medición del producto. Sólo mide, no opina." sqref="D28:D29 D31:D32"/>
    <dataValidation type="list" allowBlank="1" showInputMessage="1" showErrorMessage="1" sqref="AA19 AA23:AA32">
      <formula1>"Insignificante, Leve, Moderado, Grave, Catastrófico"</formula1>
    </dataValidation>
    <dataValidation type="list" allowBlank="1" showInputMessage="1" showErrorMessage="1" sqref="W24:X24 Z19:Z20 Z22:Z32">
      <formula1>"Remoto, Poco probable, Posible, Probable, Muy probable "</formula1>
    </dataValidation>
  </dataValidations>
  <pageMargins left="0.7" right="0.7" top="0.75" bottom="0.75" header="0.3" footer="0.3"/>
  <pageSetup scale="40" orientation="landscape" r:id="rId1"/>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28"/>
  <sheetViews>
    <sheetView view="pageBreakPreview" zoomScale="60" zoomScaleNormal="100" workbookViewId="0">
      <selection activeCell="M12" sqref="M12"/>
    </sheetView>
  </sheetViews>
  <sheetFormatPr baseColWidth="10" defaultColWidth="11.42578125" defaultRowHeight="15"/>
  <cols>
    <col min="1" max="1" width="25" style="852" customWidth="1"/>
    <col min="2" max="2" width="34.7109375" style="852" customWidth="1"/>
    <col min="3" max="3" width="21.140625" style="852" customWidth="1"/>
    <col min="4" max="4" width="12.7109375" style="852" customWidth="1"/>
    <col min="5" max="5" width="11.42578125" style="852" customWidth="1"/>
    <col min="6" max="17" width="9.42578125" style="915" customWidth="1"/>
    <col min="18" max="18" width="23.85546875" style="852" customWidth="1"/>
    <col min="19" max="19" width="26" style="852" hidden="1" customWidth="1"/>
    <col min="20" max="20" width="32" style="852" customWidth="1"/>
    <col min="21" max="21" width="36.140625" style="852" hidden="1" customWidth="1"/>
    <col min="22" max="23" width="30.42578125" style="852" hidden="1" customWidth="1"/>
    <col min="24" max="24" width="29" style="852" hidden="1" customWidth="1"/>
    <col min="25" max="25" width="16.28515625" style="852" hidden="1" customWidth="1"/>
    <col min="26" max="26" width="15.42578125" style="852" hidden="1" customWidth="1"/>
    <col min="27" max="27" width="39" style="852" hidden="1" customWidth="1"/>
    <col min="28" max="28" width="11.42578125" style="852" customWidth="1"/>
    <col min="29" max="16384" width="11.42578125" style="852"/>
  </cols>
  <sheetData>
    <row r="1" spans="1:27" ht="21">
      <c r="A1" s="849" t="s">
        <v>0</v>
      </c>
      <c r="B1" s="849"/>
      <c r="C1" s="849"/>
      <c r="D1" s="849"/>
      <c r="E1" s="849"/>
      <c r="F1" s="849"/>
      <c r="G1" s="849"/>
      <c r="H1" s="849"/>
      <c r="I1" s="849"/>
      <c r="J1" s="849"/>
      <c r="K1" s="849"/>
      <c r="L1" s="849"/>
      <c r="M1" s="849"/>
      <c r="N1" s="849"/>
      <c r="O1" s="849"/>
      <c r="P1" s="849"/>
      <c r="Q1" s="849"/>
      <c r="R1" s="849"/>
      <c r="S1" s="849"/>
      <c r="T1" s="849"/>
      <c r="U1" s="850"/>
      <c r="V1" s="850"/>
      <c r="W1" s="850"/>
      <c r="X1" s="850"/>
      <c r="Y1" s="850"/>
      <c r="Z1" s="850"/>
      <c r="AA1" s="851"/>
    </row>
    <row r="2" spans="1:27" ht="18.75">
      <c r="A2" s="853" t="s">
        <v>1</v>
      </c>
      <c r="B2" s="853"/>
      <c r="C2" s="853"/>
      <c r="D2" s="853"/>
      <c r="E2" s="853"/>
      <c r="F2" s="853"/>
      <c r="G2" s="853"/>
      <c r="H2" s="853"/>
      <c r="I2" s="853"/>
      <c r="J2" s="853"/>
      <c r="K2" s="853"/>
      <c r="L2" s="853"/>
      <c r="M2" s="853"/>
      <c r="N2" s="853"/>
      <c r="O2" s="853"/>
      <c r="P2" s="853"/>
      <c r="Q2" s="853"/>
      <c r="R2" s="853"/>
      <c r="S2" s="853"/>
      <c r="T2" s="853"/>
      <c r="U2" s="854"/>
      <c r="V2" s="854"/>
      <c r="W2" s="854"/>
      <c r="X2" s="854"/>
      <c r="Y2" s="854"/>
      <c r="Z2" s="854"/>
      <c r="AA2" s="855"/>
    </row>
    <row r="3" spans="1:27">
      <c r="A3" s="856"/>
      <c r="B3" s="856"/>
      <c r="C3" s="856"/>
      <c r="D3" s="856"/>
      <c r="E3" s="856"/>
      <c r="F3" s="857"/>
      <c r="G3" s="857"/>
      <c r="H3" s="857"/>
      <c r="I3" s="857"/>
      <c r="J3" s="857"/>
      <c r="K3" s="857"/>
      <c r="L3" s="857"/>
      <c r="M3" s="857"/>
      <c r="N3" s="857"/>
      <c r="O3" s="857"/>
      <c r="P3" s="857"/>
      <c r="Q3" s="857"/>
      <c r="R3" s="856"/>
      <c r="S3" s="856"/>
      <c r="T3" s="856"/>
      <c r="U3" s="858"/>
      <c r="V3" s="856"/>
      <c r="W3" s="856"/>
      <c r="X3" s="856"/>
      <c r="Y3" s="857"/>
      <c r="Z3" s="857"/>
      <c r="AA3" s="859"/>
    </row>
    <row r="4" spans="1:27" ht="23.25">
      <c r="A4" s="860" t="s">
        <v>2</v>
      </c>
      <c r="B4" s="860"/>
      <c r="C4" s="860"/>
      <c r="D4" s="860"/>
      <c r="E4" s="860"/>
      <c r="F4" s="860"/>
      <c r="G4" s="860"/>
      <c r="H4" s="860"/>
      <c r="I4" s="860"/>
      <c r="J4" s="860"/>
      <c r="K4" s="860"/>
      <c r="L4" s="860"/>
      <c r="M4" s="860"/>
      <c r="N4" s="860"/>
      <c r="O4" s="860"/>
      <c r="P4" s="860"/>
      <c r="Q4" s="860"/>
      <c r="R4" s="860"/>
      <c r="S4" s="860"/>
      <c r="T4" s="860"/>
      <c r="U4" s="861"/>
      <c r="V4" s="861"/>
      <c r="W4" s="861"/>
      <c r="X4" s="861"/>
      <c r="Y4" s="861"/>
      <c r="Z4" s="861"/>
      <c r="AA4" s="862"/>
    </row>
    <row r="5" spans="1:27" ht="23.25">
      <c r="A5" s="860" t="s">
        <v>3</v>
      </c>
      <c r="B5" s="860"/>
      <c r="C5" s="860"/>
      <c r="D5" s="860"/>
      <c r="E5" s="860"/>
      <c r="F5" s="860"/>
      <c r="G5" s="860"/>
      <c r="H5" s="860"/>
      <c r="I5" s="860"/>
      <c r="J5" s="860"/>
      <c r="K5" s="860"/>
      <c r="L5" s="860"/>
      <c r="M5" s="860"/>
      <c r="N5" s="860"/>
      <c r="O5" s="860"/>
      <c r="P5" s="860"/>
      <c r="Q5" s="860"/>
      <c r="R5" s="860"/>
      <c r="S5" s="860"/>
      <c r="T5" s="860"/>
      <c r="U5" s="863"/>
      <c r="V5" s="863"/>
      <c r="W5" s="863"/>
      <c r="X5" s="863"/>
      <c r="Y5" s="863"/>
      <c r="Z5" s="863"/>
      <c r="AA5" s="864"/>
    </row>
    <row r="6" spans="1:27" ht="18.75" customHeight="1">
      <c r="A6" s="865" t="s">
        <v>4</v>
      </c>
      <c r="B6" s="866" t="s">
        <v>1499</v>
      </c>
      <c r="C6" s="867"/>
      <c r="D6" s="867"/>
      <c r="E6" s="867"/>
      <c r="F6" s="867"/>
      <c r="G6" s="867"/>
      <c r="H6" s="867"/>
      <c r="I6" s="867"/>
      <c r="J6" s="868"/>
      <c r="K6" s="868"/>
      <c r="L6" s="868"/>
      <c r="M6" s="868"/>
      <c r="N6" s="868"/>
      <c r="O6" s="868"/>
      <c r="P6" s="868"/>
      <c r="Q6" s="868"/>
      <c r="R6" s="869"/>
      <c r="S6" s="869"/>
      <c r="T6" s="869"/>
      <c r="U6" s="870"/>
      <c r="V6" s="871"/>
      <c r="W6" s="871"/>
      <c r="X6" s="871"/>
      <c r="Y6" s="872"/>
      <c r="Z6" s="872"/>
      <c r="AA6" s="871"/>
    </row>
    <row r="7" spans="1:27" ht="18.75">
      <c r="A7" s="873"/>
      <c r="B7" s="874"/>
      <c r="C7" s="874"/>
      <c r="D7" s="874"/>
      <c r="E7" s="874"/>
      <c r="F7" s="868"/>
      <c r="G7" s="875"/>
      <c r="H7" s="868"/>
      <c r="I7" s="868"/>
      <c r="J7" s="868"/>
      <c r="K7" s="868"/>
      <c r="L7" s="868"/>
      <c r="M7" s="868"/>
      <c r="N7" s="868"/>
      <c r="O7" s="868"/>
      <c r="P7" s="868"/>
      <c r="Q7" s="868"/>
      <c r="R7" s="869"/>
      <c r="S7" s="869"/>
      <c r="T7" s="869"/>
      <c r="U7" s="876"/>
      <c r="V7" s="877"/>
      <c r="W7" s="877"/>
      <c r="X7" s="877"/>
      <c r="Y7" s="878"/>
      <c r="Z7" s="878"/>
      <c r="AA7" s="877"/>
    </row>
    <row r="8" spans="1:27" ht="18.75" customHeight="1">
      <c r="A8" s="865" t="s">
        <v>6</v>
      </c>
      <c r="B8" s="879" t="s">
        <v>7</v>
      </c>
      <c r="C8" s="880"/>
      <c r="D8" s="880"/>
      <c r="E8" s="880"/>
      <c r="F8" s="880"/>
      <c r="G8" s="880"/>
      <c r="H8" s="880"/>
      <c r="I8" s="880"/>
      <c r="J8" s="868"/>
      <c r="K8" s="868"/>
      <c r="L8" s="868"/>
      <c r="M8" s="868"/>
      <c r="N8" s="868"/>
      <c r="O8" s="868"/>
      <c r="P8" s="868"/>
      <c r="Q8" s="868"/>
      <c r="R8" s="869"/>
      <c r="S8" s="869"/>
      <c r="T8" s="869"/>
      <c r="U8" s="876"/>
      <c r="V8" s="877"/>
      <c r="W8" s="877"/>
      <c r="X8" s="877"/>
      <c r="Y8" s="878"/>
      <c r="Z8" s="878"/>
      <c r="AA8" s="877"/>
    </row>
    <row r="9" spans="1:27" ht="18.75" customHeight="1">
      <c r="A9" s="865" t="s">
        <v>8</v>
      </c>
      <c r="B9" s="879" t="s">
        <v>9</v>
      </c>
      <c r="C9" s="880"/>
      <c r="D9" s="880"/>
      <c r="E9" s="880"/>
      <c r="F9" s="880"/>
      <c r="G9" s="880"/>
      <c r="H9" s="880"/>
      <c r="I9" s="880"/>
      <c r="J9" s="868"/>
      <c r="K9" s="868"/>
      <c r="L9" s="868"/>
      <c r="M9" s="868"/>
      <c r="N9" s="868"/>
      <c r="O9" s="868"/>
      <c r="P9" s="868"/>
      <c r="Q9" s="868"/>
      <c r="R9" s="869"/>
      <c r="S9" s="869"/>
      <c r="T9" s="869"/>
      <c r="U9" s="876"/>
      <c r="V9" s="877"/>
      <c r="W9" s="877"/>
      <c r="X9" s="877"/>
      <c r="Y9" s="878"/>
      <c r="Z9" s="878"/>
      <c r="AA9" s="877"/>
    </row>
    <row r="10" spans="1:27" ht="18.75" customHeight="1">
      <c r="A10" s="865" t="s">
        <v>10</v>
      </c>
      <c r="B10" s="879" t="s">
        <v>11</v>
      </c>
      <c r="C10" s="880"/>
      <c r="D10" s="880"/>
      <c r="E10" s="880"/>
      <c r="F10" s="880"/>
      <c r="G10" s="880"/>
      <c r="H10" s="880"/>
      <c r="I10" s="880"/>
      <c r="J10" s="868"/>
      <c r="K10" s="868"/>
      <c r="L10" s="868"/>
      <c r="M10" s="868"/>
      <c r="N10" s="868"/>
      <c r="O10" s="868"/>
      <c r="P10" s="868"/>
      <c r="Q10" s="868"/>
      <c r="R10" s="869"/>
      <c r="S10" s="869"/>
      <c r="T10" s="869"/>
      <c r="U10" s="876"/>
      <c r="V10" s="877"/>
      <c r="W10" s="877"/>
      <c r="X10" s="877"/>
      <c r="Y10" s="878"/>
      <c r="Z10" s="878"/>
      <c r="AA10" s="877"/>
    </row>
    <row r="11" spans="1:27" ht="18.75" customHeight="1">
      <c r="A11" s="873"/>
      <c r="B11" s="881"/>
      <c r="C11" s="881"/>
      <c r="D11" s="881"/>
      <c r="E11" s="881"/>
      <c r="F11" s="882"/>
      <c r="G11" s="883"/>
      <c r="H11" s="882"/>
      <c r="I11" s="882"/>
      <c r="J11" s="868"/>
      <c r="K11" s="868"/>
      <c r="L11" s="868"/>
      <c r="M11" s="868"/>
      <c r="N11" s="868"/>
      <c r="O11" s="868"/>
      <c r="P11" s="868"/>
      <c r="Q11" s="868"/>
      <c r="R11" s="869"/>
      <c r="S11" s="869"/>
      <c r="T11" s="869"/>
      <c r="U11" s="876"/>
      <c r="V11" s="877"/>
      <c r="W11" s="877"/>
      <c r="X11" s="877"/>
      <c r="Y11" s="878"/>
      <c r="Z11" s="878"/>
      <c r="AA11" s="877"/>
    </row>
    <row r="12" spans="1:27" ht="18.75" customHeight="1">
      <c r="A12" s="865" t="s">
        <v>12</v>
      </c>
      <c r="B12" s="879" t="s">
        <v>784</v>
      </c>
      <c r="C12" s="879"/>
      <c r="D12" s="879"/>
      <c r="E12" s="879"/>
      <c r="F12" s="879"/>
      <c r="G12" s="879"/>
      <c r="H12" s="879"/>
      <c r="I12" s="879"/>
      <c r="J12" s="868"/>
      <c r="K12" s="868"/>
      <c r="L12" s="868"/>
      <c r="M12" s="868"/>
      <c r="N12" s="868"/>
      <c r="O12" s="868"/>
      <c r="P12" s="868"/>
      <c r="Q12" s="868"/>
      <c r="R12" s="856"/>
      <c r="S12" s="856"/>
      <c r="T12" s="856"/>
      <c r="U12" s="884"/>
      <c r="V12" s="885"/>
      <c r="W12" s="885"/>
      <c r="X12" s="885"/>
      <c r="Y12" s="878"/>
      <c r="Z12" s="878"/>
      <c r="AA12" s="885"/>
    </row>
    <row r="13" spans="1:27" ht="18.75">
      <c r="A13" s="865" t="s">
        <v>14</v>
      </c>
      <c r="B13" s="886" t="s">
        <v>785</v>
      </c>
      <c r="C13" s="886"/>
      <c r="D13" s="886"/>
      <c r="E13" s="886"/>
      <c r="F13" s="886"/>
      <c r="G13" s="886"/>
      <c r="H13" s="886"/>
      <c r="I13" s="886"/>
      <c r="J13" s="886"/>
      <c r="K13" s="886"/>
      <c r="L13" s="886"/>
      <c r="M13" s="886"/>
      <c r="N13" s="868"/>
      <c r="O13" s="868"/>
      <c r="P13" s="868"/>
      <c r="Q13" s="868"/>
      <c r="R13" s="869"/>
      <c r="S13" s="869"/>
      <c r="T13" s="869"/>
      <c r="U13" s="876"/>
      <c r="V13" s="877"/>
      <c r="W13" s="877"/>
      <c r="X13" s="877"/>
      <c r="Y13" s="878"/>
      <c r="Z13" s="878"/>
      <c r="AA13" s="877"/>
    </row>
    <row r="14" spans="1:27" ht="15" customHeight="1">
      <c r="A14" s="856"/>
      <c r="B14" s="856"/>
      <c r="C14" s="856"/>
      <c r="D14" s="856"/>
      <c r="E14" s="856"/>
      <c r="F14" s="857"/>
      <c r="G14" s="857"/>
      <c r="H14" s="857"/>
      <c r="I14" s="857"/>
      <c r="J14" s="857"/>
      <c r="K14" s="857"/>
      <c r="L14" s="857"/>
      <c r="M14" s="857"/>
      <c r="N14" s="857"/>
      <c r="O14" s="857"/>
      <c r="P14" s="857"/>
      <c r="Q14" s="857"/>
      <c r="R14" s="856"/>
      <c r="S14" s="856"/>
      <c r="T14" s="856"/>
      <c r="U14" s="887"/>
      <c r="V14" s="888"/>
      <c r="W14" s="888"/>
      <c r="X14" s="888"/>
      <c r="Y14" s="889"/>
      <c r="Z14" s="889"/>
      <c r="AA14" s="888"/>
    </row>
    <row r="15" spans="1:27" ht="15" customHeight="1">
      <c r="A15" s="890"/>
      <c r="B15" s="890"/>
      <c r="C15" s="890"/>
      <c r="D15" s="890"/>
      <c r="E15" s="890"/>
      <c r="F15" s="891"/>
      <c r="G15" s="891"/>
      <c r="H15" s="891"/>
      <c r="I15" s="891"/>
      <c r="J15" s="891"/>
      <c r="K15" s="891"/>
      <c r="L15" s="891"/>
      <c r="M15" s="891"/>
      <c r="N15" s="891"/>
      <c r="O15" s="891"/>
      <c r="P15" s="891"/>
      <c r="Q15" s="891"/>
      <c r="R15" s="890"/>
      <c r="S15" s="890"/>
      <c r="T15" s="890"/>
      <c r="U15" s="892"/>
      <c r="V15" s="893"/>
      <c r="W15" s="893"/>
      <c r="X15" s="893"/>
      <c r="Y15" s="894"/>
      <c r="Z15" s="894"/>
      <c r="AA15" s="893"/>
    </row>
    <row r="16" spans="1:27" ht="15.75" customHeight="1">
      <c r="A16" s="916" t="s">
        <v>16</v>
      </c>
      <c r="B16" s="916" t="s">
        <v>17</v>
      </c>
      <c r="C16" s="916" t="s">
        <v>18</v>
      </c>
      <c r="D16" s="916" t="s">
        <v>19</v>
      </c>
      <c r="E16" s="916" t="s">
        <v>20</v>
      </c>
      <c r="F16" s="917" t="s">
        <v>21</v>
      </c>
      <c r="G16" s="918"/>
      <c r="H16" s="918"/>
      <c r="I16" s="918"/>
      <c r="J16" s="918"/>
      <c r="K16" s="918"/>
      <c r="L16" s="918"/>
      <c r="M16" s="918"/>
      <c r="N16" s="918"/>
      <c r="O16" s="918"/>
      <c r="P16" s="918"/>
      <c r="Q16" s="918"/>
      <c r="R16" s="916" t="s">
        <v>22</v>
      </c>
      <c r="S16" s="916" t="s">
        <v>23</v>
      </c>
      <c r="T16" s="916" t="s">
        <v>24</v>
      </c>
      <c r="U16" s="919" t="s">
        <v>25</v>
      </c>
      <c r="V16" s="920" t="s">
        <v>26</v>
      </c>
      <c r="W16" s="920" t="s">
        <v>27</v>
      </c>
      <c r="X16" s="921"/>
      <c r="Y16" s="920" t="s">
        <v>28</v>
      </c>
      <c r="Z16" s="922"/>
      <c r="AA16" s="922"/>
    </row>
    <row r="17" spans="1:27" ht="15.75" customHeight="1">
      <c r="A17" s="923"/>
      <c r="B17" s="923"/>
      <c r="C17" s="923"/>
      <c r="D17" s="923"/>
      <c r="E17" s="923"/>
      <c r="F17" s="920" t="s">
        <v>29</v>
      </c>
      <c r="G17" s="922"/>
      <c r="H17" s="922"/>
      <c r="I17" s="920" t="s">
        <v>30</v>
      </c>
      <c r="J17" s="922"/>
      <c r="K17" s="922"/>
      <c r="L17" s="920" t="s">
        <v>31</v>
      </c>
      <c r="M17" s="922"/>
      <c r="N17" s="922"/>
      <c r="O17" s="920" t="s">
        <v>32</v>
      </c>
      <c r="P17" s="922"/>
      <c r="Q17" s="922"/>
      <c r="R17" s="923"/>
      <c r="S17" s="923"/>
      <c r="T17" s="923"/>
      <c r="U17" s="923"/>
      <c r="V17" s="922"/>
      <c r="W17" s="922"/>
      <c r="X17" s="924" t="s">
        <v>372</v>
      </c>
      <c r="Y17" s="920" t="s">
        <v>34</v>
      </c>
      <c r="Z17" s="922"/>
      <c r="AA17" s="924" t="s">
        <v>35</v>
      </c>
    </row>
    <row r="18" spans="1:27" ht="15.75" customHeight="1">
      <c r="A18" s="923"/>
      <c r="B18" s="923"/>
      <c r="C18" s="923"/>
      <c r="D18" s="923"/>
      <c r="E18" s="923"/>
      <c r="F18" s="924" t="s">
        <v>36</v>
      </c>
      <c r="G18" s="924" t="s">
        <v>37</v>
      </c>
      <c r="H18" s="924" t="s">
        <v>38</v>
      </c>
      <c r="I18" s="924" t="s">
        <v>39</v>
      </c>
      <c r="J18" s="924" t="s">
        <v>38</v>
      </c>
      <c r="K18" s="924" t="s">
        <v>40</v>
      </c>
      <c r="L18" s="924" t="s">
        <v>40</v>
      </c>
      <c r="M18" s="924" t="s">
        <v>39</v>
      </c>
      <c r="N18" s="924" t="s">
        <v>41</v>
      </c>
      <c r="O18" s="924" t="s">
        <v>42</v>
      </c>
      <c r="P18" s="924" t="s">
        <v>43</v>
      </c>
      <c r="Q18" s="924" t="s">
        <v>44</v>
      </c>
      <c r="R18" s="923"/>
      <c r="S18" s="923"/>
      <c r="T18" s="923"/>
      <c r="U18" s="923"/>
      <c r="V18" s="922"/>
      <c r="W18" s="922"/>
      <c r="X18" s="921"/>
      <c r="Y18" s="924" t="s">
        <v>373</v>
      </c>
      <c r="Z18" s="924" t="s">
        <v>46</v>
      </c>
      <c r="AA18" s="921"/>
    </row>
    <row r="19" spans="1:27" s="903" customFormat="1" ht="45">
      <c r="A19" s="895" t="s">
        <v>1500</v>
      </c>
      <c r="B19" s="896" t="s">
        <v>1501</v>
      </c>
      <c r="C19" s="895" t="s">
        <v>1502</v>
      </c>
      <c r="D19" s="897">
        <v>929</v>
      </c>
      <c r="E19" s="898">
        <v>675</v>
      </c>
      <c r="F19" s="899">
        <v>59</v>
      </c>
      <c r="G19" s="899">
        <v>60</v>
      </c>
      <c r="H19" s="899">
        <v>58</v>
      </c>
      <c r="I19" s="899">
        <v>55</v>
      </c>
      <c r="J19" s="899">
        <v>52</v>
      </c>
      <c r="K19" s="899">
        <v>53</v>
      </c>
      <c r="L19" s="899">
        <v>53</v>
      </c>
      <c r="M19" s="899">
        <v>52</v>
      </c>
      <c r="N19" s="899">
        <v>51</v>
      </c>
      <c r="O19" s="899">
        <v>52</v>
      </c>
      <c r="P19" s="899">
        <v>58</v>
      </c>
      <c r="Q19" s="899">
        <f>E19-F19-G19-H19-I19-J19-K19-L19-M19-N19-O19-P19</f>
        <v>72</v>
      </c>
      <c r="R19" s="895" t="s">
        <v>1503</v>
      </c>
      <c r="S19" s="896" t="s">
        <v>1499</v>
      </c>
      <c r="T19" s="900" t="s">
        <v>1504</v>
      </c>
      <c r="U19" s="901" t="s">
        <v>1505</v>
      </c>
      <c r="V19" s="901" t="s">
        <v>1506</v>
      </c>
      <c r="W19" s="895" t="s">
        <v>1507</v>
      </c>
      <c r="X19" s="901" t="s">
        <v>1508</v>
      </c>
      <c r="Y19" s="902" t="s">
        <v>454</v>
      </c>
      <c r="Z19" s="902" t="s">
        <v>178</v>
      </c>
      <c r="AA19" s="901" t="s">
        <v>1509</v>
      </c>
    </row>
    <row r="20" spans="1:27" s="903" customFormat="1" ht="45">
      <c r="A20" s="895" t="s">
        <v>1510</v>
      </c>
      <c r="B20" s="904"/>
      <c r="C20" s="895" t="s">
        <v>1511</v>
      </c>
      <c r="D20" s="904"/>
      <c r="E20" s="898">
        <v>285</v>
      </c>
      <c r="F20" s="899">
        <v>22</v>
      </c>
      <c r="G20" s="899">
        <v>21</v>
      </c>
      <c r="H20" s="899">
        <v>23</v>
      </c>
      <c r="I20" s="899">
        <v>22</v>
      </c>
      <c r="J20" s="899">
        <v>20</v>
      </c>
      <c r="K20" s="899">
        <v>21</v>
      </c>
      <c r="L20" s="899">
        <v>19</v>
      </c>
      <c r="M20" s="899">
        <v>20</v>
      </c>
      <c r="N20" s="899">
        <v>21</v>
      </c>
      <c r="O20" s="899">
        <v>20</v>
      </c>
      <c r="P20" s="899">
        <v>19</v>
      </c>
      <c r="Q20" s="899">
        <f>E20-F20-G20-H20-I20-J20-K20-L20-M20-N20-O20-P20</f>
        <v>57</v>
      </c>
      <c r="R20" s="895" t="s">
        <v>1512</v>
      </c>
      <c r="S20" s="904"/>
      <c r="T20" s="905"/>
      <c r="U20" s="905"/>
      <c r="V20" s="905"/>
      <c r="W20" s="895" t="s">
        <v>1513</v>
      </c>
      <c r="X20" s="905"/>
      <c r="Y20" s="906"/>
      <c r="Z20" s="907"/>
      <c r="AA20" s="905"/>
    </row>
    <row r="21" spans="1:27" hidden="1">
      <c r="A21" s="908"/>
      <c r="B21" s="909"/>
      <c r="C21" s="909"/>
      <c r="D21" s="909"/>
      <c r="E21" s="909"/>
      <c r="F21" s="910"/>
      <c r="G21" s="910"/>
      <c r="H21" s="910"/>
      <c r="I21" s="910"/>
      <c r="J21" s="910"/>
      <c r="K21" s="910"/>
      <c r="L21" s="910"/>
      <c r="M21" s="910"/>
      <c r="N21" s="910"/>
      <c r="O21" s="910"/>
      <c r="P21" s="910"/>
      <c r="Q21" s="910"/>
      <c r="R21" s="909"/>
      <c r="S21" s="909"/>
      <c r="T21" s="909"/>
      <c r="U21" s="909"/>
      <c r="V21" s="909"/>
      <c r="W21" s="909"/>
      <c r="X21" s="909"/>
      <c r="Y21" s="909"/>
      <c r="Z21" s="909"/>
      <c r="AA21" s="911"/>
    </row>
    <row r="22" spans="1:27" s="903" customFormat="1" ht="75">
      <c r="A22" s="895" t="s">
        <v>1514</v>
      </c>
      <c r="B22" s="896" t="s">
        <v>1515</v>
      </c>
      <c r="C22" s="895" t="s">
        <v>1516</v>
      </c>
      <c r="D22" s="897">
        <v>75</v>
      </c>
      <c r="E22" s="898">
        <v>130</v>
      </c>
      <c r="F22" s="899">
        <v>10</v>
      </c>
      <c r="G22" s="899">
        <v>11</v>
      </c>
      <c r="H22" s="899">
        <v>10</v>
      </c>
      <c r="I22" s="899">
        <v>11</v>
      </c>
      <c r="J22" s="899">
        <v>10</v>
      </c>
      <c r="K22" s="899">
        <v>11</v>
      </c>
      <c r="L22" s="899">
        <v>12</v>
      </c>
      <c r="M22" s="899">
        <v>10</v>
      </c>
      <c r="N22" s="899">
        <v>12</v>
      </c>
      <c r="O22" s="899">
        <v>12</v>
      </c>
      <c r="P22" s="899">
        <v>11</v>
      </c>
      <c r="Q22" s="899">
        <f>E22-F22-G22-H22-I22-J22-K22-L22-M22-N22-O22-P22</f>
        <v>10</v>
      </c>
      <c r="R22" s="895" t="s">
        <v>1517</v>
      </c>
      <c r="S22" s="896" t="s">
        <v>1499</v>
      </c>
      <c r="T22" s="900" t="s">
        <v>1504</v>
      </c>
      <c r="U22" s="901" t="s">
        <v>1518</v>
      </c>
      <c r="V22" s="901" t="s">
        <v>1519</v>
      </c>
      <c r="W22" s="895" t="s">
        <v>1520</v>
      </c>
      <c r="X22" s="901" t="s">
        <v>1508</v>
      </c>
      <c r="Y22" s="902" t="s">
        <v>454</v>
      </c>
      <c r="Z22" s="902" t="s">
        <v>178</v>
      </c>
      <c r="AA22" s="901" t="s">
        <v>1521</v>
      </c>
    </row>
    <row r="23" spans="1:27" s="903" customFormat="1" ht="75">
      <c r="A23" s="895" t="s">
        <v>1522</v>
      </c>
      <c r="B23" s="904"/>
      <c r="C23" s="895" t="s">
        <v>1523</v>
      </c>
      <c r="D23" s="904"/>
      <c r="E23" s="898">
        <v>85</v>
      </c>
      <c r="F23" s="899">
        <v>8</v>
      </c>
      <c r="G23" s="899">
        <v>7</v>
      </c>
      <c r="H23" s="899">
        <v>8</v>
      </c>
      <c r="I23" s="899">
        <v>7</v>
      </c>
      <c r="J23" s="899">
        <v>6</v>
      </c>
      <c r="K23" s="899">
        <v>7</v>
      </c>
      <c r="L23" s="899">
        <v>8</v>
      </c>
      <c r="M23" s="899">
        <v>7</v>
      </c>
      <c r="N23" s="899">
        <v>6</v>
      </c>
      <c r="O23" s="899">
        <v>7</v>
      </c>
      <c r="P23" s="899">
        <v>6</v>
      </c>
      <c r="Q23" s="899">
        <f>E23-F23-G23-H23-I23-J23-K23-L23-M23-N23-O23-P23</f>
        <v>8</v>
      </c>
      <c r="R23" s="895" t="s">
        <v>1524</v>
      </c>
      <c r="S23" s="904"/>
      <c r="T23" s="905"/>
      <c r="U23" s="905"/>
      <c r="V23" s="905"/>
      <c r="W23" s="895" t="s">
        <v>1525</v>
      </c>
      <c r="X23" s="905"/>
      <c r="Y23" s="906"/>
      <c r="Z23" s="907"/>
      <c r="AA23" s="905"/>
    </row>
    <row r="26" spans="1:27">
      <c r="A26" s="912" t="s">
        <v>164</v>
      </c>
      <c r="B26" s="913"/>
      <c r="C26" s="913"/>
      <c r="D26" s="913"/>
      <c r="E26" s="913"/>
      <c r="F26" s="913"/>
      <c r="G26" s="913"/>
      <c r="H26" s="913"/>
      <c r="I26" s="913"/>
      <c r="J26" s="913"/>
      <c r="K26" s="913"/>
      <c r="L26" s="913"/>
      <c r="M26" s="913"/>
      <c r="N26" s="913"/>
      <c r="O26" s="913"/>
      <c r="P26" s="913"/>
      <c r="Q26" s="913"/>
      <c r="R26" s="913"/>
      <c r="S26" s="913"/>
      <c r="T26" s="913"/>
    </row>
    <row r="27" spans="1:27" ht="15" customHeight="1">
      <c r="A27" s="914" t="s">
        <v>1526</v>
      </c>
      <c r="B27" s="914"/>
      <c r="C27" s="914"/>
      <c r="D27" s="914"/>
      <c r="E27" s="914"/>
      <c r="F27" s="914"/>
      <c r="G27" s="914"/>
      <c r="H27" s="914"/>
      <c r="I27" s="914"/>
      <c r="J27" s="914"/>
      <c r="K27" s="914"/>
      <c r="L27" s="914"/>
      <c r="M27" s="914"/>
      <c r="N27" s="914"/>
      <c r="O27" s="914"/>
      <c r="P27" s="914"/>
      <c r="Q27" s="914"/>
      <c r="R27" s="914"/>
      <c r="S27" s="914"/>
      <c r="T27" s="914"/>
    </row>
    <row r="28" spans="1:27" ht="15" customHeight="1">
      <c r="A28" s="912" t="s">
        <v>166</v>
      </c>
      <c r="B28" s="913"/>
      <c r="C28" s="913"/>
      <c r="D28" s="913"/>
      <c r="E28" s="913"/>
      <c r="F28" s="913"/>
      <c r="G28" s="913"/>
      <c r="H28" s="913"/>
      <c r="I28" s="913"/>
      <c r="J28" s="913"/>
      <c r="K28" s="913"/>
      <c r="L28" s="913"/>
      <c r="M28" s="913"/>
      <c r="N28" s="913"/>
      <c r="O28" s="913"/>
      <c r="P28" s="913"/>
      <c r="Q28" s="913"/>
      <c r="R28" s="913"/>
      <c r="S28" s="913"/>
      <c r="T28" s="913"/>
    </row>
  </sheetData>
  <mergeCells count="51">
    <mergeCell ref="A28:T28"/>
    <mergeCell ref="X22:X23"/>
    <mergeCell ref="Y22:Y23"/>
    <mergeCell ref="Z22:Z23"/>
    <mergeCell ref="AA22:AA23"/>
    <mergeCell ref="A26:T26"/>
    <mergeCell ref="A27:T27"/>
    <mergeCell ref="X19:X20"/>
    <mergeCell ref="Y19:Y20"/>
    <mergeCell ref="Z19:Z20"/>
    <mergeCell ref="AA19:AA20"/>
    <mergeCell ref="B22:B23"/>
    <mergeCell ref="D22:D23"/>
    <mergeCell ref="S22:S23"/>
    <mergeCell ref="T22:T23"/>
    <mergeCell ref="U22:U23"/>
    <mergeCell ref="V22:V23"/>
    <mergeCell ref="B19:B20"/>
    <mergeCell ref="D19:D20"/>
    <mergeCell ref="S19:S20"/>
    <mergeCell ref="T19:T20"/>
    <mergeCell ref="U19:U20"/>
    <mergeCell ref="V19:V20"/>
    <mergeCell ref="Y16:AA16"/>
    <mergeCell ref="F17:H17"/>
    <mergeCell ref="I17:K17"/>
    <mergeCell ref="L17:N17"/>
    <mergeCell ref="O17:Q17"/>
    <mergeCell ref="Y17:Z17"/>
    <mergeCell ref="R16:R18"/>
    <mergeCell ref="S16:S18"/>
    <mergeCell ref="T16:T18"/>
    <mergeCell ref="U16:U18"/>
    <mergeCell ref="V16:V18"/>
    <mergeCell ref="W16:W18"/>
    <mergeCell ref="B9:I9"/>
    <mergeCell ref="B10:I10"/>
    <mergeCell ref="B12:I12"/>
    <mergeCell ref="B13:M13"/>
    <mergeCell ref="A16:A18"/>
    <mergeCell ref="B16:B18"/>
    <mergeCell ref="C16:C18"/>
    <mergeCell ref="D16:D18"/>
    <mergeCell ref="E16:E18"/>
    <mergeCell ref="F16:Q16"/>
    <mergeCell ref="A1:T1"/>
    <mergeCell ref="A2:T2"/>
    <mergeCell ref="A4:T4"/>
    <mergeCell ref="A5:T5"/>
    <mergeCell ref="B6:I6"/>
    <mergeCell ref="B8:I8"/>
  </mergeCells>
  <pageMargins left="0.7" right="0.7" top="0.75" bottom="0.75" header="0.3" footer="0.3"/>
  <pageSetup scale="40"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53"/>
  <sheetViews>
    <sheetView view="pageBreakPreview" zoomScale="80" zoomScaleNormal="100" zoomScaleSheetLayoutView="80" workbookViewId="0">
      <selection activeCell="K12" sqref="K12"/>
    </sheetView>
  </sheetViews>
  <sheetFormatPr baseColWidth="10" defaultColWidth="11.42578125" defaultRowHeight="15"/>
  <cols>
    <col min="1" max="1" width="37.140625" customWidth="1"/>
    <col min="2" max="2" width="40.42578125" customWidth="1"/>
    <col min="3" max="3" width="12" customWidth="1"/>
    <col min="4" max="4" width="12.7109375" customWidth="1"/>
    <col min="6" max="17" width="9.5703125" style="84" customWidth="1"/>
    <col min="18" max="18" width="23.7109375" customWidth="1"/>
    <col min="19" max="19" width="27.5703125" hidden="1" customWidth="1"/>
    <col min="20" max="20" width="31.28515625" customWidth="1"/>
    <col min="21" max="21" width="45.42578125" style="656" hidden="1" customWidth="1"/>
    <col min="22" max="23" width="23.7109375" hidden="1" customWidth="1"/>
    <col min="24" max="24" width="26.7109375" hidden="1" customWidth="1"/>
    <col min="25" max="25" width="15.42578125" style="84" hidden="1" customWidth="1"/>
    <col min="26" max="26" width="13.140625" style="84" hidden="1" customWidth="1"/>
    <col min="27" max="27" width="32.140625" hidden="1" customWidth="1"/>
    <col min="28" max="2279" width="0" hidden="1" customWidth="1"/>
    <col min="14323" max="14414" width="0" hidden="1" customWidth="1"/>
    <col min="14415" max="14416" width="11.42578125" hidden="1" customWidth="1"/>
    <col min="14417" max="14417" width="4.28515625" hidden="1" customWidth="1"/>
    <col min="14418" max="14433" width="11.42578125" hidden="1" customWidth="1"/>
  </cols>
  <sheetData>
    <row r="1" spans="1:33" s="4" customFormat="1" ht="45.75">
      <c r="A1" s="212" t="s">
        <v>0</v>
      </c>
      <c r="B1" s="212"/>
      <c r="C1" s="212"/>
      <c r="D1" s="212"/>
      <c r="E1" s="212"/>
      <c r="F1" s="212"/>
      <c r="G1" s="212"/>
      <c r="H1" s="212"/>
      <c r="I1" s="212"/>
      <c r="J1" s="212"/>
      <c r="K1" s="212"/>
      <c r="L1" s="212"/>
      <c r="M1" s="212"/>
      <c r="N1" s="212"/>
      <c r="O1" s="212"/>
      <c r="P1" s="212"/>
      <c r="Q1" s="212"/>
      <c r="R1" s="212"/>
      <c r="S1" s="212"/>
      <c r="T1" s="1"/>
      <c r="U1" s="1"/>
      <c r="V1" s="1"/>
      <c r="W1" s="1"/>
      <c r="X1" s="1"/>
      <c r="Y1" s="1"/>
      <c r="Z1" s="1"/>
      <c r="AA1" s="1"/>
      <c r="AB1" s="3"/>
      <c r="AC1" s="3"/>
      <c r="AD1" s="3"/>
      <c r="AE1" s="3"/>
      <c r="AF1" s="3"/>
      <c r="AG1" s="3"/>
    </row>
    <row r="2" spans="1:33" s="7" customFormat="1" ht="33">
      <c r="A2" s="212" t="s">
        <v>1</v>
      </c>
      <c r="B2" s="212"/>
      <c r="C2" s="212"/>
      <c r="D2" s="212"/>
      <c r="E2" s="212"/>
      <c r="F2" s="212"/>
      <c r="G2" s="212"/>
      <c r="H2" s="212"/>
      <c r="I2" s="212"/>
      <c r="J2" s="212"/>
      <c r="K2" s="212"/>
      <c r="L2" s="212"/>
      <c r="M2" s="212"/>
      <c r="N2" s="212"/>
      <c r="O2" s="212"/>
      <c r="P2" s="212"/>
      <c r="Q2" s="212"/>
      <c r="R2" s="212"/>
      <c r="S2" s="212"/>
      <c r="T2" s="1"/>
      <c r="U2" s="1"/>
      <c r="V2" s="1"/>
      <c r="W2" s="1"/>
      <c r="X2" s="1"/>
      <c r="Y2" s="1"/>
      <c r="Z2" s="1"/>
      <c r="AA2" s="1"/>
      <c r="AB2" s="3"/>
      <c r="AC2" s="6"/>
      <c r="AD2" s="6"/>
      <c r="AE2" s="6"/>
      <c r="AF2" s="6"/>
      <c r="AG2" s="6"/>
    </row>
    <row r="3" spans="1:33" s="7" customFormat="1">
      <c r="A3" s="8"/>
      <c r="B3" s="8"/>
      <c r="C3" s="8"/>
      <c r="D3" s="8"/>
      <c r="E3" s="8"/>
      <c r="F3" s="8"/>
      <c r="G3" s="8"/>
      <c r="H3" s="8"/>
      <c r="I3" s="8"/>
      <c r="J3" s="8"/>
      <c r="K3" s="8"/>
      <c r="L3" s="8"/>
      <c r="M3" s="8"/>
      <c r="N3" s="8"/>
      <c r="O3" s="8"/>
      <c r="P3" s="8"/>
      <c r="Q3" s="8"/>
      <c r="R3" s="8"/>
      <c r="S3" s="8"/>
      <c r="T3" s="8"/>
      <c r="U3" s="609"/>
      <c r="V3" s="8"/>
      <c r="W3" s="8"/>
      <c r="X3" s="9"/>
      <c r="Y3" s="8"/>
      <c r="Z3" s="8"/>
      <c r="AA3" s="8"/>
      <c r="AC3" s="162"/>
      <c r="AE3" s="9"/>
      <c r="AF3" s="9"/>
    </row>
    <row r="4" spans="1:33" s="12" customFormat="1" ht="23.25">
      <c r="A4" s="221" t="s">
        <v>2</v>
      </c>
      <c r="B4" s="221"/>
      <c r="C4" s="221"/>
      <c r="D4" s="221"/>
      <c r="E4" s="221"/>
      <c r="F4" s="221"/>
      <c r="G4" s="221"/>
      <c r="H4" s="221"/>
      <c r="I4" s="221"/>
      <c r="J4" s="221"/>
      <c r="K4" s="221"/>
      <c r="L4" s="221"/>
      <c r="M4" s="221"/>
      <c r="N4" s="221"/>
      <c r="O4" s="221"/>
      <c r="P4" s="221"/>
      <c r="Q4" s="221"/>
      <c r="R4" s="221"/>
      <c r="S4" s="221"/>
      <c r="T4" s="10"/>
      <c r="U4" s="10"/>
      <c r="V4" s="10"/>
      <c r="W4" s="10"/>
      <c r="X4" s="10"/>
      <c r="Y4" s="10"/>
      <c r="Z4" s="10"/>
      <c r="AA4" s="10"/>
      <c r="AB4" s="11"/>
      <c r="AC4" s="11"/>
      <c r="AD4" s="11"/>
      <c r="AE4" s="11"/>
      <c r="AF4" s="11"/>
      <c r="AG4" s="11"/>
    </row>
    <row r="5" spans="1:33" s="12" customFormat="1" ht="23.25">
      <c r="A5" s="221" t="s">
        <v>3</v>
      </c>
      <c r="B5" s="221"/>
      <c r="C5" s="221"/>
      <c r="D5" s="221"/>
      <c r="E5" s="221"/>
      <c r="F5" s="221"/>
      <c r="G5" s="221"/>
      <c r="H5" s="221"/>
      <c r="I5" s="221"/>
      <c r="J5" s="221"/>
      <c r="K5" s="221"/>
      <c r="L5" s="221"/>
      <c r="M5" s="221"/>
      <c r="N5" s="221"/>
      <c r="O5" s="221"/>
      <c r="P5" s="221"/>
      <c r="Q5" s="221"/>
      <c r="R5" s="221"/>
      <c r="S5" s="221"/>
      <c r="T5" s="10"/>
      <c r="U5" s="10"/>
      <c r="V5" s="10"/>
      <c r="W5" s="10"/>
      <c r="X5" s="10"/>
      <c r="Y5" s="10"/>
      <c r="Z5" s="10"/>
      <c r="AA5" s="10"/>
      <c r="AB5" s="11"/>
      <c r="AC5" s="11"/>
      <c r="AD5" s="11"/>
      <c r="AE5" s="11"/>
      <c r="AF5" s="11"/>
      <c r="AG5" s="11"/>
    </row>
    <row r="6" spans="1:33" s="17" customFormat="1" ht="18.75">
      <c r="A6" s="13" t="s">
        <v>4</v>
      </c>
      <c r="B6" s="213" t="s">
        <v>1527</v>
      </c>
      <c r="C6" s="213"/>
      <c r="D6" s="213"/>
      <c r="E6" s="213"/>
      <c r="F6" s="213"/>
      <c r="G6" s="213"/>
      <c r="H6" s="213"/>
      <c r="I6" s="213"/>
      <c r="J6" s="14"/>
      <c r="K6" s="14"/>
      <c r="L6" s="14"/>
      <c r="M6" s="14"/>
      <c r="N6" s="15"/>
      <c r="O6" s="15"/>
      <c r="P6" s="15"/>
      <c r="Q6" s="15"/>
      <c r="R6" s="15"/>
      <c r="S6" s="15"/>
      <c r="T6" s="15"/>
      <c r="U6" s="18"/>
      <c r="V6" s="15"/>
      <c r="W6" s="15"/>
      <c r="X6" s="15"/>
      <c r="Y6" s="15"/>
      <c r="Z6" s="15"/>
      <c r="AA6" s="15"/>
      <c r="AB6" s="16"/>
      <c r="AC6" s="16"/>
      <c r="AD6" s="16"/>
      <c r="AE6" s="16"/>
      <c r="AF6" s="16"/>
      <c r="AG6" s="16"/>
    </row>
    <row r="7" spans="1:33" s="17" customFormat="1" ht="11.25" customHeight="1">
      <c r="A7" s="13"/>
      <c r="B7" s="18"/>
      <c r="C7" s="18"/>
      <c r="D7" s="18"/>
      <c r="E7" s="18"/>
      <c r="F7" s="18"/>
      <c r="G7" s="19"/>
      <c r="H7" s="18"/>
      <c r="I7" s="18"/>
      <c r="J7" s="15"/>
      <c r="K7" s="15"/>
      <c r="L7" s="15"/>
      <c r="M7" s="15"/>
      <c r="N7" s="15"/>
      <c r="O7" s="15"/>
      <c r="P7" s="15"/>
      <c r="Q7" s="15"/>
      <c r="R7" s="15"/>
      <c r="S7" s="15"/>
      <c r="T7" s="15"/>
      <c r="U7" s="18"/>
      <c r="V7" s="15"/>
      <c r="W7" s="15"/>
      <c r="X7" s="15"/>
      <c r="Y7" s="15"/>
      <c r="Z7" s="15"/>
      <c r="AA7" s="15"/>
      <c r="AB7" s="16"/>
      <c r="AC7" s="16"/>
      <c r="AD7" s="16"/>
      <c r="AE7" s="16"/>
      <c r="AF7" s="16"/>
      <c r="AG7" s="16"/>
    </row>
    <row r="8" spans="1:33" s="17" customFormat="1" ht="18.75">
      <c r="A8" s="13" t="s">
        <v>6</v>
      </c>
      <c r="B8" s="494" t="s">
        <v>7</v>
      </c>
      <c r="C8" s="494"/>
      <c r="D8" s="494"/>
      <c r="E8" s="494"/>
      <c r="F8" s="494"/>
      <c r="G8" s="494"/>
      <c r="H8" s="494"/>
      <c r="I8" s="494"/>
      <c r="J8" s="14"/>
      <c r="K8" s="14"/>
      <c r="L8" s="14"/>
      <c r="M8" s="14"/>
      <c r="N8" s="21"/>
      <c r="O8" s="21"/>
      <c r="P8" s="21"/>
      <c r="Q8" s="21"/>
      <c r="R8" s="21"/>
      <c r="S8" s="21"/>
      <c r="T8" s="21"/>
      <c r="U8" s="25"/>
      <c r="V8" s="21"/>
      <c r="W8" s="21"/>
      <c r="X8" s="21"/>
      <c r="Y8" s="21"/>
      <c r="Z8" s="21"/>
      <c r="AA8" s="21"/>
      <c r="AB8" s="16"/>
      <c r="AC8" s="16"/>
      <c r="AD8" s="16"/>
      <c r="AE8" s="16"/>
      <c r="AF8" s="16"/>
      <c r="AG8" s="16"/>
    </row>
    <row r="9" spans="1:33" s="17" customFormat="1" ht="18.75">
      <c r="A9" s="13" t="s">
        <v>8</v>
      </c>
      <c r="B9" s="494" t="s">
        <v>9</v>
      </c>
      <c r="C9" s="494"/>
      <c r="D9" s="494"/>
      <c r="E9" s="494"/>
      <c r="F9" s="494"/>
      <c r="G9" s="494"/>
      <c r="H9" s="494"/>
      <c r="I9" s="494"/>
      <c r="J9" s="494"/>
      <c r="K9" s="494"/>
      <c r="L9" s="494"/>
      <c r="M9" s="494"/>
      <c r="N9" s="494"/>
      <c r="O9" s="21"/>
      <c r="P9" s="21"/>
      <c r="Q9" s="21"/>
      <c r="R9" s="24"/>
      <c r="S9" s="24"/>
      <c r="T9" s="24"/>
      <c r="U9" s="25"/>
      <c r="V9" s="24"/>
      <c r="W9" s="24"/>
      <c r="X9" s="24"/>
      <c r="Y9" s="21"/>
      <c r="Z9" s="21"/>
      <c r="AA9" s="24"/>
      <c r="AB9" s="16"/>
      <c r="AC9" s="16"/>
      <c r="AD9" s="16"/>
      <c r="AE9" s="16"/>
      <c r="AF9" s="16"/>
      <c r="AG9" s="16"/>
    </row>
    <row r="10" spans="1:33" s="17" customFormat="1" ht="18.75">
      <c r="A10" s="13" t="s">
        <v>10</v>
      </c>
      <c r="B10" s="494" t="s">
        <v>11</v>
      </c>
      <c r="C10" s="494"/>
      <c r="D10" s="494"/>
      <c r="E10" s="494"/>
      <c r="F10" s="494"/>
      <c r="G10" s="494"/>
      <c r="H10" s="494"/>
      <c r="I10" s="494"/>
      <c r="J10" s="20"/>
      <c r="K10" s="20"/>
      <c r="L10" s="20"/>
      <c r="M10" s="20"/>
      <c r="N10" s="21"/>
      <c r="O10" s="21"/>
      <c r="P10" s="21"/>
      <c r="Q10" s="21"/>
      <c r="R10" s="24"/>
      <c r="S10" s="24"/>
      <c r="T10" s="24"/>
      <c r="U10" s="25"/>
      <c r="V10" s="24"/>
      <c r="W10" s="24"/>
      <c r="X10" s="24"/>
      <c r="Y10" s="21"/>
      <c r="Z10" s="21"/>
      <c r="AA10" s="24"/>
      <c r="AB10" s="16"/>
      <c r="AC10" s="16"/>
      <c r="AD10" s="16"/>
      <c r="AE10" s="16"/>
      <c r="AF10" s="16"/>
      <c r="AG10" s="16"/>
    </row>
    <row r="11" spans="1:33" s="17" customFormat="1" ht="18.75">
      <c r="A11" s="13"/>
      <c r="B11" s="25"/>
      <c r="C11" s="25"/>
      <c r="D11" s="25"/>
      <c r="E11" s="25"/>
      <c r="F11" s="25"/>
      <c r="G11" s="26"/>
      <c r="H11" s="25"/>
      <c r="I11" s="25"/>
      <c r="J11" s="24"/>
      <c r="K11" s="24"/>
      <c r="L11" s="24"/>
      <c r="M11" s="24"/>
      <c r="N11" s="21"/>
      <c r="O11" s="21"/>
      <c r="P11" s="21"/>
      <c r="Q11" s="21"/>
      <c r="R11" s="24"/>
      <c r="S11" s="24"/>
      <c r="T11" s="24"/>
      <c r="U11" s="25"/>
      <c r="V11" s="24"/>
      <c r="W11" s="24"/>
      <c r="X11" s="24"/>
      <c r="Y11" s="21"/>
      <c r="Z11" s="21"/>
      <c r="AA11" s="24"/>
      <c r="AB11" s="16"/>
      <c r="AC11" s="16"/>
      <c r="AD11" s="16"/>
      <c r="AE11" s="16"/>
      <c r="AF11" s="16"/>
      <c r="AG11" s="16"/>
    </row>
    <row r="12" spans="1:33" s="17" customFormat="1" ht="18.75">
      <c r="A12" s="13" t="s">
        <v>12</v>
      </c>
      <c r="B12" s="27" t="s">
        <v>784</v>
      </c>
      <c r="C12" s="27"/>
      <c r="D12" s="27"/>
      <c r="E12" s="27"/>
      <c r="F12" s="27"/>
      <c r="G12" s="27"/>
      <c r="H12" s="27"/>
      <c r="I12" s="27"/>
      <c r="J12" s="24"/>
      <c r="K12" s="24"/>
      <c r="L12" s="24"/>
      <c r="M12" s="24"/>
      <c r="N12" s="21"/>
      <c r="O12" s="21"/>
      <c r="P12" s="21"/>
      <c r="Q12" s="21"/>
      <c r="R12" s="29"/>
      <c r="S12" s="29"/>
      <c r="T12" s="29"/>
      <c r="U12" s="25"/>
      <c r="V12" s="25"/>
      <c r="W12" s="25"/>
      <c r="X12" s="25"/>
      <c r="Y12" s="21"/>
      <c r="Z12" s="21"/>
      <c r="AA12" s="25"/>
      <c r="AB12" s="93"/>
      <c r="AC12" s="98"/>
      <c r="AD12" s="93"/>
      <c r="AE12" s="91"/>
      <c r="AF12" s="91"/>
      <c r="AG12" s="93"/>
    </row>
    <row r="13" spans="1:33" s="17" customFormat="1" ht="18.75">
      <c r="A13" s="13" t="s">
        <v>14</v>
      </c>
      <c r="B13" s="27" t="s">
        <v>1528</v>
      </c>
      <c r="C13" s="27"/>
      <c r="D13" s="27"/>
      <c r="E13" s="27"/>
      <c r="F13" s="27"/>
      <c r="G13" s="27"/>
      <c r="H13" s="27"/>
      <c r="I13" s="27"/>
      <c r="J13" s="24"/>
      <c r="K13" s="24"/>
      <c r="L13" s="24"/>
      <c r="M13" s="24"/>
      <c r="N13" s="21"/>
      <c r="O13" s="21"/>
      <c r="P13" s="21"/>
      <c r="Q13" s="21"/>
      <c r="R13" s="24"/>
      <c r="S13" s="24"/>
      <c r="T13" s="24"/>
      <c r="U13" s="25"/>
      <c r="V13" s="24"/>
      <c r="W13" s="24"/>
      <c r="X13" s="24"/>
      <c r="Y13" s="21"/>
      <c r="Z13" s="21"/>
      <c r="AA13" s="24"/>
      <c r="AB13" s="16"/>
      <c r="AC13" s="16"/>
      <c r="AD13" s="16"/>
      <c r="AE13" s="16"/>
      <c r="AF13" s="16"/>
      <c r="AG13" s="16"/>
    </row>
    <row r="16" spans="1:33" s="38" customFormat="1" ht="15.75">
      <c r="A16" s="223" t="s">
        <v>16</v>
      </c>
      <c r="B16" s="223" t="s">
        <v>17</v>
      </c>
      <c r="C16" s="223" t="s">
        <v>18</v>
      </c>
      <c r="D16" s="223" t="s">
        <v>19</v>
      </c>
      <c r="E16" s="223" t="s">
        <v>20</v>
      </c>
      <c r="F16" s="224" t="s">
        <v>21</v>
      </c>
      <c r="G16" s="224"/>
      <c r="H16" s="224"/>
      <c r="I16" s="224"/>
      <c r="J16" s="224"/>
      <c r="K16" s="224"/>
      <c r="L16" s="224"/>
      <c r="M16" s="224"/>
      <c r="N16" s="224"/>
      <c r="O16" s="224"/>
      <c r="P16" s="224"/>
      <c r="Q16" s="224"/>
      <c r="R16" s="223" t="s">
        <v>22</v>
      </c>
      <c r="S16" s="223" t="s">
        <v>23</v>
      </c>
      <c r="T16" s="223" t="s">
        <v>24</v>
      </c>
      <c r="U16" s="223" t="s">
        <v>25</v>
      </c>
      <c r="V16" s="224" t="s">
        <v>26</v>
      </c>
      <c r="W16" s="925"/>
      <c r="X16" s="926" t="s">
        <v>28</v>
      </c>
      <c r="Y16" s="927"/>
      <c r="Z16" s="927"/>
      <c r="AA16" s="928"/>
    </row>
    <row r="17" spans="1:27" s="38" customFormat="1" ht="15.75">
      <c r="A17" s="223"/>
      <c r="B17" s="223"/>
      <c r="C17" s="223"/>
      <c r="D17" s="223"/>
      <c r="E17" s="223"/>
      <c r="F17" s="224" t="s">
        <v>29</v>
      </c>
      <c r="G17" s="224"/>
      <c r="H17" s="224"/>
      <c r="I17" s="224" t="s">
        <v>30</v>
      </c>
      <c r="J17" s="224"/>
      <c r="K17" s="224"/>
      <c r="L17" s="224" t="s">
        <v>31</v>
      </c>
      <c r="M17" s="224"/>
      <c r="N17" s="224"/>
      <c r="O17" s="224" t="s">
        <v>32</v>
      </c>
      <c r="P17" s="224"/>
      <c r="Q17" s="224"/>
      <c r="R17" s="223"/>
      <c r="S17" s="223"/>
      <c r="T17" s="223"/>
      <c r="U17" s="223"/>
      <c r="V17" s="224"/>
      <c r="W17" s="577" t="s">
        <v>27</v>
      </c>
      <c r="X17" s="929" t="s">
        <v>33</v>
      </c>
      <c r="Y17" s="224" t="s">
        <v>34</v>
      </c>
      <c r="Z17" s="224"/>
      <c r="AA17" s="577" t="s">
        <v>35</v>
      </c>
    </row>
    <row r="18" spans="1:27" s="38" customFormat="1" ht="15.75">
      <c r="A18" s="623"/>
      <c r="B18" s="623"/>
      <c r="C18" s="223"/>
      <c r="D18" s="223"/>
      <c r="E18" s="223"/>
      <c r="F18" s="138" t="s">
        <v>36</v>
      </c>
      <c r="G18" s="138" t="s">
        <v>37</v>
      </c>
      <c r="H18" s="138" t="s">
        <v>38</v>
      </c>
      <c r="I18" s="138" t="s">
        <v>39</v>
      </c>
      <c r="J18" s="138" t="s">
        <v>38</v>
      </c>
      <c r="K18" s="138" t="s">
        <v>40</v>
      </c>
      <c r="L18" s="138" t="s">
        <v>40</v>
      </c>
      <c r="M18" s="138" t="s">
        <v>39</v>
      </c>
      <c r="N18" s="138" t="s">
        <v>41</v>
      </c>
      <c r="O18" s="138" t="s">
        <v>42</v>
      </c>
      <c r="P18" s="138" t="s">
        <v>43</v>
      </c>
      <c r="Q18" s="138" t="s">
        <v>44</v>
      </c>
      <c r="R18" s="223"/>
      <c r="S18" s="223"/>
      <c r="T18" s="223"/>
      <c r="U18" s="223"/>
      <c r="V18" s="224"/>
      <c r="W18" s="580"/>
      <c r="X18" s="930"/>
      <c r="Y18" s="138" t="s">
        <v>373</v>
      </c>
      <c r="Z18" s="138" t="s">
        <v>46</v>
      </c>
      <c r="AA18" s="580"/>
    </row>
    <row r="19" spans="1:27" ht="36" customHeight="1">
      <c r="A19" s="931" t="s">
        <v>1529</v>
      </c>
      <c r="B19" s="931" t="s">
        <v>1530</v>
      </c>
      <c r="C19" s="932" t="s">
        <v>170</v>
      </c>
      <c r="D19" s="933">
        <v>15</v>
      </c>
      <c r="E19" s="933">
        <v>20</v>
      </c>
      <c r="F19" s="933">
        <v>1</v>
      </c>
      <c r="G19" s="933">
        <v>2</v>
      </c>
      <c r="H19" s="933">
        <v>2</v>
      </c>
      <c r="I19" s="933">
        <v>2</v>
      </c>
      <c r="J19" s="933">
        <v>1</v>
      </c>
      <c r="K19" s="933">
        <v>2</v>
      </c>
      <c r="L19" s="933">
        <v>2</v>
      </c>
      <c r="M19" s="933">
        <v>2</v>
      </c>
      <c r="N19" s="933">
        <v>2</v>
      </c>
      <c r="O19" s="933">
        <v>2</v>
      </c>
      <c r="P19" s="933">
        <v>1</v>
      </c>
      <c r="Q19" s="933">
        <v>1</v>
      </c>
      <c r="R19" s="934" t="s">
        <v>1531</v>
      </c>
      <c r="S19" s="934" t="s">
        <v>1532</v>
      </c>
      <c r="T19" s="934" t="s">
        <v>1533</v>
      </c>
      <c r="U19" s="935" t="s">
        <v>1534</v>
      </c>
      <c r="V19" s="665" t="s">
        <v>1535</v>
      </c>
      <c r="W19" s="936">
        <v>919200</v>
      </c>
      <c r="X19" s="934" t="s">
        <v>1536</v>
      </c>
      <c r="Y19" s="933" t="s">
        <v>382</v>
      </c>
      <c r="Z19" s="933" t="s">
        <v>249</v>
      </c>
      <c r="AA19" s="664" t="s">
        <v>1537</v>
      </c>
    </row>
    <row r="20" spans="1:27" ht="23.25" customHeight="1">
      <c r="A20" s="931"/>
      <c r="B20" s="931"/>
      <c r="C20" s="937"/>
      <c r="D20" s="938"/>
      <c r="E20" s="938"/>
      <c r="F20" s="938"/>
      <c r="G20" s="938"/>
      <c r="H20" s="938"/>
      <c r="I20" s="938"/>
      <c r="J20" s="938"/>
      <c r="K20" s="938"/>
      <c r="L20" s="938"/>
      <c r="M20" s="938"/>
      <c r="N20" s="938"/>
      <c r="O20" s="938"/>
      <c r="P20" s="938"/>
      <c r="Q20" s="938"/>
      <c r="R20" s="939"/>
      <c r="S20" s="939"/>
      <c r="T20" s="939"/>
      <c r="U20" s="940" t="s">
        <v>1538</v>
      </c>
      <c r="V20" s="941"/>
      <c r="W20" s="942"/>
      <c r="X20" s="939"/>
      <c r="Y20" s="938"/>
      <c r="Z20" s="938"/>
      <c r="AA20" s="668"/>
    </row>
    <row r="21" spans="1:27" ht="19.5" customHeight="1">
      <c r="A21" s="931"/>
      <c r="B21" s="931"/>
      <c r="C21" s="937"/>
      <c r="D21" s="943"/>
      <c r="E21" s="943"/>
      <c r="F21" s="943"/>
      <c r="G21" s="943"/>
      <c r="H21" s="943"/>
      <c r="I21" s="943"/>
      <c r="J21" s="943"/>
      <c r="K21" s="943"/>
      <c r="L21" s="943"/>
      <c r="M21" s="943"/>
      <c r="N21" s="943"/>
      <c r="O21" s="943"/>
      <c r="P21" s="943"/>
      <c r="Q21" s="943"/>
      <c r="R21" s="944"/>
      <c r="S21" s="944"/>
      <c r="T21" s="944"/>
      <c r="U21" s="940" t="s">
        <v>1539</v>
      </c>
      <c r="V21" s="945"/>
      <c r="W21" s="946"/>
      <c r="X21" s="944"/>
      <c r="Y21" s="943"/>
      <c r="Z21" s="943"/>
      <c r="AA21" s="670"/>
    </row>
    <row r="22" spans="1:27" ht="60">
      <c r="A22" s="931" t="s">
        <v>1540</v>
      </c>
      <c r="B22" s="947" t="s">
        <v>1541</v>
      </c>
      <c r="C22" s="247" t="s">
        <v>921</v>
      </c>
      <c r="D22" s="948" t="s">
        <v>1542</v>
      </c>
      <c r="E22" s="948" t="s">
        <v>1543</v>
      </c>
      <c r="F22" s="949">
        <f>1/12</f>
        <v>8.3333333333333329E-2</v>
      </c>
      <c r="G22" s="949">
        <f t="shared" ref="G22:Q22" si="0">1/12</f>
        <v>8.3333333333333329E-2</v>
      </c>
      <c r="H22" s="949">
        <f t="shared" si="0"/>
        <v>8.3333333333333329E-2</v>
      </c>
      <c r="I22" s="949">
        <f t="shared" si="0"/>
        <v>8.3333333333333329E-2</v>
      </c>
      <c r="J22" s="949">
        <f t="shared" si="0"/>
        <v>8.3333333333333329E-2</v>
      </c>
      <c r="K22" s="949">
        <f t="shared" si="0"/>
        <v>8.3333333333333329E-2</v>
      </c>
      <c r="L22" s="949">
        <f t="shared" si="0"/>
        <v>8.3333333333333329E-2</v>
      </c>
      <c r="M22" s="949">
        <f t="shared" si="0"/>
        <v>8.3333333333333329E-2</v>
      </c>
      <c r="N22" s="949">
        <f t="shared" si="0"/>
        <v>8.3333333333333329E-2</v>
      </c>
      <c r="O22" s="949">
        <f t="shared" si="0"/>
        <v>8.3333333333333329E-2</v>
      </c>
      <c r="P22" s="949">
        <f t="shared" si="0"/>
        <v>8.3333333333333329E-2</v>
      </c>
      <c r="Q22" s="949">
        <f t="shared" si="0"/>
        <v>8.3333333333333329E-2</v>
      </c>
      <c r="R22" s="950" t="s">
        <v>1544</v>
      </c>
      <c r="S22" s="947" t="s">
        <v>1545</v>
      </c>
      <c r="T22" s="947" t="s">
        <v>1546</v>
      </c>
      <c r="U22" s="951" t="s">
        <v>1547</v>
      </c>
      <c r="V22" s="952" t="s">
        <v>1548</v>
      </c>
      <c r="W22" s="953" t="s">
        <v>1549</v>
      </c>
      <c r="X22" s="697" t="s">
        <v>1550</v>
      </c>
      <c r="Y22" s="697" t="s">
        <v>382</v>
      </c>
      <c r="Z22" s="954" t="s">
        <v>249</v>
      </c>
      <c r="AA22" s="955" t="s">
        <v>1551</v>
      </c>
    </row>
    <row r="23" spans="1:27" ht="30">
      <c r="A23" s="931"/>
      <c r="B23" s="947"/>
      <c r="C23" s="247"/>
      <c r="D23" s="956"/>
      <c r="E23" s="956"/>
      <c r="F23" s="957"/>
      <c r="G23" s="957"/>
      <c r="H23" s="957"/>
      <c r="I23" s="957"/>
      <c r="J23" s="957"/>
      <c r="K23" s="957"/>
      <c r="L23" s="957"/>
      <c r="M23" s="957"/>
      <c r="N23" s="957"/>
      <c r="O23" s="957"/>
      <c r="P23" s="957"/>
      <c r="Q23" s="957"/>
      <c r="R23" s="950"/>
      <c r="S23" s="947"/>
      <c r="T23" s="947"/>
      <c r="U23" s="951" t="s">
        <v>1552</v>
      </c>
      <c r="V23" s="958"/>
      <c r="W23" s="959"/>
      <c r="X23" s="697" t="s">
        <v>1553</v>
      </c>
      <c r="Y23" s="697" t="s">
        <v>382</v>
      </c>
      <c r="Z23" s="954" t="s">
        <v>249</v>
      </c>
      <c r="AA23" s="955" t="s">
        <v>1554</v>
      </c>
    </row>
    <row r="24" spans="1:27" ht="27.75" customHeight="1">
      <c r="A24" s="931"/>
      <c r="B24" s="947"/>
      <c r="C24" s="247"/>
      <c r="D24" s="956"/>
      <c r="E24" s="956"/>
      <c r="F24" s="957"/>
      <c r="G24" s="957"/>
      <c r="H24" s="957"/>
      <c r="I24" s="957"/>
      <c r="J24" s="957"/>
      <c r="K24" s="957"/>
      <c r="L24" s="957"/>
      <c r="M24" s="957"/>
      <c r="N24" s="957"/>
      <c r="O24" s="957"/>
      <c r="P24" s="957"/>
      <c r="Q24" s="957"/>
      <c r="R24" s="950"/>
      <c r="S24" s="947"/>
      <c r="T24" s="947"/>
      <c r="U24" s="951" t="s">
        <v>1555</v>
      </c>
      <c r="V24" s="960"/>
      <c r="W24" s="961"/>
      <c r="X24" s="962" t="s">
        <v>1556</v>
      </c>
      <c r="Y24" s="697" t="s">
        <v>382</v>
      </c>
      <c r="Z24" s="954" t="s">
        <v>249</v>
      </c>
      <c r="AA24" s="955" t="s">
        <v>1557</v>
      </c>
    </row>
    <row r="25" spans="1:27" ht="75">
      <c r="A25" s="300" t="s">
        <v>1558</v>
      </c>
      <c r="B25" s="963" t="s">
        <v>1559</v>
      </c>
      <c r="C25" s="286" t="s">
        <v>170</v>
      </c>
      <c r="D25" s="964">
        <v>12</v>
      </c>
      <c r="E25" s="964">
        <v>12</v>
      </c>
      <c r="F25" s="964">
        <v>1</v>
      </c>
      <c r="G25" s="964">
        <v>1</v>
      </c>
      <c r="H25" s="964">
        <v>1</v>
      </c>
      <c r="I25" s="964">
        <v>1</v>
      </c>
      <c r="J25" s="964">
        <v>1</v>
      </c>
      <c r="K25" s="964">
        <v>1</v>
      </c>
      <c r="L25" s="964">
        <v>1</v>
      </c>
      <c r="M25" s="964">
        <v>1</v>
      </c>
      <c r="N25" s="964">
        <v>1</v>
      </c>
      <c r="O25" s="964">
        <v>1</v>
      </c>
      <c r="P25" s="964">
        <v>1</v>
      </c>
      <c r="Q25" s="964">
        <v>1</v>
      </c>
      <c r="R25" s="963" t="s">
        <v>1560</v>
      </c>
      <c r="S25" s="963" t="s">
        <v>1561</v>
      </c>
      <c r="T25" s="963" t="s">
        <v>1562</v>
      </c>
      <c r="U25" s="965" t="s">
        <v>1563</v>
      </c>
      <c r="V25" s="966" t="s">
        <v>1564</v>
      </c>
      <c r="W25" s="967">
        <v>521800</v>
      </c>
      <c r="X25" s="965" t="s">
        <v>1565</v>
      </c>
      <c r="Y25" s="697" t="s">
        <v>961</v>
      </c>
      <c r="Z25" s="954" t="s">
        <v>178</v>
      </c>
      <c r="AA25" s="955" t="s">
        <v>1566</v>
      </c>
    </row>
    <row r="26" spans="1:27" ht="60" customHeight="1">
      <c r="A26" s="968" t="s">
        <v>1567</v>
      </c>
      <c r="B26" s="969" t="s">
        <v>1568</v>
      </c>
      <c r="C26" s="970" t="s">
        <v>921</v>
      </c>
      <c r="D26" s="971">
        <v>0.1</v>
      </c>
      <c r="E26" s="972">
        <v>0.33</v>
      </c>
      <c r="F26" s="972">
        <v>0.12</v>
      </c>
      <c r="G26" s="972">
        <v>0.14000000000000001</v>
      </c>
      <c r="H26" s="972">
        <v>0.16</v>
      </c>
      <c r="I26" s="972">
        <v>0.18</v>
      </c>
      <c r="J26" s="972">
        <v>0.2</v>
      </c>
      <c r="K26" s="972">
        <v>0.22</v>
      </c>
      <c r="L26" s="972">
        <v>0.24</v>
      </c>
      <c r="M26" s="972">
        <v>0.26</v>
      </c>
      <c r="N26" s="972">
        <v>0.28000000000000003</v>
      </c>
      <c r="O26" s="972">
        <v>0.3</v>
      </c>
      <c r="P26" s="972">
        <v>0.32</v>
      </c>
      <c r="Q26" s="972">
        <v>0.33</v>
      </c>
      <c r="R26" s="973" t="s">
        <v>1569</v>
      </c>
      <c r="S26" s="934" t="s">
        <v>1532</v>
      </c>
      <c r="T26" s="934" t="s">
        <v>1570</v>
      </c>
      <c r="U26" s="935" t="s">
        <v>1571</v>
      </c>
      <c r="V26" s="974" t="s">
        <v>1564</v>
      </c>
      <c r="W26" s="975">
        <v>31393188</v>
      </c>
      <c r="X26" s="658" t="s">
        <v>1572</v>
      </c>
      <c r="Y26" s="685" t="s">
        <v>382</v>
      </c>
      <c r="Z26" s="685" t="s">
        <v>382</v>
      </c>
      <c r="AA26" s="658" t="s">
        <v>1573</v>
      </c>
    </row>
    <row r="27" spans="1:27" ht="63" customHeight="1">
      <c r="A27" s="976"/>
      <c r="B27" s="977"/>
      <c r="C27" s="970"/>
      <c r="D27" s="978"/>
      <c r="E27" s="979"/>
      <c r="F27" s="979"/>
      <c r="G27" s="980"/>
      <c r="H27" s="979"/>
      <c r="I27" s="980"/>
      <c r="J27" s="979"/>
      <c r="K27" s="980"/>
      <c r="L27" s="979"/>
      <c r="M27" s="980"/>
      <c r="N27" s="979"/>
      <c r="O27" s="980"/>
      <c r="P27" s="979"/>
      <c r="Q27" s="980"/>
      <c r="R27" s="939"/>
      <c r="S27" s="939"/>
      <c r="T27" s="939"/>
      <c r="U27" s="981" t="s">
        <v>1574</v>
      </c>
      <c r="V27" s="946"/>
      <c r="W27" s="982"/>
      <c r="X27" s="983" t="s">
        <v>1575</v>
      </c>
      <c r="Y27" s="984" t="s">
        <v>382</v>
      </c>
      <c r="Z27" s="984" t="s">
        <v>382</v>
      </c>
      <c r="AA27" s="962" t="s">
        <v>1576</v>
      </c>
    </row>
    <row r="28" spans="1:27" ht="45">
      <c r="A28" s="985" t="s">
        <v>1577</v>
      </c>
      <c r="B28" s="986" t="s">
        <v>1578</v>
      </c>
      <c r="C28" s="987" t="s">
        <v>921</v>
      </c>
      <c r="D28" s="987" t="s">
        <v>1579</v>
      </c>
      <c r="E28" s="988">
        <v>1</v>
      </c>
      <c r="F28" s="988">
        <v>0.95</v>
      </c>
      <c r="G28" s="988">
        <v>0.95</v>
      </c>
      <c r="H28" s="988">
        <v>0.96</v>
      </c>
      <c r="I28" s="988">
        <v>0.96</v>
      </c>
      <c r="J28" s="988">
        <v>0.97</v>
      </c>
      <c r="K28" s="988">
        <v>0.98</v>
      </c>
      <c r="L28" s="988">
        <v>0.99</v>
      </c>
      <c r="M28" s="988" t="s">
        <v>1580</v>
      </c>
      <c r="N28" s="988">
        <v>1</v>
      </c>
      <c r="O28" s="988">
        <v>1</v>
      </c>
      <c r="P28" s="988">
        <v>1</v>
      </c>
      <c r="Q28" s="988">
        <v>1</v>
      </c>
      <c r="R28" s="931" t="s">
        <v>1581</v>
      </c>
      <c r="S28" s="969" t="s">
        <v>1582</v>
      </c>
      <c r="T28" s="931" t="s">
        <v>1583</v>
      </c>
      <c r="U28" s="989" t="s">
        <v>1584</v>
      </c>
      <c r="V28" s="990" t="s">
        <v>1585</v>
      </c>
      <c r="W28" s="991">
        <v>10266181.220000001</v>
      </c>
      <c r="X28" s="992" t="s">
        <v>1575</v>
      </c>
      <c r="Y28" s="992" t="s">
        <v>382</v>
      </c>
      <c r="Z28" s="992" t="s">
        <v>249</v>
      </c>
      <c r="AA28" s="962" t="s">
        <v>1576</v>
      </c>
    </row>
    <row r="29" spans="1:27" ht="30" customHeight="1">
      <c r="A29" s="993"/>
      <c r="B29" s="994"/>
      <c r="C29" s="995"/>
      <c r="D29" s="995"/>
      <c r="E29" s="996"/>
      <c r="F29" s="996"/>
      <c r="G29" s="996"/>
      <c r="H29" s="996"/>
      <c r="I29" s="996"/>
      <c r="J29" s="996"/>
      <c r="K29" s="996"/>
      <c r="L29" s="996"/>
      <c r="M29" s="996"/>
      <c r="N29" s="996"/>
      <c r="O29" s="996"/>
      <c r="P29" s="996"/>
      <c r="Q29" s="996"/>
      <c r="R29" s="931"/>
      <c r="S29" s="969"/>
      <c r="T29" s="931"/>
      <c r="U29" s="989" t="s">
        <v>1586</v>
      </c>
      <c r="V29" s="997"/>
      <c r="W29" s="990">
        <v>14145541.699999999</v>
      </c>
      <c r="X29" s="987" t="s">
        <v>1575</v>
      </c>
      <c r="Y29" s="988" t="s">
        <v>382</v>
      </c>
      <c r="Z29" s="987" t="s">
        <v>249</v>
      </c>
      <c r="AA29" s="986" t="s">
        <v>1587</v>
      </c>
    </row>
    <row r="30" spans="1:27">
      <c r="A30" s="993"/>
      <c r="B30" s="994"/>
      <c r="C30" s="995"/>
      <c r="D30" s="995"/>
      <c r="E30" s="996"/>
      <c r="F30" s="996"/>
      <c r="G30" s="996"/>
      <c r="H30" s="996"/>
      <c r="I30" s="996"/>
      <c r="J30" s="996"/>
      <c r="K30" s="996"/>
      <c r="L30" s="996"/>
      <c r="M30" s="996"/>
      <c r="N30" s="996"/>
      <c r="O30" s="996"/>
      <c r="P30" s="996"/>
      <c r="Q30" s="996"/>
      <c r="R30" s="931"/>
      <c r="S30" s="969"/>
      <c r="T30" s="931"/>
      <c r="U30" s="989" t="s">
        <v>1588</v>
      </c>
      <c r="V30" s="997"/>
      <c r="W30" s="997"/>
      <c r="X30" s="995"/>
      <c r="Y30" s="996"/>
      <c r="Z30" s="995"/>
      <c r="AA30" s="994"/>
    </row>
    <row r="31" spans="1:27">
      <c r="A31" s="998"/>
      <c r="B31" s="999"/>
      <c r="C31" s="1000"/>
      <c r="D31" s="1000"/>
      <c r="E31" s="1001"/>
      <c r="F31" s="1001"/>
      <c r="G31" s="1001"/>
      <c r="H31" s="1001"/>
      <c r="I31" s="1001"/>
      <c r="J31" s="1001"/>
      <c r="K31" s="1001"/>
      <c r="L31" s="1001"/>
      <c r="M31" s="1001"/>
      <c r="N31" s="1001"/>
      <c r="O31" s="1001"/>
      <c r="P31" s="1001"/>
      <c r="Q31" s="1001"/>
      <c r="R31" s="931"/>
      <c r="S31" s="969"/>
      <c r="T31" s="931"/>
      <c r="U31" s="989" t="s">
        <v>1589</v>
      </c>
      <c r="V31" s="1002"/>
      <c r="W31" s="997"/>
      <c r="X31" s="1000"/>
      <c r="Y31" s="1001"/>
      <c r="Z31" s="1000"/>
      <c r="AA31" s="999"/>
    </row>
    <row r="32" spans="1:27" ht="60">
      <c r="A32" s="1003" t="s">
        <v>1590</v>
      </c>
      <c r="B32" s="1004" t="s">
        <v>1591</v>
      </c>
      <c r="C32" s="1005" t="s">
        <v>921</v>
      </c>
      <c r="D32" s="1006">
        <v>0.5</v>
      </c>
      <c r="E32" s="1006">
        <v>1</v>
      </c>
      <c r="F32" s="1007">
        <v>8.3299999999999999E-2</v>
      </c>
      <c r="G32" s="1007">
        <v>8.3299999999999999E-2</v>
      </c>
      <c r="H32" s="1007">
        <v>8.3299999999999999E-2</v>
      </c>
      <c r="I32" s="1007">
        <v>8.3299999999999999E-2</v>
      </c>
      <c r="J32" s="1007">
        <v>8.3299999999999999E-2</v>
      </c>
      <c r="K32" s="1007">
        <v>8.3299999999999999E-2</v>
      </c>
      <c r="L32" s="1007">
        <v>8.3299999999999999E-2</v>
      </c>
      <c r="M32" s="1007">
        <v>8.3299999999999999E-2</v>
      </c>
      <c r="N32" s="1007">
        <v>8.3299999999999999E-2</v>
      </c>
      <c r="O32" s="1007">
        <v>8.3299999999999999E-2</v>
      </c>
      <c r="P32" s="1007">
        <v>8.3299999999999999E-2</v>
      </c>
      <c r="Q32" s="1007">
        <v>8.3299999999999999E-2</v>
      </c>
      <c r="R32" s="1008" t="s">
        <v>1592</v>
      </c>
      <c r="S32" s="1009" t="s">
        <v>1593</v>
      </c>
      <c r="T32" s="1010" t="s">
        <v>1594</v>
      </c>
      <c r="U32" s="1011" t="s">
        <v>1595</v>
      </c>
      <c r="V32" s="1012" t="s">
        <v>1596</v>
      </c>
      <c r="W32" s="1013">
        <v>300000</v>
      </c>
      <c r="X32" s="1014" t="s">
        <v>1597</v>
      </c>
      <c r="Y32" s="1015" t="s">
        <v>178</v>
      </c>
      <c r="Z32" s="1016" t="s">
        <v>178</v>
      </c>
      <c r="AA32" s="1017" t="s">
        <v>1598</v>
      </c>
    </row>
    <row r="33" spans="1:27" ht="154.5" customHeight="1">
      <c r="A33" s="1018" t="s">
        <v>1599</v>
      </c>
      <c r="B33" s="1019" t="s">
        <v>1600</v>
      </c>
      <c r="C33" s="1020" t="s">
        <v>282</v>
      </c>
      <c r="D33" s="1021">
        <v>41</v>
      </c>
      <c r="E33" s="1022">
        <v>60</v>
      </c>
      <c r="F33" s="1021">
        <v>5</v>
      </c>
      <c r="G33" s="1021">
        <v>5</v>
      </c>
      <c r="H33" s="1021">
        <v>5</v>
      </c>
      <c r="I33" s="1021">
        <v>5</v>
      </c>
      <c r="J33" s="1021">
        <v>5</v>
      </c>
      <c r="K33" s="1021">
        <v>5</v>
      </c>
      <c r="L33" s="1021">
        <v>5</v>
      </c>
      <c r="M33" s="1021">
        <v>5</v>
      </c>
      <c r="N33" s="1021">
        <v>5</v>
      </c>
      <c r="O33" s="1021">
        <v>5</v>
      </c>
      <c r="P33" s="1021">
        <v>5</v>
      </c>
      <c r="Q33" s="1023">
        <v>5</v>
      </c>
      <c r="R33" s="962" t="s">
        <v>1601</v>
      </c>
      <c r="S33" s="697" t="s">
        <v>1602</v>
      </c>
      <c r="T33" s="1024" t="s">
        <v>1603</v>
      </c>
      <c r="U33" s="1025" t="s">
        <v>1604</v>
      </c>
      <c r="V33" s="1026" t="s">
        <v>1596</v>
      </c>
      <c r="W33" s="1027">
        <v>34113902.310000002</v>
      </c>
      <c r="X33" s="1014" t="s">
        <v>1605</v>
      </c>
      <c r="Y33" s="1015" t="s">
        <v>961</v>
      </c>
      <c r="Z33" s="1016" t="s">
        <v>178</v>
      </c>
      <c r="AA33" s="1017" t="s">
        <v>1606</v>
      </c>
    </row>
    <row r="34" spans="1:27" ht="30">
      <c r="A34" s="931" t="s">
        <v>1607</v>
      </c>
      <c r="B34" s="931" t="s">
        <v>1608</v>
      </c>
      <c r="C34" s="931" t="s">
        <v>1609</v>
      </c>
      <c r="D34" s="1028">
        <v>20</v>
      </c>
      <c r="E34" s="1028">
        <v>141</v>
      </c>
      <c r="F34" s="1028">
        <v>12</v>
      </c>
      <c r="G34" s="1028">
        <v>12</v>
      </c>
      <c r="H34" s="1028">
        <v>12</v>
      </c>
      <c r="I34" s="1028">
        <v>12</v>
      </c>
      <c r="J34" s="1028">
        <v>12</v>
      </c>
      <c r="K34" s="1028">
        <v>12</v>
      </c>
      <c r="L34" s="1028">
        <v>12</v>
      </c>
      <c r="M34" s="1028">
        <v>11</v>
      </c>
      <c r="N34" s="1028">
        <v>12</v>
      </c>
      <c r="O34" s="1028">
        <v>11</v>
      </c>
      <c r="P34" s="1028">
        <v>12</v>
      </c>
      <c r="Q34" s="1028">
        <v>11</v>
      </c>
      <c r="R34" s="931" t="s">
        <v>1610</v>
      </c>
      <c r="S34" s="931" t="s">
        <v>1602</v>
      </c>
      <c r="T34" s="931" t="s">
        <v>1583</v>
      </c>
      <c r="U34" s="1029" t="s">
        <v>1611</v>
      </c>
      <c r="V34" s="969" t="s">
        <v>1612</v>
      </c>
      <c r="W34" s="1027">
        <v>86500</v>
      </c>
      <c r="X34" s="962" t="s">
        <v>1613</v>
      </c>
      <c r="Y34" s="992" t="s">
        <v>248</v>
      </c>
      <c r="Z34" s="992" t="s">
        <v>248</v>
      </c>
      <c r="AA34" s="962" t="s">
        <v>1614</v>
      </c>
    </row>
    <row r="35" spans="1:27" ht="36.75" customHeight="1">
      <c r="A35" s="931"/>
      <c r="B35" s="931"/>
      <c r="C35" s="931"/>
      <c r="D35" s="1028"/>
      <c r="E35" s="1028"/>
      <c r="F35" s="1028"/>
      <c r="G35" s="1028"/>
      <c r="H35" s="1028"/>
      <c r="I35" s="1028"/>
      <c r="J35" s="1028"/>
      <c r="K35" s="1028"/>
      <c r="L35" s="1028"/>
      <c r="M35" s="1028"/>
      <c r="N35" s="1028"/>
      <c r="O35" s="1028"/>
      <c r="P35" s="1028"/>
      <c r="Q35" s="1028"/>
      <c r="R35" s="931"/>
      <c r="S35" s="931"/>
      <c r="T35" s="931"/>
      <c r="U35" s="1029" t="s">
        <v>1615</v>
      </c>
      <c r="V35" s="969"/>
      <c r="W35" s="1030">
        <v>31684855.859999999</v>
      </c>
      <c r="X35" s="992" t="s">
        <v>1575</v>
      </c>
      <c r="Y35" s="1031" t="s">
        <v>382</v>
      </c>
      <c r="Z35" s="992" t="s">
        <v>249</v>
      </c>
      <c r="AA35" s="962" t="s">
        <v>1587</v>
      </c>
    </row>
    <row r="36" spans="1:27" ht="30">
      <c r="A36" s="931"/>
      <c r="B36" s="931"/>
      <c r="C36" s="931"/>
      <c r="D36" s="1028"/>
      <c r="E36" s="1028"/>
      <c r="F36" s="1028"/>
      <c r="G36" s="1028"/>
      <c r="H36" s="1028"/>
      <c r="I36" s="1028"/>
      <c r="J36" s="1028"/>
      <c r="K36" s="1028"/>
      <c r="L36" s="1028"/>
      <c r="M36" s="1028"/>
      <c r="N36" s="1028"/>
      <c r="O36" s="1028"/>
      <c r="P36" s="1028"/>
      <c r="Q36" s="1028"/>
      <c r="R36" s="931"/>
      <c r="S36" s="931"/>
      <c r="T36" s="931"/>
      <c r="U36" s="1029" t="s">
        <v>1616</v>
      </c>
      <c r="V36" s="969"/>
      <c r="W36" s="1032"/>
      <c r="X36" s="992" t="s">
        <v>1617</v>
      </c>
      <c r="Y36" s="1031" t="s">
        <v>382</v>
      </c>
      <c r="Z36" s="992" t="s">
        <v>382</v>
      </c>
      <c r="AA36" s="962" t="s">
        <v>1618</v>
      </c>
    </row>
    <row r="37" spans="1:27" ht="68.25" customHeight="1">
      <c r="A37" s="1004" t="s">
        <v>1619</v>
      </c>
      <c r="B37" s="1004" t="s">
        <v>1620</v>
      </c>
      <c r="C37" s="1004" t="s">
        <v>921</v>
      </c>
      <c r="D37" s="1006">
        <v>0.38</v>
      </c>
      <c r="E37" s="1006">
        <v>0.55000000000000004</v>
      </c>
      <c r="F37" s="1006">
        <v>0.05</v>
      </c>
      <c r="G37" s="1006">
        <v>0.04</v>
      </c>
      <c r="H37" s="1006">
        <v>0.04</v>
      </c>
      <c r="I37" s="1006">
        <v>0.05</v>
      </c>
      <c r="J37" s="1006">
        <v>0.05</v>
      </c>
      <c r="K37" s="1006">
        <v>0.05</v>
      </c>
      <c r="L37" s="1006">
        <v>0.05</v>
      </c>
      <c r="M37" s="1006">
        <v>0.05</v>
      </c>
      <c r="N37" s="1006">
        <v>0.05</v>
      </c>
      <c r="O37" s="1006">
        <v>0.05</v>
      </c>
      <c r="P37" s="1006">
        <v>0.04</v>
      </c>
      <c r="Q37" s="1033">
        <v>0.03</v>
      </c>
      <c r="R37" s="1034" t="s">
        <v>1621</v>
      </c>
      <c r="S37" s="1004" t="s">
        <v>1622</v>
      </c>
      <c r="T37" s="1004" t="s">
        <v>1623</v>
      </c>
      <c r="U37" s="1035" t="s">
        <v>1624</v>
      </c>
      <c r="V37" s="1027" t="s">
        <v>1625</v>
      </c>
      <c r="W37" s="1036" t="s">
        <v>1626</v>
      </c>
      <c r="X37" s="962" t="s">
        <v>1627</v>
      </c>
      <c r="Y37" s="1031" t="s">
        <v>961</v>
      </c>
      <c r="Z37" s="992" t="s">
        <v>961</v>
      </c>
      <c r="AA37" s="962" t="s">
        <v>1628</v>
      </c>
    </row>
    <row r="38" spans="1:27" ht="92.25" customHeight="1">
      <c r="A38" s="1037" t="s">
        <v>1629</v>
      </c>
      <c r="B38" s="1038" t="s">
        <v>1630</v>
      </c>
      <c r="C38" s="67" t="s">
        <v>1631</v>
      </c>
      <c r="D38" s="1039">
        <v>24</v>
      </c>
      <c r="E38" s="1039">
        <v>24</v>
      </c>
      <c r="F38" s="542">
        <v>2</v>
      </c>
      <c r="G38" s="542">
        <v>2</v>
      </c>
      <c r="H38" s="542">
        <v>2</v>
      </c>
      <c r="I38" s="542">
        <v>2</v>
      </c>
      <c r="J38" s="542">
        <v>2</v>
      </c>
      <c r="K38" s="542">
        <v>2</v>
      </c>
      <c r="L38" s="542">
        <v>2</v>
      </c>
      <c r="M38" s="542">
        <v>2</v>
      </c>
      <c r="N38" s="542">
        <v>2</v>
      </c>
      <c r="O38" s="542">
        <v>2</v>
      </c>
      <c r="P38" s="542">
        <v>2</v>
      </c>
      <c r="Q38" s="1040">
        <v>2</v>
      </c>
      <c r="R38" s="963" t="s">
        <v>1610</v>
      </c>
      <c r="S38" s="542" t="s">
        <v>1632</v>
      </c>
      <c r="T38" s="1041"/>
      <c r="U38" s="1042" t="s">
        <v>1633</v>
      </c>
      <c r="V38" s="542" t="s">
        <v>1634</v>
      </c>
      <c r="W38" s="1036">
        <v>9281900</v>
      </c>
      <c r="X38" s="539" t="s">
        <v>1635</v>
      </c>
      <c r="Y38" s="1043" t="s">
        <v>382</v>
      </c>
      <c r="Z38" s="542" t="s">
        <v>249</v>
      </c>
      <c r="AA38" s="1044" t="s">
        <v>1636</v>
      </c>
    </row>
    <row r="39" spans="1:27" ht="78" customHeight="1">
      <c r="A39" s="105" t="s">
        <v>1637</v>
      </c>
      <c r="B39" s="105" t="s">
        <v>1638</v>
      </c>
      <c r="C39" s="68" t="s">
        <v>404</v>
      </c>
      <c r="D39" s="1045">
        <v>0.5</v>
      </c>
      <c r="E39" s="1045">
        <v>0.8</v>
      </c>
      <c r="F39" s="1046">
        <v>0.52</v>
      </c>
      <c r="G39" s="1047">
        <v>0.55000000000000004</v>
      </c>
      <c r="H39" s="1047">
        <v>0.57999999999999996</v>
      </c>
      <c r="I39" s="1047">
        <v>0.61</v>
      </c>
      <c r="J39" s="1047">
        <v>0.64</v>
      </c>
      <c r="K39" s="1047">
        <v>0.67</v>
      </c>
      <c r="L39" s="1047">
        <v>0.7</v>
      </c>
      <c r="M39" s="1047">
        <v>0.73</v>
      </c>
      <c r="N39" s="1047">
        <v>0.75</v>
      </c>
      <c r="O39" s="1047">
        <v>0.77</v>
      </c>
      <c r="P39" s="1047">
        <v>0.78</v>
      </c>
      <c r="Q39" s="1048">
        <v>0.8</v>
      </c>
      <c r="R39" s="697" t="s">
        <v>1639</v>
      </c>
      <c r="S39" s="1049" t="s">
        <v>1640</v>
      </c>
      <c r="T39" s="1050"/>
      <c r="U39" s="1051" t="s">
        <v>1641</v>
      </c>
      <c r="V39" s="1052" t="s">
        <v>1642</v>
      </c>
      <c r="W39" s="1049" t="s">
        <v>1643</v>
      </c>
      <c r="X39" s="1052" t="s">
        <v>1644</v>
      </c>
      <c r="Y39" s="1045" t="s">
        <v>382</v>
      </c>
      <c r="Z39" s="1049" t="s">
        <v>249</v>
      </c>
      <c r="AA39" s="1053" t="s">
        <v>1645</v>
      </c>
    </row>
    <row r="40" spans="1:27" ht="96" customHeight="1">
      <c r="A40" s="105" t="s">
        <v>1646</v>
      </c>
      <c r="B40" s="49" t="s">
        <v>1647</v>
      </c>
      <c r="C40" s="685" t="s">
        <v>170</v>
      </c>
      <c r="D40" s="1049">
        <v>30</v>
      </c>
      <c r="E40" s="1049">
        <v>40</v>
      </c>
      <c r="F40" s="1049">
        <v>3</v>
      </c>
      <c r="G40" s="1049">
        <v>3</v>
      </c>
      <c r="H40" s="1049">
        <v>3</v>
      </c>
      <c r="I40" s="1049">
        <v>3</v>
      </c>
      <c r="J40" s="1049">
        <v>3</v>
      </c>
      <c r="K40" s="1049">
        <v>4</v>
      </c>
      <c r="L40" s="1049">
        <v>4</v>
      </c>
      <c r="M40" s="1049">
        <v>4</v>
      </c>
      <c r="N40" s="1049">
        <v>4</v>
      </c>
      <c r="O40" s="1049">
        <v>3</v>
      </c>
      <c r="P40" s="1049">
        <v>3</v>
      </c>
      <c r="Q40" s="1049">
        <v>3</v>
      </c>
      <c r="R40" s="539" t="s">
        <v>1648</v>
      </c>
      <c r="S40" s="1049" t="s">
        <v>1649</v>
      </c>
      <c r="T40" s="1050"/>
      <c r="U40" s="1051" t="s">
        <v>1650</v>
      </c>
      <c r="V40" s="1049" t="s">
        <v>1651</v>
      </c>
      <c r="W40" s="1049" t="s">
        <v>1652</v>
      </c>
      <c r="X40" s="1052" t="s">
        <v>1653</v>
      </c>
      <c r="Y40" s="1045" t="s">
        <v>382</v>
      </c>
      <c r="Z40" s="1049" t="s">
        <v>249</v>
      </c>
      <c r="AA40" s="1052" t="s">
        <v>1654</v>
      </c>
    </row>
    <row r="41" spans="1:27" ht="144" customHeight="1">
      <c r="A41" s="49" t="s">
        <v>1655</v>
      </c>
      <c r="B41" s="105" t="s">
        <v>1656</v>
      </c>
      <c r="C41" s="68" t="s">
        <v>1609</v>
      </c>
      <c r="D41" s="1045">
        <v>0.75</v>
      </c>
      <c r="E41" s="1045">
        <v>0.9</v>
      </c>
      <c r="F41" s="1054">
        <v>7.4999999999999997E-2</v>
      </c>
      <c r="G41" s="1054">
        <v>0.15</v>
      </c>
      <c r="H41" s="1047">
        <v>0.22500000000000001</v>
      </c>
      <c r="I41" s="1047">
        <v>0.3</v>
      </c>
      <c r="J41" s="1047">
        <v>0.375</v>
      </c>
      <c r="K41" s="1047">
        <v>0.48</v>
      </c>
      <c r="L41" s="1047">
        <v>0.57999999999999996</v>
      </c>
      <c r="M41" s="1047">
        <v>0.68</v>
      </c>
      <c r="N41" s="1047">
        <v>0.78</v>
      </c>
      <c r="O41" s="1054">
        <v>0.84</v>
      </c>
      <c r="P41" s="1047">
        <v>0.87</v>
      </c>
      <c r="Q41" s="1047">
        <v>0.9</v>
      </c>
      <c r="R41" s="1049" t="s">
        <v>1657</v>
      </c>
      <c r="S41" s="1049" t="s">
        <v>1658</v>
      </c>
      <c r="T41" s="1050"/>
      <c r="U41" s="1055" t="s">
        <v>1659</v>
      </c>
      <c r="V41" s="1052" t="s">
        <v>1660</v>
      </c>
      <c r="W41" s="1036">
        <v>9765900</v>
      </c>
      <c r="X41" s="1049" t="s">
        <v>1661</v>
      </c>
      <c r="Y41" s="1045" t="s">
        <v>1662</v>
      </c>
      <c r="Z41" s="1049" t="s">
        <v>249</v>
      </c>
      <c r="AA41" s="1052" t="s">
        <v>1663</v>
      </c>
    </row>
    <row r="42" spans="1:27" s="236" customFormat="1" ht="91.5" hidden="1" customHeight="1">
      <c r="A42" s="104" t="s">
        <v>1664</v>
      </c>
      <c r="B42" s="289" t="s">
        <v>1665</v>
      </c>
      <c r="C42" s="1056" t="s">
        <v>170</v>
      </c>
      <c r="D42" s="1057">
        <v>5</v>
      </c>
      <c r="E42" s="1057">
        <v>10</v>
      </c>
      <c r="F42" s="1057">
        <v>0</v>
      </c>
      <c r="G42" s="1057">
        <v>1</v>
      </c>
      <c r="H42" s="1057">
        <v>1</v>
      </c>
      <c r="I42" s="1057">
        <v>1</v>
      </c>
      <c r="J42" s="1057">
        <v>1</v>
      </c>
      <c r="K42" s="1057">
        <v>1</v>
      </c>
      <c r="L42" s="1057">
        <v>1</v>
      </c>
      <c r="M42" s="1057">
        <v>1</v>
      </c>
      <c r="N42" s="1057">
        <v>1</v>
      </c>
      <c r="O42" s="1057">
        <v>1</v>
      </c>
      <c r="P42" s="1057">
        <v>1</v>
      </c>
      <c r="Q42" s="1057">
        <v>0</v>
      </c>
      <c r="R42" s="1057" t="s">
        <v>1666</v>
      </c>
      <c r="S42" s="1057" t="s">
        <v>1667</v>
      </c>
      <c r="T42" s="1057" t="s">
        <v>1668</v>
      </c>
      <c r="U42" s="1058" t="s">
        <v>1669</v>
      </c>
      <c r="V42" s="1057" t="s">
        <v>1670</v>
      </c>
      <c r="W42" s="1050" t="s">
        <v>1643</v>
      </c>
      <c r="X42" s="289" t="s">
        <v>1671</v>
      </c>
      <c r="Y42" s="1059" t="s">
        <v>382</v>
      </c>
      <c r="Z42" s="1057" t="s">
        <v>249</v>
      </c>
      <c r="AA42" s="1057" t="s">
        <v>1672</v>
      </c>
    </row>
    <row r="43" spans="1:27" ht="83.25" customHeight="1">
      <c r="A43" s="1060" t="s">
        <v>1673</v>
      </c>
      <c r="B43" s="1061" t="s">
        <v>1674</v>
      </c>
      <c r="C43" s="1062" t="s">
        <v>921</v>
      </c>
      <c r="D43" s="1063">
        <v>0.05</v>
      </c>
      <c r="E43" s="1064">
        <v>1</v>
      </c>
      <c r="F43" s="1065">
        <v>8.3299999999999999E-2</v>
      </c>
      <c r="G43" s="1065">
        <v>8.3299999999999999E-2</v>
      </c>
      <c r="H43" s="1065">
        <v>8.3299999999999999E-2</v>
      </c>
      <c r="I43" s="1065">
        <v>8.3299999999999999E-2</v>
      </c>
      <c r="J43" s="1065">
        <v>8.3299999999999999E-2</v>
      </c>
      <c r="K43" s="1065">
        <v>8.3299999999999999E-2</v>
      </c>
      <c r="L43" s="1065">
        <v>8.3299999999999999E-2</v>
      </c>
      <c r="M43" s="1065">
        <v>8.3299999999999999E-2</v>
      </c>
      <c r="N43" s="1065">
        <v>8.3299999999999999E-2</v>
      </c>
      <c r="O43" s="1065">
        <v>8.3299999999999999E-2</v>
      </c>
      <c r="P43" s="1065">
        <v>8.3299999999999999E-2</v>
      </c>
      <c r="Q43" s="1065">
        <v>8.3299999999999999E-2</v>
      </c>
      <c r="R43" s="1066" t="s">
        <v>1675</v>
      </c>
      <c r="S43" s="1067" t="s">
        <v>1602</v>
      </c>
      <c r="T43" s="1067" t="s">
        <v>1676</v>
      </c>
      <c r="U43" s="1068" t="s">
        <v>1677</v>
      </c>
      <c r="V43" s="1067" t="s">
        <v>1678</v>
      </c>
      <c r="W43" s="1069">
        <v>200000</v>
      </c>
      <c r="X43" s="1020" t="s">
        <v>1679</v>
      </c>
      <c r="Y43" s="1063" t="s">
        <v>178</v>
      </c>
      <c r="Z43" s="1062" t="s">
        <v>178</v>
      </c>
      <c r="AA43" s="1067" t="s">
        <v>1680</v>
      </c>
    </row>
    <row r="44" spans="1:27" ht="90">
      <c r="A44" s="58" t="s">
        <v>1681</v>
      </c>
      <c r="B44" s="1061" t="s">
        <v>1682</v>
      </c>
      <c r="C44" s="1020" t="s">
        <v>282</v>
      </c>
      <c r="D44" s="1020">
        <v>0</v>
      </c>
      <c r="E44" s="1070">
        <v>10</v>
      </c>
      <c r="F44" s="1071">
        <v>0</v>
      </c>
      <c r="G44" s="1071">
        <v>1</v>
      </c>
      <c r="H44" s="1071">
        <v>1</v>
      </c>
      <c r="I44" s="1071">
        <v>1</v>
      </c>
      <c r="J44" s="1071">
        <v>1</v>
      </c>
      <c r="K44" s="1071">
        <v>1</v>
      </c>
      <c r="L44" s="1071">
        <v>1</v>
      </c>
      <c r="M44" s="1071">
        <v>1</v>
      </c>
      <c r="N44" s="1071">
        <v>1</v>
      </c>
      <c r="O44" s="1071">
        <v>1</v>
      </c>
      <c r="P44" s="1071">
        <v>1</v>
      </c>
      <c r="Q44" s="1072">
        <v>0</v>
      </c>
      <c r="R44" s="1067" t="s">
        <v>1601</v>
      </c>
      <c r="S44" s="1019" t="s">
        <v>1602</v>
      </c>
      <c r="T44" s="1073" t="s">
        <v>1683</v>
      </c>
      <c r="U44" s="1074" t="s">
        <v>1684</v>
      </c>
      <c r="V44" s="1075" t="s">
        <v>1685</v>
      </c>
      <c r="W44" s="1076"/>
      <c r="X44" s="68" t="s">
        <v>1605</v>
      </c>
      <c r="Y44" s="1077" t="s">
        <v>961</v>
      </c>
      <c r="Z44" s="685" t="s">
        <v>178</v>
      </c>
      <c r="AA44" s="68" t="s">
        <v>1606</v>
      </c>
    </row>
    <row r="45" spans="1:27" ht="92.25" customHeight="1">
      <c r="A45" s="364" t="s">
        <v>1686</v>
      </c>
      <c r="B45" s="697" t="s">
        <v>1687</v>
      </c>
      <c r="C45" s="129" t="s">
        <v>289</v>
      </c>
      <c r="D45" s="129">
        <v>0</v>
      </c>
      <c r="E45" s="129">
        <v>2</v>
      </c>
      <c r="F45" s="129">
        <v>2</v>
      </c>
      <c r="G45" s="129"/>
      <c r="H45" s="129"/>
      <c r="I45" s="129"/>
      <c r="J45" s="129"/>
      <c r="K45" s="129"/>
      <c r="L45" s="129"/>
      <c r="M45" s="129"/>
      <c r="N45" s="129"/>
      <c r="O45" s="129"/>
      <c r="P45" s="129"/>
      <c r="Q45" s="129"/>
      <c r="R45" s="129" t="s">
        <v>1688</v>
      </c>
      <c r="S45" s="129" t="s">
        <v>1689</v>
      </c>
      <c r="T45" s="129" t="s">
        <v>1690</v>
      </c>
      <c r="U45" s="1078" t="s">
        <v>1691</v>
      </c>
      <c r="V45" s="1079" t="s">
        <v>26</v>
      </c>
      <c r="W45" s="1080"/>
      <c r="X45" s="1081" t="s">
        <v>1692</v>
      </c>
      <c r="Y45" s="1082"/>
      <c r="Z45" s="1082"/>
      <c r="AA45" s="1080"/>
    </row>
    <row r="51" spans="1:16384" ht="22.5" customHeight="1">
      <c r="A51" s="170" t="s">
        <v>997</v>
      </c>
      <c r="B51" s="170"/>
      <c r="C51" s="170"/>
      <c r="D51" s="170"/>
      <c r="E51" s="170"/>
      <c r="F51" s="170"/>
      <c r="G51" s="170"/>
      <c r="H51" s="170"/>
      <c r="I51" s="170"/>
      <c r="J51" s="170"/>
      <c r="K51" s="170"/>
      <c r="L51" s="170"/>
      <c r="M51" s="170"/>
      <c r="N51" s="170"/>
      <c r="O51" s="170"/>
      <c r="P51" s="170"/>
      <c r="Q51" s="170"/>
      <c r="R51" s="170"/>
      <c r="S51" s="170"/>
    </row>
    <row r="52" spans="1:16384">
      <c r="A52" s="171" t="s">
        <v>1526</v>
      </c>
      <c r="B52" s="171"/>
      <c r="C52" s="171"/>
      <c r="D52" s="171"/>
      <c r="E52" s="171"/>
      <c r="F52" s="171"/>
      <c r="G52" s="171"/>
      <c r="H52" s="171"/>
      <c r="I52" s="171"/>
      <c r="J52" s="171"/>
      <c r="K52" s="171"/>
      <c r="L52" s="171"/>
      <c r="M52" s="171"/>
      <c r="N52" s="171"/>
      <c r="O52" s="171"/>
      <c r="P52" s="171"/>
      <c r="Q52" s="171"/>
      <c r="R52" s="171"/>
      <c r="S52" s="171"/>
      <c r="T52" s="170"/>
      <c r="U52" s="170"/>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c r="AX52" s="170"/>
      <c r="AY52" s="170"/>
      <c r="AZ52" s="170"/>
      <c r="BA52" s="170"/>
      <c r="BB52" s="170"/>
      <c r="BC52" s="170"/>
      <c r="BD52" s="170"/>
      <c r="BE52" s="170"/>
      <c r="BF52" s="170"/>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170"/>
      <c r="CJ52" s="170"/>
      <c r="CK52" s="170"/>
      <c r="CL52" s="170"/>
      <c r="CM52" s="170"/>
      <c r="CN52" s="170"/>
      <c r="CO52" s="170"/>
      <c r="CP52" s="170"/>
      <c r="CQ52" s="170"/>
      <c r="CR52" s="170"/>
      <c r="CS52" s="170"/>
      <c r="CT52" s="170"/>
      <c r="CU52" s="170"/>
      <c r="CV52" s="170"/>
      <c r="CW52" s="170"/>
      <c r="CX52" s="170"/>
      <c r="CY52" s="170"/>
      <c r="CZ52" s="170"/>
      <c r="DA52" s="170"/>
      <c r="DB52" s="170"/>
      <c r="DC52" s="170"/>
      <c r="DD52" s="170"/>
      <c r="DE52" s="170"/>
      <c r="DF52" s="170"/>
      <c r="DG52" s="170"/>
      <c r="DH52" s="170"/>
      <c r="DI52" s="170"/>
      <c r="DJ52" s="170"/>
      <c r="DK52" s="170"/>
      <c r="DL52" s="170"/>
      <c r="DM52" s="170"/>
      <c r="DN52" s="170"/>
      <c r="DO52" s="170"/>
      <c r="DP52" s="170"/>
      <c r="DQ52" s="170"/>
      <c r="DR52" s="170"/>
      <c r="DS52" s="170"/>
      <c r="DT52" s="170"/>
      <c r="DU52" s="170"/>
      <c r="DV52" s="170"/>
      <c r="DW52" s="170"/>
      <c r="DX52" s="170"/>
      <c r="DY52" s="170"/>
      <c r="DZ52" s="170"/>
      <c r="EA52" s="170"/>
      <c r="EB52" s="170"/>
      <c r="EC52" s="170"/>
      <c r="ED52" s="170"/>
      <c r="EE52" s="170"/>
      <c r="EF52" s="170"/>
      <c r="EG52" s="170"/>
      <c r="EH52" s="170"/>
      <c r="EI52" s="170"/>
      <c r="EJ52" s="170"/>
      <c r="EK52" s="170"/>
      <c r="EL52" s="170"/>
      <c r="EM52" s="170"/>
      <c r="EN52" s="170"/>
      <c r="EO52" s="170"/>
      <c r="EP52" s="170"/>
      <c r="EQ52" s="170"/>
      <c r="ER52" s="170"/>
      <c r="ES52" s="170"/>
      <c r="ET52" s="170"/>
      <c r="EU52" s="170"/>
      <c r="EV52" s="170"/>
      <c r="EW52" s="170"/>
      <c r="EX52" s="170"/>
      <c r="EY52" s="170"/>
      <c r="EZ52" s="170"/>
      <c r="FA52" s="170"/>
      <c r="FB52" s="170"/>
      <c r="FC52" s="170"/>
      <c r="FD52" s="170"/>
      <c r="FE52" s="170"/>
      <c r="FF52" s="170"/>
      <c r="FG52" s="170"/>
      <c r="FH52" s="170"/>
      <c r="FI52" s="170"/>
      <c r="FJ52" s="170"/>
      <c r="FK52" s="170"/>
      <c r="FL52" s="170"/>
      <c r="FM52" s="170"/>
      <c r="FN52" s="170"/>
      <c r="FO52" s="170"/>
      <c r="FP52" s="170"/>
      <c r="FQ52" s="170"/>
      <c r="FR52" s="170"/>
      <c r="FS52" s="170"/>
      <c r="FT52" s="170"/>
      <c r="FU52" s="170"/>
      <c r="FV52" s="170"/>
      <c r="FW52" s="170"/>
      <c r="FX52" s="170"/>
      <c r="FY52" s="170"/>
      <c r="FZ52" s="170"/>
      <c r="GA52" s="170"/>
      <c r="GB52" s="170"/>
      <c r="GC52" s="170"/>
      <c r="GD52" s="170"/>
      <c r="GE52" s="170"/>
      <c r="GF52" s="170"/>
      <c r="GG52" s="170"/>
      <c r="GH52" s="170"/>
      <c r="GI52" s="170"/>
      <c r="GJ52" s="170"/>
      <c r="GK52" s="170"/>
      <c r="GL52" s="170"/>
      <c r="GM52" s="170"/>
      <c r="GN52" s="170"/>
      <c r="GO52" s="170"/>
      <c r="GP52" s="170"/>
      <c r="GQ52" s="170"/>
      <c r="GR52" s="170"/>
      <c r="GS52" s="170"/>
      <c r="GT52" s="170"/>
      <c r="GU52" s="170"/>
      <c r="GV52" s="170"/>
      <c r="GW52" s="170"/>
      <c r="GX52" s="170"/>
      <c r="GY52" s="170"/>
      <c r="GZ52" s="170"/>
      <c r="HA52" s="170"/>
      <c r="HB52" s="170"/>
      <c r="HC52" s="170"/>
      <c r="HD52" s="170"/>
      <c r="HE52" s="170"/>
      <c r="HF52" s="170"/>
      <c r="HG52" s="170"/>
      <c r="HH52" s="170"/>
      <c r="HI52" s="170"/>
      <c r="HJ52" s="170"/>
      <c r="HK52" s="170"/>
      <c r="HL52" s="170"/>
      <c r="HM52" s="170"/>
      <c r="HN52" s="170"/>
      <c r="HO52" s="170"/>
      <c r="HP52" s="170"/>
      <c r="HQ52" s="170"/>
      <c r="HR52" s="170"/>
      <c r="HS52" s="170"/>
      <c r="HT52" s="170"/>
      <c r="HU52" s="170"/>
      <c r="HV52" s="170"/>
      <c r="HW52" s="170"/>
      <c r="HX52" s="170"/>
      <c r="HY52" s="170"/>
      <c r="HZ52" s="170"/>
      <c r="IA52" s="170"/>
      <c r="IB52" s="170"/>
      <c r="IC52" s="170"/>
      <c r="ID52" s="170"/>
      <c r="IE52" s="170"/>
      <c r="IF52" s="170"/>
      <c r="IG52" s="170"/>
      <c r="IH52" s="170"/>
      <c r="II52" s="170"/>
      <c r="IJ52" s="170"/>
      <c r="IK52" s="170"/>
      <c r="IL52" s="170"/>
      <c r="IM52" s="170"/>
      <c r="IN52" s="170"/>
      <c r="IO52" s="170"/>
      <c r="IP52" s="170"/>
      <c r="IQ52" s="170"/>
      <c r="IR52" s="170"/>
      <c r="IS52" s="170"/>
      <c r="IT52" s="170"/>
      <c r="IU52" s="170"/>
      <c r="IV52" s="170"/>
      <c r="IW52" s="170"/>
      <c r="IX52" s="170"/>
      <c r="IY52" s="170"/>
      <c r="IZ52" s="170"/>
      <c r="JA52" s="170"/>
      <c r="JB52" s="170"/>
      <c r="JC52" s="170"/>
      <c r="JD52" s="170"/>
      <c r="JE52" s="170"/>
      <c r="JF52" s="170"/>
      <c r="JG52" s="170"/>
      <c r="JH52" s="170"/>
      <c r="JI52" s="170"/>
      <c r="JJ52" s="170"/>
      <c r="JK52" s="170"/>
      <c r="JL52" s="170"/>
      <c r="JM52" s="170"/>
      <c r="JN52" s="170"/>
      <c r="JO52" s="170"/>
      <c r="JP52" s="170"/>
      <c r="JQ52" s="170"/>
      <c r="JR52" s="170"/>
      <c r="JS52" s="170"/>
      <c r="JT52" s="170"/>
      <c r="JU52" s="170"/>
      <c r="JV52" s="170"/>
      <c r="JW52" s="170"/>
      <c r="JX52" s="170"/>
      <c r="JY52" s="170"/>
      <c r="JZ52" s="170"/>
      <c r="KA52" s="170"/>
      <c r="KB52" s="170"/>
      <c r="KC52" s="170"/>
      <c r="KD52" s="170"/>
      <c r="KE52" s="170"/>
      <c r="KF52" s="170"/>
      <c r="KG52" s="170"/>
      <c r="KH52" s="170"/>
      <c r="KI52" s="170"/>
      <c r="KJ52" s="170"/>
      <c r="KK52" s="170"/>
      <c r="KL52" s="170"/>
      <c r="KM52" s="170"/>
      <c r="KN52" s="170"/>
      <c r="KO52" s="170"/>
      <c r="KP52" s="170"/>
      <c r="KQ52" s="170"/>
      <c r="KR52" s="170"/>
      <c r="KS52" s="170"/>
      <c r="KT52" s="170"/>
      <c r="KU52" s="170"/>
      <c r="KV52" s="170"/>
      <c r="KW52" s="170"/>
      <c r="KX52" s="170"/>
      <c r="KY52" s="170"/>
      <c r="KZ52" s="170"/>
      <c r="LA52" s="170"/>
      <c r="LB52" s="170"/>
      <c r="LC52" s="170"/>
      <c r="LD52" s="170"/>
      <c r="LE52" s="170"/>
      <c r="LF52" s="170"/>
      <c r="LG52" s="170"/>
      <c r="LH52" s="170"/>
      <c r="LI52" s="170"/>
      <c r="LJ52" s="170"/>
      <c r="LK52" s="170"/>
      <c r="LL52" s="170"/>
      <c r="LM52" s="170"/>
      <c r="LN52" s="170"/>
      <c r="LO52" s="170"/>
      <c r="LP52" s="170"/>
      <c r="LQ52" s="170"/>
      <c r="LR52" s="170"/>
      <c r="LS52" s="170"/>
      <c r="LT52" s="170"/>
      <c r="LU52" s="170"/>
      <c r="LV52" s="170"/>
      <c r="LW52" s="170"/>
      <c r="LX52" s="170"/>
      <c r="LY52" s="170"/>
      <c r="LZ52" s="170"/>
      <c r="MA52" s="170"/>
      <c r="MB52" s="170"/>
      <c r="MC52" s="170"/>
      <c r="MD52" s="170"/>
      <c r="ME52" s="170"/>
      <c r="MF52" s="170"/>
      <c r="MG52" s="170"/>
      <c r="MH52" s="170"/>
      <c r="MI52" s="170"/>
      <c r="MJ52" s="170"/>
      <c r="MK52" s="170"/>
      <c r="ML52" s="170"/>
      <c r="MM52" s="170"/>
      <c r="MN52" s="170"/>
      <c r="MO52" s="170"/>
      <c r="MP52" s="170"/>
      <c r="MQ52" s="170"/>
      <c r="MR52" s="170"/>
      <c r="MS52" s="170"/>
      <c r="MT52" s="170"/>
      <c r="MU52" s="170"/>
      <c r="MV52" s="170"/>
      <c r="MW52" s="170"/>
      <c r="MX52" s="170"/>
      <c r="MY52" s="170"/>
      <c r="MZ52" s="170"/>
      <c r="NA52" s="170"/>
      <c r="NB52" s="170"/>
      <c r="NC52" s="170"/>
      <c r="ND52" s="170"/>
      <c r="NE52" s="170"/>
      <c r="NF52" s="170"/>
      <c r="NG52" s="170"/>
      <c r="NH52" s="170"/>
      <c r="NI52" s="170"/>
      <c r="NJ52" s="170"/>
      <c r="NK52" s="170"/>
      <c r="NL52" s="170"/>
      <c r="NM52" s="170"/>
      <c r="NN52" s="170"/>
      <c r="NO52" s="170"/>
      <c r="NP52" s="170"/>
      <c r="NQ52" s="170"/>
      <c r="NR52" s="170"/>
      <c r="NS52" s="170"/>
      <c r="NT52" s="170"/>
      <c r="NU52" s="170"/>
      <c r="NV52" s="170"/>
      <c r="NW52" s="170"/>
      <c r="NX52" s="170"/>
      <c r="NY52" s="170"/>
      <c r="NZ52" s="170"/>
      <c r="OA52" s="170"/>
      <c r="OB52" s="170"/>
      <c r="OC52" s="170"/>
      <c r="OD52" s="170"/>
      <c r="OE52" s="170"/>
      <c r="OF52" s="170"/>
      <c r="OG52" s="170"/>
      <c r="OH52" s="170"/>
      <c r="OI52" s="170"/>
      <c r="OJ52" s="170"/>
      <c r="OK52" s="170"/>
      <c r="OL52" s="170"/>
      <c r="OM52" s="170"/>
      <c r="ON52" s="170"/>
      <c r="OO52" s="170"/>
      <c r="OP52" s="170"/>
      <c r="OQ52" s="170"/>
      <c r="OR52" s="170"/>
      <c r="OS52" s="170"/>
      <c r="OT52" s="170"/>
      <c r="OU52" s="170"/>
      <c r="OV52" s="170"/>
      <c r="OW52" s="170"/>
      <c r="OX52" s="170"/>
      <c r="OY52" s="170"/>
      <c r="OZ52" s="170"/>
      <c r="PA52" s="170"/>
      <c r="PB52" s="170"/>
      <c r="PC52" s="170"/>
      <c r="PD52" s="170"/>
      <c r="PE52" s="170"/>
      <c r="PF52" s="170"/>
      <c r="PG52" s="170"/>
      <c r="PH52" s="170"/>
      <c r="PI52" s="170"/>
      <c r="PJ52" s="170"/>
      <c r="PK52" s="170"/>
      <c r="PL52" s="170"/>
      <c r="PM52" s="170"/>
      <c r="PN52" s="170"/>
      <c r="PO52" s="170"/>
      <c r="PP52" s="170"/>
      <c r="PQ52" s="170"/>
      <c r="PR52" s="170"/>
      <c r="PS52" s="170"/>
      <c r="PT52" s="170"/>
      <c r="PU52" s="170"/>
      <c r="PV52" s="170"/>
      <c r="PW52" s="170"/>
      <c r="PX52" s="170"/>
      <c r="PY52" s="170"/>
      <c r="PZ52" s="170"/>
      <c r="QA52" s="170"/>
      <c r="QB52" s="170"/>
      <c r="QC52" s="170"/>
      <c r="QD52" s="170"/>
      <c r="QE52" s="170"/>
      <c r="QF52" s="170"/>
      <c r="QG52" s="170"/>
      <c r="QH52" s="170"/>
      <c r="QI52" s="170"/>
      <c r="QJ52" s="170"/>
      <c r="QK52" s="170"/>
      <c r="QL52" s="170"/>
      <c r="QM52" s="170"/>
      <c r="QN52" s="170"/>
      <c r="QO52" s="170"/>
      <c r="QP52" s="170"/>
      <c r="QQ52" s="170"/>
      <c r="QR52" s="170"/>
      <c r="QS52" s="170"/>
      <c r="QT52" s="170"/>
      <c r="QU52" s="170"/>
      <c r="QV52" s="170"/>
      <c r="QW52" s="170"/>
      <c r="QX52" s="170"/>
      <c r="QY52" s="170"/>
      <c r="QZ52" s="170"/>
      <c r="RA52" s="170"/>
      <c r="RB52" s="170"/>
      <c r="RC52" s="170"/>
      <c r="RD52" s="170"/>
      <c r="RE52" s="170"/>
      <c r="RF52" s="170"/>
      <c r="RG52" s="170"/>
      <c r="RH52" s="170"/>
      <c r="RI52" s="170"/>
      <c r="RJ52" s="170"/>
      <c r="RK52" s="170"/>
      <c r="RL52" s="170"/>
      <c r="RM52" s="170"/>
      <c r="RN52" s="170"/>
      <c r="RO52" s="170"/>
      <c r="RP52" s="170"/>
      <c r="RQ52" s="170"/>
      <c r="RR52" s="170"/>
      <c r="RS52" s="170"/>
      <c r="RT52" s="170"/>
      <c r="RU52" s="170"/>
      <c r="RV52" s="170"/>
      <c r="RW52" s="170"/>
      <c r="RX52" s="170"/>
      <c r="RY52" s="170"/>
      <c r="RZ52" s="170"/>
      <c r="SA52" s="170"/>
      <c r="SB52" s="170"/>
      <c r="SC52" s="170"/>
      <c r="SD52" s="170"/>
      <c r="SE52" s="170"/>
      <c r="SF52" s="170"/>
      <c r="SG52" s="170"/>
      <c r="SH52" s="170"/>
      <c r="SI52" s="170"/>
      <c r="SJ52" s="170"/>
      <c r="SK52" s="170"/>
      <c r="SL52" s="170"/>
      <c r="SM52" s="170"/>
      <c r="SN52" s="170"/>
      <c r="SO52" s="170"/>
      <c r="SP52" s="170"/>
      <c r="SQ52" s="170"/>
      <c r="SR52" s="170"/>
      <c r="SS52" s="170"/>
      <c r="ST52" s="170"/>
      <c r="SU52" s="170"/>
      <c r="SV52" s="170"/>
      <c r="SW52" s="170"/>
      <c r="SX52" s="170"/>
      <c r="SY52" s="170"/>
      <c r="SZ52" s="170"/>
      <c r="TA52" s="170"/>
      <c r="TB52" s="170"/>
      <c r="TC52" s="170"/>
      <c r="TD52" s="170"/>
      <c r="TE52" s="170"/>
      <c r="TF52" s="170"/>
      <c r="TG52" s="170"/>
      <c r="TH52" s="170"/>
      <c r="TI52" s="170"/>
      <c r="TJ52" s="170"/>
      <c r="TK52" s="170"/>
      <c r="TL52" s="170"/>
      <c r="TM52" s="170"/>
      <c r="TN52" s="170"/>
      <c r="TO52" s="170"/>
      <c r="TP52" s="170"/>
      <c r="TQ52" s="170"/>
      <c r="TR52" s="170"/>
      <c r="TS52" s="170"/>
      <c r="TT52" s="170"/>
      <c r="TU52" s="170"/>
      <c r="TV52" s="170"/>
      <c r="TW52" s="170"/>
      <c r="TX52" s="170"/>
      <c r="TY52" s="170"/>
      <c r="TZ52" s="170"/>
      <c r="UA52" s="170"/>
      <c r="UB52" s="170"/>
      <c r="UC52" s="170"/>
      <c r="UD52" s="170"/>
      <c r="UE52" s="170"/>
      <c r="UF52" s="170"/>
      <c r="UG52" s="170"/>
      <c r="UH52" s="170"/>
      <c r="UI52" s="170"/>
      <c r="UJ52" s="170"/>
      <c r="UK52" s="170"/>
      <c r="UL52" s="170"/>
      <c r="UM52" s="170"/>
      <c r="UN52" s="170"/>
      <c r="UO52" s="170"/>
      <c r="UP52" s="170"/>
      <c r="UQ52" s="170"/>
      <c r="UR52" s="170"/>
      <c r="US52" s="170"/>
      <c r="UT52" s="170"/>
      <c r="UU52" s="170"/>
      <c r="UV52" s="170"/>
      <c r="UW52" s="170"/>
      <c r="UX52" s="170"/>
      <c r="UY52" s="170"/>
      <c r="UZ52" s="170"/>
      <c r="VA52" s="170"/>
      <c r="VB52" s="170"/>
      <c r="VC52" s="170"/>
      <c r="VD52" s="170"/>
      <c r="VE52" s="170"/>
      <c r="VF52" s="170"/>
      <c r="VG52" s="170"/>
      <c r="VH52" s="170"/>
      <c r="VI52" s="170"/>
      <c r="VJ52" s="170"/>
      <c r="VK52" s="170"/>
      <c r="VL52" s="170"/>
      <c r="VM52" s="170"/>
      <c r="VN52" s="170"/>
      <c r="VO52" s="170"/>
      <c r="VP52" s="170"/>
      <c r="VQ52" s="170"/>
      <c r="VR52" s="170"/>
      <c r="VS52" s="170"/>
      <c r="VT52" s="170"/>
      <c r="VU52" s="170"/>
      <c r="VV52" s="170"/>
      <c r="VW52" s="170"/>
      <c r="VX52" s="170"/>
      <c r="VY52" s="170"/>
      <c r="VZ52" s="170"/>
      <c r="WA52" s="170"/>
      <c r="WB52" s="170"/>
      <c r="WC52" s="170"/>
      <c r="WD52" s="170"/>
      <c r="WE52" s="170"/>
      <c r="WF52" s="170"/>
      <c r="WG52" s="170"/>
      <c r="WH52" s="170"/>
      <c r="WI52" s="170"/>
      <c r="WJ52" s="170"/>
      <c r="WK52" s="170"/>
      <c r="WL52" s="170"/>
      <c r="WM52" s="170"/>
      <c r="WN52" s="170"/>
      <c r="WO52" s="170"/>
      <c r="WP52" s="170"/>
      <c r="WQ52" s="170"/>
      <c r="WR52" s="170"/>
      <c r="WS52" s="170"/>
      <c r="WT52" s="170"/>
      <c r="WU52" s="170"/>
      <c r="WV52" s="170"/>
      <c r="WW52" s="170"/>
      <c r="WX52" s="170"/>
      <c r="WY52" s="170"/>
      <c r="WZ52" s="170"/>
      <c r="XA52" s="170"/>
      <c r="XB52" s="170"/>
      <c r="XC52" s="170"/>
      <c r="XD52" s="170"/>
      <c r="XE52" s="170"/>
      <c r="XF52" s="170"/>
      <c r="XG52" s="170"/>
      <c r="XH52" s="170"/>
      <c r="XI52" s="170"/>
      <c r="XJ52" s="170"/>
      <c r="XK52" s="170"/>
      <c r="XL52" s="170"/>
      <c r="XM52" s="170"/>
      <c r="XN52" s="170"/>
      <c r="XO52" s="170"/>
      <c r="XP52" s="170"/>
      <c r="XQ52" s="170"/>
      <c r="XR52" s="170"/>
      <c r="XS52" s="170"/>
      <c r="XT52" s="170"/>
      <c r="XU52" s="170"/>
      <c r="XV52" s="170"/>
      <c r="XW52" s="170"/>
      <c r="XX52" s="170"/>
      <c r="XY52" s="170"/>
      <c r="XZ52" s="170"/>
      <c r="YA52" s="170"/>
      <c r="YB52" s="170"/>
      <c r="YC52" s="170"/>
      <c r="YD52" s="170"/>
      <c r="YE52" s="170"/>
      <c r="YF52" s="170"/>
      <c r="YG52" s="170"/>
      <c r="YH52" s="170"/>
      <c r="YI52" s="170"/>
      <c r="YJ52" s="170"/>
      <c r="YK52" s="170"/>
      <c r="YL52" s="170"/>
      <c r="YM52" s="170"/>
      <c r="YN52" s="170"/>
      <c r="YO52" s="170"/>
      <c r="YP52" s="170"/>
      <c r="YQ52" s="170"/>
      <c r="YR52" s="170"/>
      <c r="YS52" s="170"/>
      <c r="YT52" s="170"/>
      <c r="YU52" s="170"/>
      <c r="YV52" s="170"/>
      <c r="YW52" s="170"/>
      <c r="YX52" s="170"/>
      <c r="YY52" s="170"/>
      <c r="YZ52" s="170"/>
      <c r="ZA52" s="170"/>
      <c r="ZB52" s="170"/>
      <c r="ZC52" s="170"/>
      <c r="ZD52" s="170"/>
      <c r="ZE52" s="170"/>
      <c r="ZF52" s="170"/>
      <c r="ZG52" s="170"/>
      <c r="ZH52" s="170"/>
      <c r="ZI52" s="170"/>
      <c r="ZJ52" s="170"/>
      <c r="ZK52" s="170"/>
      <c r="ZL52" s="170"/>
      <c r="ZM52" s="170"/>
      <c r="ZN52" s="170"/>
      <c r="ZO52" s="170"/>
      <c r="ZP52" s="170"/>
      <c r="ZQ52" s="170"/>
      <c r="ZR52" s="170"/>
      <c r="ZS52" s="170"/>
      <c r="ZT52" s="170"/>
      <c r="ZU52" s="170"/>
      <c r="ZV52" s="170"/>
      <c r="ZW52" s="170"/>
      <c r="ZX52" s="170"/>
      <c r="ZY52" s="170"/>
      <c r="ZZ52" s="170"/>
      <c r="AAA52" s="170"/>
      <c r="AAB52" s="170"/>
      <c r="AAC52" s="170"/>
      <c r="AAD52" s="170"/>
      <c r="AAE52" s="170"/>
      <c r="AAF52" s="170"/>
      <c r="AAG52" s="170"/>
      <c r="AAH52" s="170"/>
      <c r="AAI52" s="170"/>
      <c r="AAJ52" s="170"/>
      <c r="AAK52" s="170"/>
      <c r="AAL52" s="170"/>
      <c r="AAM52" s="170"/>
      <c r="AAN52" s="170"/>
      <c r="AAO52" s="170"/>
      <c r="AAP52" s="170"/>
      <c r="AAQ52" s="170"/>
      <c r="AAR52" s="170"/>
      <c r="AAS52" s="170"/>
      <c r="AAT52" s="170"/>
      <c r="AAU52" s="170"/>
      <c r="AAV52" s="170"/>
      <c r="AAW52" s="170"/>
      <c r="AAX52" s="170"/>
      <c r="AAY52" s="170"/>
      <c r="AAZ52" s="170"/>
      <c r="ABA52" s="170"/>
      <c r="ABB52" s="170"/>
      <c r="ABC52" s="170"/>
      <c r="ABD52" s="170"/>
      <c r="ABE52" s="170"/>
      <c r="ABF52" s="170"/>
      <c r="ABG52" s="170"/>
      <c r="ABH52" s="170"/>
      <c r="ABI52" s="170"/>
      <c r="ABJ52" s="170"/>
      <c r="ABK52" s="170"/>
      <c r="ABL52" s="170"/>
      <c r="ABM52" s="170"/>
      <c r="ABN52" s="170"/>
      <c r="ABO52" s="170"/>
      <c r="ABP52" s="170"/>
      <c r="ABQ52" s="170"/>
      <c r="ABR52" s="170"/>
      <c r="ABS52" s="170"/>
      <c r="ABT52" s="170"/>
      <c r="ABU52" s="170"/>
      <c r="ABV52" s="170"/>
      <c r="ABW52" s="170"/>
      <c r="ABX52" s="170"/>
      <c r="ABY52" s="170"/>
      <c r="ABZ52" s="170"/>
      <c r="ACA52" s="170"/>
      <c r="ACB52" s="170"/>
      <c r="ACC52" s="170"/>
      <c r="ACD52" s="170"/>
      <c r="ACE52" s="170"/>
      <c r="ACF52" s="170"/>
      <c r="ACG52" s="170"/>
      <c r="ACH52" s="170"/>
      <c r="ACI52" s="170"/>
      <c r="ACJ52" s="170"/>
      <c r="ACK52" s="170"/>
      <c r="ACL52" s="170"/>
      <c r="ACM52" s="170"/>
      <c r="ACN52" s="170"/>
      <c r="ACO52" s="170"/>
      <c r="ACP52" s="170"/>
      <c r="ACQ52" s="170"/>
      <c r="ACR52" s="170"/>
      <c r="ACS52" s="170"/>
      <c r="ACT52" s="170"/>
      <c r="ACU52" s="170"/>
      <c r="ACV52" s="170"/>
      <c r="ACW52" s="170"/>
      <c r="ACX52" s="170"/>
      <c r="ACY52" s="170"/>
      <c r="ACZ52" s="170"/>
      <c r="ADA52" s="170"/>
      <c r="ADB52" s="170"/>
      <c r="ADC52" s="170"/>
      <c r="ADD52" s="170"/>
      <c r="ADE52" s="170"/>
      <c r="ADF52" s="170"/>
      <c r="ADG52" s="170"/>
      <c r="ADH52" s="170"/>
      <c r="ADI52" s="170"/>
      <c r="ADJ52" s="170"/>
      <c r="ADK52" s="170"/>
      <c r="ADL52" s="170"/>
      <c r="ADM52" s="170"/>
      <c r="ADN52" s="170"/>
      <c r="ADO52" s="170"/>
      <c r="ADP52" s="170"/>
      <c r="ADQ52" s="170"/>
      <c r="ADR52" s="170"/>
      <c r="ADS52" s="170"/>
      <c r="ADT52" s="170"/>
      <c r="ADU52" s="170"/>
      <c r="ADV52" s="170"/>
      <c r="ADW52" s="170"/>
      <c r="ADX52" s="170"/>
      <c r="ADY52" s="170"/>
      <c r="ADZ52" s="170"/>
      <c r="AEA52" s="170"/>
      <c r="AEB52" s="170"/>
      <c r="AEC52" s="170"/>
      <c r="AED52" s="170"/>
      <c r="AEE52" s="170"/>
      <c r="AEF52" s="170"/>
      <c r="AEG52" s="170"/>
      <c r="AEH52" s="170"/>
      <c r="AEI52" s="170"/>
      <c r="AEJ52" s="170"/>
      <c r="AEK52" s="170"/>
      <c r="AEL52" s="170"/>
      <c r="AEM52" s="170"/>
      <c r="AEN52" s="170"/>
      <c r="AEO52" s="170"/>
      <c r="AEP52" s="170"/>
      <c r="AEQ52" s="170"/>
      <c r="AER52" s="170"/>
      <c r="AES52" s="170"/>
      <c r="AET52" s="170"/>
      <c r="AEU52" s="170"/>
      <c r="AEV52" s="170"/>
      <c r="AEW52" s="170"/>
      <c r="AEX52" s="170"/>
      <c r="AEY52" s="170"/>
      <c r="AEZ52" s="170"/>
      <c r="AFA52" s="170"/>
      <c r="AFB52" s="170"/>
      <c r="AFC52" s="170"/>
      <c r="AFD52" s="170"/>
      <c r="AFE52" s="170"/>
      <c r="AFF52" s="170"/>
      <c r="AFG52" s="170"/>
      <c r="AFH52" s="170"/>
      <c r="AFI52" s="170"/>
      <c r="AFJ52" s="170"/>
      <c r="AFK52" s="170"/>
      <c r="AFL52" s="170"/>
      <c r="AFM52" s="170"/>
      <c r="AFN52" s="170"/>
      <c r="AFO52" s="170"/>
      <c r="AFP52" s="170"/>
      <c r="AFQ52" s="170"/>
      <c r="AFR52" s="170"/>
      <c r="AFS52" s="170"/>
      <c r="AFT52" s="170"/>
      <c r="AFU52" s="170"/>
      <c r="AFV52" s="170"/>
      <c r="AFW52" s="170"/>
      <c r="AFX52" s="170"/>
      <c r="AFY52" s="170"/>
      <c r="AFZ52" s="170"/>
      <c r="AGA52" s="170"/>
      <c r="AGB52" s="170"/>
      <c r="AGC52" s="170"/>
      <c r="AGD52" s="170"/>
      <c r="AGE52" s="170"/>
      <c r="AGF52" s="170"/>
      <c r="AGG52" s="170"/>
      <c r="AGH52" s="170"/>
      <c r="AGI52" s="170"/>
      <c r="AGJ52" s="170"/>
      <c r="AGK52" s="170"/>
      <c r="AGL52" s="170"/>
      <c r="AGM52" s="170"/>
      <c r="AGN52" s="170"/>
      <c r="AGO52" s="170"/>
      <c r="AGP52" s="170"/>
      <c r="AGQ52" s="170"/>
      <c r="AGR52" s="170"/>
      <c r="AGS52" s="170"/>
      <c r="AGT52" s="170"/>
      <c r="AGU52" s="170"/>
      <c r="AGV52" s="170"/>
      <c r="AGW52" s="170"/>
      <c r="AGX52" s="170"/>
      <c r="AGY52" s="170"/>
      <c r="AGZ52" s="170"/>
      <c r="AHA52" s="170"/>
      <c r="AHB52" s="170"/>
      <c r="AHC52" s="170"/>
      <c r="AHD52" s="170"/>
      <c r="AHE52" s="170"/>
      <c r="AHF52" s="170"/>
      <c r="AHG52" s="170"/>
      <c r="AHH52" s="170"/>
      <c r="AHI52" s="170"/>
      <c r="AHJ52" s="170"/>
      <c r="AHK52" s="170"/>
      <c r="AHL52" s="170"/>
      <c r="AHM52" s="170"/>
      <c r="AHN52" s="170"/>
      <c r="AHO52" s="170"/>
      <c r="AHP52" s="170"/>
      <c r="AHQ52" s="170"/>
      <c r="AHR52" s="170"/>
      <c r="AHS52" s="170"/>
      <c r="AHT52" s="170"/>
      <c r="AHU52" s="170"/>
      <c r="AHV52" s="170"/>
      <c r="AHW52" s="170"/>
      <c r="AHX52" s="170"/>
      <c r="AHY52" s="170"/>
      <c r="AHZ52" s="170"/>
      <c r="AIA52" s="170"/>
      <c r="AIB52" s="170"/>
      <c r="AIC52" s="170"/>
      <c r="AID52" s="170"/>
      <c r="AIE52" s="170"/>
      <c r="AIF52" s="170"/>
      <c r="AIG52" s="170"/>
      <c r="AIH52" s="170"/>
      <c r="AII52" s="170"/>
      <c r="AIJ52" s="170"/>
      <c r="AIK52" s="170"/>
      <c r="AIL52" s="170"/>
      <c r="AIM52" s="170"/>
      <c r="AIN52" s="170"/>
      <c r="AIO52" s="170"/>
      <c r="AIP52" s="170"/>
      <c r="AIQ52" s="170"/>
      <c r="AIR52" s="170"/>
      <c r="AIS52" s="170"/>
      <c r="AIT52" s="170"/>
      <c r="AIU52" s="170"/>
      <c r="AIV52" s="170"/>
      <c r="AIW52" s="170"/>
      <c r="AIX52" s="170"/>
      <c r="AIY52" s="170"/>
      <c r="AIZ52" s="170"/>
      <c r="AJA52" s="170"/>
      <c r="AJB52" s="170"/>
      <c r="AJC52" s="170"/>
      <c r="AJD52" s="170"/>
      <c r="AJE52" s="170"/>
      <c r="AJF52" s="170"/>
      <c r="AJG52" s="170"/>
      <c r="AJH52" s="170"/>
      <c r="AJI52" s="170"/>
      <c r="AJJ52" s="170"/>
      <c r="AJK52" s="170"/>
      <c r="AJL52" s="170"/>
      <c r="AJM52" s="170"/>
      <c r="AJN52" s="170"/>
      <c r="AJO52" s="170"/>
      <c r="AJP52" s="170"/>
      <c r="AJQ52" s="170"/>
      <c r="AJR52" s="170"/>
      <c r="AJS52" s="170"/>
      <c r="AJT52" s="170"/>
      <c r="AJU52" s="170"/>
      <c r="AJV52" s="170"/>
      <c r="AJW52" s="170"/>
      <c r="AJX52" s="170"/>
      <c r="AJY52" s="170"/>
      <c r="AJZ52" s="170"/>
      <c r="AKA52" s="170"/>
      <c r="AKB52" s="170"/>
      <c r="AKC52" s="170"/>
      <c r="AKD52" s="170"/>
      <c r="AKE52" s="170"/>
      <c r="AKF52" s="170"/>
      <c r="AKG52" s="170"/>
      <c r="AKH52" s="170"/>
      <c r="AKI52" s="170"/>
      <c r="AKJ52" s="170"/>
      <c r="AKK52" s="170"/>
      <c r="AKL52" s="170"/>
      <c r="AKM52" s="170"/>
      <c r="AKN52" s="170"/>
      <c r="AKO52" s="170"/>
      <c r="AKP52" s="170"/>
      <c r="AKQ52" s="170"/>
      <c r="AKR52" s="170"/>
      <c r="AKS52" s="170"/>
      <c r="AKT52" s="170"/>
      <c r="AKU52" s="170"/>
      <c r="AKV52" s="170"/>
      <c r="AKW52" s="170"/>
      <c r="AKX52" s="170"/>
      <c r="AKY52" s="170"/>
      <c r="AKZ52" s="170"/>
      <c r="ALA52" s="170"/>
      <c r="ALB52" s="170"/>
      <c r="ALC52" s="170"/>
      <c r="ALD52" s="170"/>
      <c r="ALE52" s="170"/>
      <c r="ALF52" s="170"/>
      <c r="ALG52" s="170"/>
      <c r="ALH52" s="170"/>
      <c r="ALI52" s="170"/>
      <c r="ALJ52" s="170"/>
      <c r="ALK52" s="170"/>
      <c r="ALL52" s="170"/>
      <c r="ALM52" s="170"/>
      <c r="ALN52" s="170"/>
      <c r="ALO52" s="170"/>
      <c r="ALP52" s="170"/>
      <c r="ALQ52" s="170"/>
      <c r="ALR52" s="170"/>
      <c r="ALS52" s="170"/>
      <c r="ALT52" s="170"/>
      <c r="ALU52" s="170"/>
      <c r="ALV52" s="170"/>
      <c r="ALW52" s="170"/>
      <c r="ALX52" s="170"/>
      <c r="ALY52" s="170"/>
      <c r="ALZ52" s="170"/>
      <c r="AMA52" s="170"/>
      <c r="AMB52" s="170"/>
      <c r="AMC52" s="170"/>
      <c r="AMD52" s="170"/>
      <c r="AME52" s="170"/>
      <c r="AMF52" s="170"/>
      <c r="AMG52" s="170"/>
      <c r="AMH52" s="170"/>
      <c r="AMI52" s="170"/>
      <c r="AMJ52" s="170"/>
      <c r="AMK52" s="170"/>
      <c r="AML52" s="170"/>
      <c r="AMM52" s="170"/>
      <c r="AMN52" s="170"/>
      <c r="AMO52" s="170"/>
      <c r="AMP52" s="170"/>
      <c r="AMQ52" s="170"/>
      <c r="AMR52" s="170"/>
      <c r="AMS52" s="170"/>
      <c r="AMT52" s="170"/>
      <c r="AMU52" s="170"/>
      <c r="AMV52" s="170"/>
      <c r="AMW52" s="170"/>
      <c r="AMX52" s="170"/>
      <c r="AMY52" s="170"/>
      <c r="AMZ52" s="170"/>
      <c r="ANA52" s="170"/>
      <c r="ANB52" s="170"/>
      <c r="ANC52" s="170"/>
      <c r="AND52" s="170"/>
      <c r="ANE52" s="170"/>
      <c r="ANF52" s="170"/>
      <c r="ANG52" s="170"/>
      <c r="ANH52" s="170"/>
      <c r="ANI52" s="170"/>
      <c r="ANJ52" s="170"/>
      <c r="ANK52" s="170"/>
      <c r="ANL52" s="170"/>
      <c r="ANM52" s="170"/>
      <c r="ANN52" s="170"/>
      <c r="ANO52" s="170"/>
      <c r="ANP52" s="170"/>
      <c r="ANQ52" s="170"/>
      <c r="ANR52" s="170"/>
      <c r="ANS52" s="170"/>
      <c r="ANT52" s="170"/>
      <c r="ANU52" s="170"/>
      <c r="ANV52" s="170"/>
      <c r="ANW52" s="170"/>
      <c r="ANX52" s="170"/>
      <c r="ANY52" s="170"/>
      <c r="ANZ52" s="170"/>
      <c r="AOA52" s="170"/>
      <c r="AOB52" s="170"/>
      <c r="AOC52" s="170"/>
      <c r="AOD52" s="170"/>
      <c r="AOE52" s="170"/>
      <c r="AOF52" s="170"/>
      <c r="AOG52" s="170"/>
      <c r="AOH52" s="170"/>
      <c r="AOI52" s="170"/>
      <c r="AOJ52" s="170"/>
      <c r="AOK52" s="170"/>
      <c r="AOL52" s="170"/>
      <c r="AOM52" s="170"/>
      <c r="AON52" s="170"/>
      <c r="AOO52" s="170"/>
      <c r="AOP52" s="170"/>
      <c r="AOQ52" s="170"/>
      <c r="AOR52" s="170"/>
      <c r="AOS52" s="170"/>
      <c r="AOT52" s="170"/>
      <c r="AOU52" s="170"/>
      <c r="AOV52" s="170"/>
      <c r="AOW52" s="170"/>
      <c r="AOX52" s="170"/>
      <c r="AOY52" s="170"/>
      <c r="AOZ52" s="170"/>
      <c r="APA52" s="170"/>
      <c r="APB52" s="170"/>
      <c r="APC52" s="170"/>
      <c r="APD52" s="170"/>
      <c r="APE52" s="170"/>
      <c r="APF52" s="170"/>
      <c r="APG52" s="170"/>
      <c r="APH52" s="170"/>
      <c r="API52" s="170"/>
      <c r="APJ52" s="170"/>
      <c r="APK52" s="170"/>
      <c r="APL52" s="170"/>
      <c r="APM52" s="170"/>
      <c r="APN52" s="170"/>
      <c r="APO52" s="170"/>
      <c r="APP52" s="170"/>
      <c r="APQ52" s="170"/>
      <c r="APR52" s="170"/>
      <c r="APS52" s="170"/>
      <c r="APT52" s="170"/>
      <c r="APU52" s="170"/>
      <c r="APV52" s="170"/>
      <c r="APW52" s="170"/>
      <c r="APX52" s="170"/>
      <c r="APY52" s="170"/>
      <c r="APZ52" s="170"/>
      <c r="AQA52" s="170"/>
      <c r="AQB52" s="170"/>
      <c r="AQC52" s="170"/>
      <c r="AQD52" s="170"/>
      <c r="AQE52" s="170"/>
      <c r="AQF52" s="170"/>
      <c r="AQG52" s="170"/>
      <c r="AQH52" s="170"/>
      <c r="AQI52" s="170"/>
      <c r="AQJ52" s="170"/>
      <c r="AQK52" s="170"/>
      <c r="AQL52" s="170"/>
      <c r="AQM52" s="170"/>
      <c r="AQN52" s="170"/>
      <c r="AQO52" s="170"/>
      <c r="AQP52" s="170"/>
      <c r="AQQ52" s="170"/>
      <c r="AQR52" s="170"/>
      <c r="AQS52" s="170"/>
      <c r="AQT52" s="170"/>
      <c r="AQU52" s="170"/>
      <c r="AQV52" s="170"/>
      <c r="AQW52" s="170"/>
      <c r="AQX52" s="170"/>
      <c r="AQY52" s="170"/>
      <c r="AQZ52" s="170"/>
      <c r="ARA52" s="170"/>
      <c r="ARB52" s="170"/>
      <c r="ARC52" s="170"/>
      <c r="ARD52" s="170"/>
      <c r="ARE52" s="170"/>
      <c r="ARF52" s="170"/>
      <c r="ARG52" s="170"/>
      <c r="ARH52" s="170"/>
      <c r="ARI52" s="170"/>
      <c r="ARJ52" s="170"/>
      <c r="ARK52" s="170"/>
      <c r="ARL52" s="170"/>
      <c r="ARM52" s="170"/>
      <c r="ARN52" s="170"/>
      <c r="ARO52" s="170"/>
      <c r="ARP52" s="170"/>
      <c r="ARQ52" s="170"/>
      <c r="ARR52" s="170"/>
      <c r="ARS52" s="170"/>
      <c r="ART52" s="170"/>
      <c r="ARU52" s="170"/>
      <c r="ARV52" s="170"/>
      <c r="ARW52" s="170"/>
      <c r="ARX52" s="170"/>
      <c r="ARY52" s="170"/>
      <c r="ARZ52" s="170"/>
      <c r="ASA52" s="170"/>
      <c r="ASB52" s="170"/>
      <c r="ASC52" s="170"/>
      <c r="ASD52" s="170"/>
      <c r="ASE52" s="170"/>
      <c r="ASF52" s="170"/>
      <c r="ASG52" s="170"/>
      <c r="ASH52" s="170"/>
      <c r="ASI52" s="170"/>
      <c r="ASJ52" s="170"/>
      <c r="ASK52" s="170"/>
      <c r="ASL52" s="170"/>
      <c r="ASM52" s="170"/>
      <c r="ASN52" s="170"/>
      <c r="ASO52" s="170"/>
      <c r="ASP52" s="170"/>
      <c r="ASQ52" s="170"/>
      <c r="ASR52" s="170"/>
      <c r="ASS52" s="170"/>
      <c r="AST52" s="170"/>
      <c r="ASU52" s="170"/>
      <c r="ASV52" s="170"/>
      <c r="ASW52" s="170"/>
      <c r="ASX52" s="170"/>
      <c r="ASY52" s="170"/>
      <c r="ASZ52" s="170"/>
      <c r="ATA52" s="170"/>
      <c r="ATB52" s="170"/>
      <c r="ATC52" s="170"/>
      <c r="ATD52" s="170"/>
      <c r="ATE52" s="170"/>
      <c r="ATF52" s="170"/>
      <c r="ATG52" s="170"/>
      <c r="ATH52" s="170"/>
      <c r="ATI52" s="170"/>
      <c r="ATJ52" s="170"/>
      <c r="ATK52" s="170"/>
      <c r="ATL52" s="170"/>
      <c r="ATM52" s="170"/>
      <c r="ATN52" s="170"/>
      <c r="ATO52" s="170"/>
      <c r="ATP52" s="170"/>
      <c r="ATQ52" s="170"/>
      <c r="ATR52" s="170"/>
      <c r="ATS52" s="170"/>
      <c r="ATT52" s="170"/>
      <c r="ATU52" s="170"/>
      <c r="ATV52" s="170"/>
      <c r="ATW52" s="170"/>
      <c r="ATX52" s="170"/>
      <c r="ATY52" s="170"/>
      <c r="ATZ52" s="170"/>
      <c r="AUA52" s="170"/>
      <c r="AUB52" s="170"/>
      <c r="AUC52" s="170"/>
      <c r="AUD52" s="170"/>
      <c r="AUE52" s="170"/>
      <c r="AUF52" s="170"/>
      <c r="AUG52" s="170"/>
      <c r="AUH52" s="170"/>
      <c r="AUI52" s="170"/>
      <c r="AUJ52" s="170"/>
      <c r="AUK52" s="170"/>
      <c r="AUL52" s="170"/>
      <c r="AUM52" s="170"/>
      <c r="AUN52" s="170"/>
      <c r="AUO52" s="170"/>
      <c r="AUP52" s="170"/>
      <c r="AUQ52" s="170"/>
      <c r="AUR52" s="170"/>
      <c r="AUS52" s="170"/>
      <c r="AUT52" s="170"/>
      <c r="AUU52" s="170"/>
      <c r="AUV52" s="170"/>
      <c r="AUW52" s="170"/>
      <c r="AUX52" s="170"/>
      <c r="AUY52" s="170"/>
      <c r="AUZ52" s="170"/>
      <c r="AVA52" s="170"/>
      <c r="AVB52" s="170"/>
      <c r="AVC52" s="170"/>
      <c r="AVD52" s="170"/>
      <c r="AVE52" s="170"/>
      <c r="AVF52" s="170"/>
      <c r="AVG52" s="170"/>
      <c r="AVH52" s="170"/>
      <c r="AVI52" s="170"/>
      <c r="AVJ52" s="170"/>
      <c r="AVK52" s="170"/>
      <c r="AVL52" s="170"/>
      <c r="AVM52" s="170"/>
      <c r="AVN52" s="170"/>
      <c r="AVO52" s="170"/>
      <c r="AVP52" s="170"/>
      <c r="AVQ52" s="170"/>
      <c r="AVR52" s="170"/>
      <c r="AVS52" s="170"/>
      <c r="AVT52" s="170"/>
      <c r="AVU52" s="170"/>
      <c r="AVV52" s="170"/>
      <c r="AVW52" s="170"/>
      <c r="AVX52" s="170"/>
      <c r="AVY52" s="170"/>
      <c r="AVZ52" s="170"/>
      <c r="AWA52" s="170"/>
      <c r="AWB52" s="170"/>
      <c r="AWC52" s="170"/>
      <c r="AWD52" s="170"/>
      <c r="AWE52" s="170"/>
      <c r="AWF52" s="170"/>
      <c r="AWG52" s="170"/>
      <c r="AWH52" s="170"/>
      <c r="AWI52" s="170"/>
      <c r="AWJ52" s="170"/>
      <c r="AWK52" s="170"/>
      <c r="AWL52" s="170"/>
      <c r="AWM52" s="170"/>
      <c r="AWN52" s="170"/>
      <c r="AWO52" s="170"/>
      <c r="AWP52" s="170"/>
      <c r="AWQ52" s="170"/>
      <c r="AWR52" s="170"/>
      <c r="AWS52" s="170"/>
      <c r="AWT52" s="170"/>
      <c r="AWU52" s="170"/>
      <c r="AWV52" s="170"/>
      <c r="AWW52" s="170"/>
      <c r="AWX52" s="170"/>
      <c r="AWY52" s="170"/>
      <c r="AWZ52" s="170"/>
      <c r="AXA52" s="170"/>
      <c r="AXB52" s="170"/>
      <c r="AXC52" s="170"/>
      <c r="AXD52" s="170"/>
      <c r="AXE52" s="170"/>
      <c r="AXF52" s="170"/>
      <c r="AXG52" s="170"/>
      <c r="AXH52" s="170"/>
      <c r="AXI52" s="170"/>
      <c r="AXJ52" s="170"/>
      <c r="AXK52" s="170"/>
      <c r="AXL52" s="170"/>
      <c r="AXM52" s="170"/>
      <c r="AXN52" s="170"/>
      <c r="AXO52" s="170"/>
      <c r="AXP52" s="170"/>
      <c r="AXQ52" s="170"/>
      <c r="AXR52" s="170"/>
      <c r="AXS52" s="170"/>
      <c r="AXT52" s="170"/>
      <c r="AXU52" s="170"/>
      <c r="AXV52" s="170"/>
      <c r="AXW52" s="170"/>
      <c r="AXX52" s="170"/>
      <c r="AXY52" s="170"/>
      <c r="AXZ52" s="170"/>
      <c r="AYA52" s="170"/>
      <c r="AYB52" s="170"/>
      <c r="AYC52" s="170"/>
      <c r="AYD52" s="170"/>
      <c r="AYE52" s="170"/>
      <c r="AYF52" s="170"/>
      <c r="AYG52" s="170"/>
      <c r="AYH52" s="170"/>
      <c r="AYI52" s="170"/>
      <c r="AYJ52" s="170"/>
      <c r="AYK52" s="170"/>
      <c r="AYL52" s="170"/>
      <c r="AYM52" s="170"/>
      <c r="AYN52" s="170"/>
      <c r="AYO52" s="170"/>
      <c r="AYP52" s="170"/>
      <c r="AYQ52" s="170"/>
      <c r="AYR52" s="170"/>
      <c r="AYS52" s="170"/>
      <c r="AYT52" s="170"/>
      <c r="AYU52" s="170"/>
      <c r="AYV52" s="170"/>
      <c r="AYW52" s="170"/>
      <c r="AYX52" s="170"/>
      <c r="AYY52" s="170"/>
      <c r="AYZ52" s="170"/>
      <c r="AZA52" s="170"/>
      <c r="AZB52" s="170"/>
      <c r="AZC52" s="170"/>
      <c r="AZD52" s="170"/>
      <c r="AZE52" s="170"/>
      <c r="AZF52" s="170"/>
      <c r="AZG52" s="170"/>
      <c r="AZH52" s="170"/>
      <c r="AZI52" s="170"/>
      <c r="AZJ52" s="170"/>
      <c r="AZK52" s="170"/>
      <c r="AZL52" s="170"/>
      <c r="AZM52" s="170"/>
      <c r="AZN52" s="170"/>
      <c r="AZO52" s="170"/>
      <c r="AZP52" s="170"/>
      <c r="AZQ52" s="170"/>
      <c r="AZR52" s="170"/>
      <c r="AZS52" s="170"/>
      <c r="AZT52" s="170"/>
      <c r="AZU52" s="170"/>
      <c r="AZV52" s="170"/>
      <c r="AZW52" s="170"/>
      <c r="AZX52" s="170"/>
      <c r="AZY52" s="170"/>
      <c r="AZZ52" s="170"/>
      <c r="BAA52" s="170"/>
      <c r="BAB52" s="170"/>
      <c r="BAC52" s="170"/>
      <c r="BAD52" s="170"/>
      <c r="BAE52" s="170"/>
      <c r="BAF52" s="170"/>
      <c r="BAG52" s="170"/>
      <c r="BAH52" s="170"/>
      <c r="BAI52" s="170"/>
      <c r="BAJ52" s="170"/>
      <c r="BAK52" s="170"/>
      <c r="BAL52" s="170"/>
      <c r="BAM52" s="170"/>
      <c r="BAN52" s="170"/>
      <c r="BAO52" s="170"/>
      <c r="BAP52" s="170"/>
      <c r="BAQ52" s="170"/>
      <c r="BAR52" s="170"/>
      <c r="BAS52" s="170"/>
      <c r="BAT52" s="170"/>
      <c r="BAU52" s="170"/>
      <c r="BAV52" s="170"/>
      <c r="BAW52" s="170"/>
      <c r="BAX52" s="170"/>
      <c r="BAY52" s="170"/>
      <c r="BAZ52" s="170"/>
      <c r="BBA52" s="170"/>
      <c r="BBB52" s="170"/>
      <c r="BBC52" s="170"/>
      <c r="BBD52" s="170"/>
      <c r="BBE52" s="170"/>
      <c r="BBF52" s="170"/>
      <c r="BBG52" s="170"/>
      <c r="BBH52" s="170"/>
      <c r="BBI52" s="170"/>
      <c r="BBJ52" s="170"/>
      <c r="BBK52" s="170"/>
      <c r="BBL52" s="170"/>
      <c r="BBM52" s="170"/>
      <c r="BBN52" s="170"/>
      <c r="BBO52" s="170"/>
      <c r="BBP52" s="170"/>
      <c r="BBQ52" s="170"/>
      <c r="BBR52" s="170"/>
      <c r="BBS52" s="170"/>
      <c r="BBT52" s="170"/>
      <c r="BBU52" s="170"/>
      <c r="BBV52" s="170"/>
      <c r="BBW52" s="170"/>
      <c r="BBX52" s="170"/>
      <c r="BBY52" s="170"/>
      <c r="BBZ52" s="170"/>
      <c r="BCA52" s="170"/>
      <c r="BCB52" s="170"/>
      <c r="BCC52" s="170"/>
      <c r="BCD52" s="170"/>
      <c r="BCE52" s="170"/>
      <c r="BCF52" s="170"/>
      <c r="BCG52" s="170"/>
      <c r="BCH52" s="170"/>
      <c r="BCI52" s="170"/>
      <c r="BCJ52" s="170"/>
      <c r="BCK52" s="170"/>
      <c r="BCL52" s="170"/>
      <c r="BCM52" s="170"/>
      <c r="BCN52" s="170"/>
      <c r="BCO52" s="170"/>
      <c r="BCP52" s="170"/>
      <c r="BCQ52" s="170"/>
      <c r="BCR52" s="170"/>
      <c r="BCS52" s="170"/>
      <c r="BCT52" s="170"/>
      <c r="BCU52" s="170"/>
      <c r="BCV52" s="170"/>
      <c r="BCW52" s="170"/>
      <c r="BCX52" s="170"/>
      <c r="BCY52" s="170"/>
      <c r="BCZ52" s="170"/>
      <c r="BDA52" s="170"/>
      <c r="BDB52" s="170"/>
      <c r="BDC52" s="170"/>
      <c r="BDD52" s="170"/>
      <c r="BDE52" s="170"/>
      <c r="BDF52" s="170"/>
      <c r="BDG52" s="170"/>
      <c r="BDH52" s="170"/>
      <c r="BDI52" s="170"/>
      <c r="BDJ52" s="170"/>
      <c r="BDK52" s="170"/>
      <c r="BDL52" s="170"/>
      <c r="BDM52" s="170"/>
      <c r="BDN52" s="170"/>
      <c r="BDO52" s="170"/>
      <c r="BDP52" s="170"/>
      <c r="BDQ52" s="170"/>
      <c r="BDR52" s="170"/>
      <c r="BDS52" s="170"/>
      <c r="BDT52" s="170"/>
      <c r="BDU52" s="170"/>
      <c r="BDV52" s="170"/>
      <c r="BDW52" s="170"/>
      <c r="BDX52" s="170"/>
      <c r="BDY52" s="170"/>
      <c r="BDZ52" s="170"/>
      <c r="BEA52" s="170"/>
      <c r="BEB52" s="170"/>
      <c r="BEC52" s="170"/>
      <c r="BED52" s="170"/>
      <c r="BEE52" s="170"/>
      <c r="BEF52" s="170"/>
      <c r="BEG52" s="170"/>
      <c r="BEH52" s="170"/>
      <c r="BEI52" s="170"/>
      <c r="BEJ52" s="170"/>
      <c r="BEK52" s="170"/>
      <c r="BEL52" s="170"/>
      <c r="BEM52" s="170"/>
      <c r="BEN52" s="170"/>
      <c r="BEO52" s="170"/>
      <c r="BEP52" s="170"/>
      <c r="BEQ52" s="170"/>
      <c r="BER52" s="170"/>
      <c r="BES52" s="170"/>
      <c r="BET52" s="170"/>
      <c r="BEU52" s="170"/>
      <c r="BEV52" s="170"/>
      <c r="BEW52" s="170"/>
      <c r="BEX52" s="170"/>
      <c r="BEY52" s="170"/>
      <c r="BEZ52" s="170"/>
      <c r="BFA52" s="170"/>
      <c r="BFB52" s="170"/>
      <c r="BFC52" s="170"/>
      <c r="BFD52" s="170"/>
      <c r="BFE52" s="170"/>
      <c r="BFF52" s="170"/>
      <c r="BFG52" s="170"/>
      <c r="BFH52" s="170"/>
      <c r="BFI52" s="170"/>
      <c r="BFJ52" s="170"/>
      <c r="BFK52" s="170"/>
      <c r="BFL52" s="170"/>
      <c r="BFM52" s="170"/>
      <c r="BFN52" s="170"/>
      <c r="BFO52" s="170"/>
      <c r="BFP52" s="170"/>
      <c r="BFQ52" s="170"/>
      <c r="BFR52" s="170"/>
      <c r="BFS52" s="170"/>
      <c r="BFT52" s="170"/>
      <c r="BFU52" s="170"/>
      <c r="BFV52" s="170"/>
      <c r="BFW52" s="170"/>
      <c r="BFX52" s="170"/>
      <c r="BFY52" s="170"/>
      <c r="BFZ52" s="170"/>
      <c r="BGA52" s="170"/>
      <c r="BGB52" s="170"/>
      <c r="BGC52" s="170"/>
      <c r="BGD52" s="170"/>
      <c r="BGE52" s="170"/>
      <c r="BGF52" s="170"/>
      <c r="BGG52" s="170"/>
      <c r="BGH52" s="170"/>
      <c r="BGI52" s="170"/>
      <c r="BGJ52" s="170"/>
      <c r="BGK52" s="170"/>
      <c r="BGL52" s="170"/>
      <c r="BGM52" s="170"/>
      <c r="BGN52" s="170"/>
      <c r="BGO52" s="170"/>
      <c r="BGP52" s="170"/>
      <c r="BGQ52" s="170"/>
      <c r="BGR52" s="170"/>
      <c r="BGS52" s="170"/>
      <c r="BGT52" s="170"/>
      <c r="BGU52" s="170"/>
      <c r="BGV52" s="170"/>
      <c r="BGW52" s="170"/>
      <c r="BGX52" s="170"/>
      <c r="BGY52" s="170"/>
      <c r="BGZ52" s="170"/>
      <c r="BHA52" s="170"/>
      <c r="BHB52" s="170"/>
      <c r="BHC52" s="170"/>
      <c r="BHD52" s="170"/>
      <c r="BHE52" s="170"/>
      <c r="BHF52" s="170"/>
      <c r="BHG52" s="170"/>
      <c r="BHH52" s="170"/>
      <c r="BHI52" s="170"/>
      <c r="BHJ52" s="170"/>
      <c r="BHK52" s="170"/>
      <c r="BHL52" s="170"/>
      <c r="BHM52" s="170"/>
      <c r="BHN52" s="170"/>
      <c r="BHO52" s="170"/>
      <c r="BHP52" s="170"/>
      <c r="BHQ52" s="170"/>
      <c r="BHR52" s="170"/>
      <c r="BHS52" s="170"/>
      <c r="BHT52" s="170"/>
      <c r="BHU52" s="170"/>
      <c r="BHV52" s="170"/>
      <c r="BHW52" s="170"/>
      <c r="BHX52" s="170"/>
      <c r="BHY52" s="170"/>
      <c r="BHZ52" s="170"/>
      <c r="BIA52" s="170"/>
      <c r="BIB52" s="170"/>
      <c r="BIC52" s="170"/>
      <c r="BID52" s="170"/>
      <c r="BIE52" s="170"/>
      <c r="BIF52" s="170"/>
      <c r="BIG52" s="170"/>
      <c r="BIH52" s="170"/>
      <c r="BII52" s="170"/>
      <c r="BIJ52" s="170"/>
      <c r="BIK52" s="170"/>
      <c r="BIL52" s="170"/>
      <c r="BIM52" s="170"/>
      <c r="BIN52" s="170"/>
      <c r="BIO52" s="170"/>
      <c r="BIP52" s="170"/>
      <c r="BIQ52" s="170"/>
      <c r="BIR52" s="170"/>
      <c r="BIS52" s="170"/>
      <c r="BIT52" s="170"/>
      <c r="BIU52" s="170"/>
      <c r="BIV52" s="170"/>
      <c r="BIW52" s="170"/>
      <c r="BIX52" s="170"/>
      <c r="BIY52" s="170"/>
      <c r="BIZ52" s="170"/>
      <c r="BJA52" s="170"/>
      <c r="BJB52" s="170"/>
      <c r="BJC52" s="170"/>
      <c r="BJD52" s="170"/>
      <c r="BJE52" s="170"/>
      <c r="BJF52" s="170"/>
      <c r="BJG52" s="170"/>
      <c r="BJH52" s="170"/>
      <c r="BJI52" s="170"/>
      <c r="BJJ52" s="170"/>
      <c r="BJK52" s="170"/>
      <c r="BJL52" s="170"/>
      <c r="BJM52" s="170"/>
      <c r="BJN52" s="170"/>
      <c r="BJO52" s="170"/>
      <c r="BJP52" s="170"/>
      <c r="BJQ52" s="170"/>
      <c r="BJR52" s="170"/>
      <c r="BJS52" s="170"/>
      <c r="BJT52" s="170"/>
      <c r="BJU52" s="170"/>
      <c r="BJV52" s="170"/>
      <c r="BJW52" s="170"/>
      <c r="BJX52" s="170"/>
      <c r="BJY52" s="170"/>
      <c r="BJZ52" s="170"/>
      <c r="BKA52" s="170"/>
      <c r="BKB52" s="170"/>
      <c r="BKC52" s="170"/>
      <c r="BKD52" s="170"/>
      <c r="BKE52" s="170"/>
      <c r="BKF52" s="170"/>
      <c r="BKG52" s="170"/>
      <c r="BKH52" s="170"/>
      <c r="BKI52" s="170"/>
      <c r="BKJ52" s="170"/>
      <c r="BKK52" s="170"/>
      <c r="BKL52" s="170"/>
      <c r="BKM52" s="170"/>
      <c r="BKN52" s="170"/>
      <c r="BKO52" s="170"/>
      <c r="BKP52" s="170"/>
      <c r="BKQ52" s="170"/>
      <c r="BKR52" s="170"/>
      <c r="BKS52" s="170"/>
      <c r="BKT52" s="170"/>
      <c r="BKU52" s="170"/>
      <c r="BKV52" s="170"/>
      <c r="BKW52" s="170"/>
      <c r="BKX52" s="170"/>
      <c r="BKY52" s="170"/>
      <c r="BKZ52" s="170"/>
      <c r="BLA52" s="170"/>
      <c r="BLB52" s="170"/>
      <c r="BLC52" s="170"/>
      <c r="BLD52" s="170"/>
      <c r="BLE52" s="170"/>
      <c r="BLF52" s="170"/>
      <c r="BLG52" s="170"/>
      <c r="BLH52" s="170"/>
      <c r="BLI52" s="170"/>
      <c r="BLJ52" s="170"/>
      <c r="BLK52" s="170"/>
      <c r="BLL52" s="170"/>
      <c r="BLM52" s="170"/>
      <c r="BLN52" s="170"/>
      <c r="BLO52" s="170"/>
      <c r="BLP52" s="170"/>
      <c r="BLQ52" s="170"/>
      <c r="BLR52" s="170"/>
      <c r="BLS52" s="170"/>
      <c r="BLT52" s="170"/>
      <c r="BLU52" s="170"/>
      <c r="BLV52" s="170"/>
      <c r="BLW52" s="170"/>
      <c r="BLX52" s="170"/>
      <c r="BLY52" s="170"/>
      <c r="BLZ52" s="170"/>
      <c r="BMA52" s="170"/>
      <c r="BMB52" s="170"/>
      <c r="BMC52" s="170"/>
      <c r="BMD52" s="170"/>
      <c r="BME52" s="170"/>
      <c r="BMF52" s="170"/>
      <c r="BMG52" s="170"/>
      <c r="BMH52" s="170"/>
      <c r="BMI52" s="170"/>
      <c r="BMJ52" s="170"/>
      <c r="BMK52" s="170"/>
      <c r="BML52" s="170"/>
      <c r="BMM52" s="170"/>
      <c r="BMN52" s="170"/>
      <c r="BMO52" s="170"/>
      <c r="BMP52" s="170"/>
      <c r="BMQ52" s="170"/>
      <c r="BMR52" s="170"/>
      <c r="BMS52" s="170"/>
      <c r="BMT52" s="170"/>
      <c r="BMU52" s="170"/>
      <c r="BMV52" s="170"/>
      <c r="BMW52" s="170"/>
      <c r="BMX52" s="170"/>
      <c r="BMY52" s="170"/>
      <c r="BMZ52" s="170"/>
      <c r="BNA52" s="170"/>
      <c r="BNB52" s="170"/>
      <c r="BNC52" s="170"/>
      <c r="BND52" s="170"/>
      <c r="BNE52" s="170"/>
      <c r="BNF52" s="170"/>
      <c r="BNG52" s="170"/>
      <c r="BNH52" s="170"/>
      <c r="BNI52" s="170"/>
      <c r="BNJ52" s="170"/>
      <c r="BNK52" s="170"/>
      <c r="BNL52" s="170"/>
      <c r="BNM52" s="170"/>
      <c r="BNN52" s="170"/>
      <c r="BNO52" s="170"/>
      <c r="BNP52" s="170"/>
      <c r="BNQ52" s="170"/>
      <c r="BNR52" s="170"/>
      <c r="BNS52" s="170"/>
      <c r="BNT52" s="170"/>
      <c r="BNU52" s="170"/>
      <c r="BNV52" s="170"/>
      <c r="BNW52" s="170"/>
      <c r="BNX52" s="170"/>
      <c r="BNY52" s="170"/>
      <c r="BNZ52" s="170"/>
      <c r="BOA52" s="170"/>
      <c r="BOB52" s="170"/>
      <c r="BOC52" s="170"/>
      <c r="BOD52" s="170"/>
      <c r="BOE52" s="170"/>
      <c r="BOF52" s="170"/>
      <c r="BOG52" s="170"/>
      <c r="BOH52" s="170"/>
      <c r="BOI52" s="170"/>
      <c r="BOJ52" s="170"/>
      <c r="BOK52" s="170"/>
      <c r="BOL52" s="170"/>
      <c r="BOM52" s="170"/>
      <c r="BON52" s="170"/>
      <c r="BOO52" s="170"/>
      <c r="BOP52" s="170"/>
      <c r="BOQ52" s="170"/>
      <c r="BOR52" s="170"/>
      <c r="BOS52" s="170"/>
      <c r="BOT52" s="170"/>
      <c r="BOU52" s="170"/>
      <c r="BOV52" s="170"/>
      <c r="BOW52" s="170"/>
      <c r="BOX52" s="170"/>
      <c r="BOY52" s="170"/>
      <c r="BOZ52" s="170"/>
      <c r="BPA52" s="170"/>
      <c r="BPB52" s="170"/>
      <c r="BPC52" s="170"/>
      <c r="BPD52" s="170"/>
      <c r="BPE52" s="170"/>
      <c r="BPF52" s="170"/>
      <c r="BPG52" s="170"/>
      <c r="BPH52" s="170"/>
      <c r="BPI52" s="170"/>
      <c r="BPJ52" s="170"/>
      <c r="BPK52" s="170"/>
      <c r="BPL52" s="170"/>
      <c r="BPM52" s="170"/>
      <c r="BPN52" s="170"/>
      <c r="BPO52" s="170"/>
      <c r="BPP52" s="170"/>
      <c r="BPQ52" s="170"/>
      <c r="BPR52" s="170"/>
      <c r="BPS52" s="170"/>
      <c r="BPT52" s="170"/>
      <c r="BPU52" s="170"/>
      <c r="BPV52" s="170"/>
      <c r="BPW52" s="170"/>
      <c r="BPX52" s="170"/>
      <c r="BPY52" s="170"/>
      <c r="BPZ52" s="170"/>
      <c r="BQA52" s="170"/>
      <c r="BQB52" s="170"/>
      <c r="BQC52" s="170"/>
      <c r="BQD52" s="170"/>
      <c r="BQE52" s="170"/>
      <c r="BQF52" s="170"/>
      <c r="BQG52" s="170"/>
      <c r="BQH52" s="170"/>
      <c r="BQI52" s="170"/>
      <c r="BQJ52" s="170"/>
      <c r="BQK52" s="170"/>
      <c r="BQL52" s="170"/>
      <c r="BQM52" s="170"/>
      <c r="BQN52" s="170"/>
      <c r="BQO52" s="170"/>
      <c r="BQP52" s="170"/>
      <c r="BQQ52" s="170"/>
      <c r="BQR52" s="170"/>
      <c r="BQS52" s="170"/>
      <c r="BQT52" s="170"/>
      <c r="BQU52" s="170"/>
      <c r="BQV52" s="170"/>
      <c r="BQW52" s="170"/>
      <c r="BQX52" s="170"/>
      <c r="BQY52" s="170"/>
      <c r="BQZ52" s="170"/>
      <c r="BRA52" s="170"/>
      <c r="BRB52" s="170"/>
      <c r="BRC52" s="170"/>
      <c r="BRD52" s="170"/>
      <c r="BRE52" s="170"/>
      <c r="BRF52" s="170"/>
      <c r="BRG52" s="170"/>
      <c r="BRH52" s="170"/>
      <c r="BRI52" s="170"/>
      <c r="BRJ52" s="170"/>
      <c r="BRK52" s="170"/>
      <c r="BRL52" s="170"/>
      <c r="BRM52" s="170"/>
      <c r="BRN52" s="170"/>
      <c r="BRO52" s="170"/>
      <c r="BRP52" s="170"/>
      <c r="BRQ52" s="170"/>
      <c r="BRR52" s="170"/>
      <c r="BRS52" s="170"/>
      <c r="BRT52" s="170"/>
      <c r="BRU52" s="170"/>
      <c r="BRV52" s="170"/>
      <c r="BRW52" s="170"/>
      <c r="BRX52" s="170"/>
      <c r="BRY52" s="170"/>
      <c r="BRZ52" s="170"/>
      <c r="BSA52" s="170"/>
      <c r="BSB52" s="170"/>
      <c r="BSC52" s="170"/>
      <c r="BSD52" s="170"/>
      <c r="BSE52" s="170"/>
      <c r="BSF52" s="170"/>
      <c r="BSG52" s="170"/>
      <c r="BSH52" s="170"/>
      <c r="BSI52" s="170"/>
      <c r="BSJ52" s="170"/>
      <c r="BSK52" s="170"/>
      <c r="BSL52" s="170"/>
      <c r="BSM52" s="170"/>
      <c r="BSN52" s="170"/>
      <c r="BSO52" s="170"/>
      <c r="BSP52" s="170"/>
      <c r="BSQ52" s="170"/>
      <c r="BSR52" s="170"/>
      <c r="BSS52" s="170"/>
      <c r="BST52" s="170"/>
      <c r="BSU52" s="170"/>
      <c r="BSV52" s="170"/>
      <c r="BSW52" s="170"/>
      <c r="BSX52" s="170"/>
      <c r="BSY52" s="170"/>
      <c r="BSZ52" s="170"/>
      <c r="BTA52" s="170"/>
      <c r="BTB52" s="170"/>
      <c r="BTC52" s="170"/>
      <c r="BTD52" s="170"/>
      <c r="BTE52" s="170"/>
      <c r="BTF52" s="170"/>
      <c r="BTG52" s="170"/>
      <c r="BTH52" s="170"/>
      <c r="BTI52" s="170"/>
      <c r="BTJ52" s="170"/>
      <c r="BTK52" s="170"/>
      <c r="BTL52" s="170"/>
      <c r="BTM52" s="170"/>
      <c r="BTN52" s="170"/>
      <c r="BTO52" s="170"/>
      <c r="BTP52" s="170"/>
      <c r="BTQ52" s="170"/>
      <c r="BTR52" s="170"/>
      <c r="BTS52" s="170"/>
      <c r="BTT52" s="170"/>
      <c r="BTU52" s="170"/>
      <c r="BTV52" s="170"/>
      <c r="BTW52" s="170"/>
      <c r="BTX52" s="170"/>
      <c r="BTY52" s="170"/>
      <c r="BTZ52" s="170"/>
      <c r="BUA52" s="170"/>
      <c r="BUB52" s="170"/>
      <c r="BUC52" s="170"/>
      <c r="BUD52" s="170"/>
      <c r="BUE52" s="170"/>
      <c r="BUF52" s="170"/>
      <c r="BUG52" s="170"/>
      <c r="BUH52" s="170"/>
      <c r="BUI52" s="170"/>
      <c r="BUJ52" s="170"/>
      <c r="BUK52" s="170"/>
      <c r="BUL52" s="170"/>
      <c r="BUM52" s="170"/>
      <c r="BUN52" s="170"/>
      <c r="BUO52" s="170"/>
      <c r="BUP52" s="170"/>
      <c r="BUQ52" s="170"/>
      <c r="BUR52" s="170"/>
      <c r="BUS52" s="170"/>
      <c r="BUT52" s="170"/>
      <c r="BUU52" s="170"/>
      <c r="BUV52" s="170"/>
      <c r="BUW52" s="170"/>
      <c r="BUX52" s="170"/>
      <c r="BUY52" s="170"/>
      <c r="BUZ52" s="170"/>
      <c r="BVA52" s="170"/>
      <c r="BVB52" s="170"/>
      <c r="BVC52" s="170"/>
      <c r="BVD52" s="170"/>
      <c r="BVE52" s="170"/>
      <c r="BVF52" s="170"/>
      <c r="BVG52" s="170"/>
      <c r="BVH52" s="170"/>
      <c r="BVI52" s="170"/>
      <c r="BVJ52" s="170"/>
      <c r="BVK52" s="170"/>
      <c r="BVL52" s="170"/>
      <c r="BVM52" s="170"/>
      <c r="BVN52" s="170"/>
      <c r="BVO52" s="170"/>
      <c r="BVP52" s="170"/>
      <c r="BVQ52" s="170"/>
      <c r="BVR52" s="170"/>
      <c r="BVS52" s="170"/>
      <c r="BVT52" s="170"/>
      <c r="BVU52" s="170"/>
      <c r="BVV52" s="170"/>
      <c r="BVW52" s="170"/>
      <c r="BVX52" s="170"/>
      <c r="BVY52" s="170"/>
      <c r="BVZ52" s="170"/>
      <c r="BWA52" s="170"/>
      <c r="BWB52" s="170"/>
      <c r="BWC52" s="170"/>
      <c r="BWD52" s="170"/>
      <c r="BWE52" s="170"/>
      <c r="BWF52" s="170"/>
      <c r="BWG52" s="170"/>
      <c r="BWH52" s="170"/>
      <c r="BWI52" s="170"/>
      <c r="BWJ52" s="170"/>
      <c r="BWK52" s="170"/>
      <c r="BWL52" s="170"/>
      <c r="BWM52" s="170"/>
      <c r="BWN52" s="170"/>
      <c r="BWO52" s="170"/>
      <c r="BWP52" s="170"/>
      <c r="BWQ52" s="170"/>
      <c r="BWR52" s="170"/>
      <c r="BWS52" s="170"/>
      <c r="BWT52" s="170"/>
      <c r="BWU52" s="170"/>
      <c r="BWV52" s="170"/>
      <c r="BWW52" s="170"/>
      <c r="BWX52" s="170"/>
      <c r="BWY52" s="170"/>
      <c r="BWZ52" s="170"/>
      <c r="BXA52" s="170"/>
      <c r="BXB52" s="170"/>
      <c r="BXC52" s="170"/>
      <c r="BXD52" s="170"/>
      <c r="BXE52" s="170"/>
      <c r="BXF52" s="170"/>
      <c r="BXG52" s="170"/>
      <c r="BXH52" s="170"/>
      <c r="BXI52" s="170"/>
      <c r="BXJ52" s="170"/>
      <c r="BXK52" s="170"/>
      <c r="BXL52" s="170"/>
      <c r="BXM52" s="170"/>
      <c r="BXN52" s="170"/>
      <c r="BXO52" s="170"/>
      <c r="BXP52" s="170"/>
      <c r="BXQ52" s="170"/>
      <c r="BXR52" s="170"/>
      <c r="BXS52" s="170"/>
      <c r="BXT52" s="170"/>
      <c r="BXU52" s="170"/>
      <c r="BXV52" s="170"/>
      <c r="BXW52" s="170"/>
      <c r="BXX52" s="170"/>
      <c r="BXY52" s="170"/>
      <c r="BXZ52" s="170"/>
      <c r="BYA52" s="170"/>
      <c r="BYB52" s="170"/>
      <c r="BYC52" s="170"/>
      <c r="BYD52" s="170"/>
      <c r="BYE52" s="170"/>
      <c r="BYF52" s="170"/>
      <c r="BYG52" s="170"/>
      <c r="BYH52" s="170"/>
      <c r="BYI52" s="170"/>
      <c r="BYJ52" s="170"/>
      <c r="BYK52" s="170"/>
      <c r="BYL52" s="170"/>
      <c r="BYM52" s="170"/>
      <c r="BYN52" s="170"/>
      <c r="BYO52" s="170"/>
      <c r="BYP52" s="170"/>
      <c r="BYQ52" s="170"/>
      <c r="BYR52" s="170"/>
      <c r="BYS52" s="170"/>
      <c r="BYT52" s="170"/>
      <c r="BYU52" s="170"/>
      <c r="BYV52" s="170"/>
      <c r="BYW52" s="170"/>
      <c r="BYX52" s="170"/>
      <c r="BYY52" s="170"/>
      <c r="BYZ52" s="170"/>
      <c r="BZA52" s="170"/>
      <c r="BZB52" s="170"/>
      <c r="BZC52" s="170"/>
      <c r="BZD52" s="170"/>
      <c r="BZE52" s="170"/>
      <c r="BZF52" s="170"/>
      <c r="BZG52" s="170"/>
      <c r="BZH52" s="170"/>
      <c r="BZI52" s="170"/>
      <c r="BZJ52" s="170"/>
      <c r="BZK52" s="170"/>
      <c r="BZL52" s="170"/>
      <c r="BZM52" s="170"/>
      <c r="BZN52" s="170"/>
      <c r="BZO52" s="170"/>
      <c r="BZP52" s="170"/>
      <c r="BZQ52" s="170"/>
      <c r="BZR52" s="170"/>
      <c r="BZS52" s="170"/>
      <c r="BZT52" s="170"/>
      <c r="BZU52" s="170"/>
      <c r="BZV52" s="170"/>
      <c r="BZW52" s="170"/>
      <c r="BZX52" s="170"/>
      <c r="BZY52" s="170"/>
      <c r="BZZ52" s="170"/>
      <c r="CAA52" s="170"/>
      <c r="CAB52" s="170"/>
      <c r="CAC52" s="170"/>
      <c r="CAD52" s="170"/>
      <c r="CAE52" s="170"/>
      <c r="CAF52" s="170"/>
      <c r="CAG52" s="170"/>
      <c r="CAH52" s="170"/>
      <c r="CAI52" s="170"/>
      <c r="CAJ52" s="170"/>
      <c r="CAK52" s="170"/>
      <c r="CAL52" s="170"/>
      <c r="CAM52" s="170"/>
      <c r="CAN52" s="170"/>
      <c r="CAO52" s="170"/>
      <c r="CAP52" s="170"/>
      <c r="CAQ52" s="170"/>
      <c r="CAR52" s="170"/>
      <c r="CAS52" s="170"/>
      <c r="CAT52" s="170"/>
      <c r="CAU52" s="170"/>
      <c r="CAV52" s="170"/>
      <c r="CAW52" s="170"/>
      <c r="CAX52" s="170"/>
      <c r="CAY52" s="170"/>
      <c r="CAZ52" s="170"/>
      <c r="CBA52" s="170"/>
      <c r="CBB52" s="170"/>
      <c r="CBC52" s="170"/>
      <c r="CBD52" s="170"/>
      <c r="CBE52" s="170"/>
      <c r="CBF52" s="170"/>
      <c r="CBG52" s="170"/>
      <c r="CBH52" s="170"/>
      <c r="CBI52" s="170"/>
      <c r="CBJ52" s="170"/>
      <c r="CBK52" s="170"/>
      <c r="CBL52" s="170"/>
      <c r="CBM52" s="170"/>
      <c r="CBN52" s="170"/>
      <c r="CBO52" s="170"/>
      <c r="CBP52" s="170"/>
      <c r="CBQ52" s="170"/>
      <c r="CBR52" s="170"/>
      <c r="CBS52" s="170"/>
      <c r="CBT52" s="170"/>
      <c r="CBU52" s="170"/>
      <c r="CBV52" s="170"/>
      <c r="CBW52" s="170"/>
      <c r="CBX52" s="170"/>
      <c r="CBY52" s="170"/>
      <c r="CBZ52" s="170"/>
      <c r="CCA52" s="170"/>
      <c r="CCB52" s="170"/>
      <c r="CCC52" s="170"/>
      <c r="CCD52" s="170"/>
      <c r="CCE52" s="170"/>
      <c r="CCF52" s="170"/>
      <c r="CCG52" s="170"/>
      <c r="CCH52" s="170"/>
      <c r="CCI52" s="170"/>
      <c r="CCJ52" s="170"/>
      <c r="CCK52" s="170"/>
      <c r="CCL52" s="170"/>
      <c r="CCM52" s="170"/>
      <c r="CCN52" s="170"/>
      <c r="CCO52" s="170"/>
      <c r="CCP52" s="170"/>
      <c r="CCQ52" s="170"/>
      <c r="CCR52" s="170"/>
      <c r="CCS52" s="170"/>
      <c r="CCT52" s="170"/>
      <c r="CCU52" s="170"/>
      <c r="CCV52" s="170"/>
      <c r="CCW52" s="170"/>
      <c r="CCX52" s="170"/>
      <c r="CCY52" s="170"/>
      <c r="CCZ52" s="170"/>
      <c r="CDA52" s="170"/>
      <c r="CDB52" s="170"/>
      <c r="CDC52" s="170"/>
      <c r="CDD52" s="170"/>
      <c r="CDE52" s="170"/>
      <c r="CDF52" s="170"/>
      <c r="CDG52" s="170"/>
      <c r="CDH52" s="170"/>
      <c r="CDI52" s="170"/>
      <c r="CDJ52" s="170"/>
      <c r="CDK52" s="170"/>
      <c r="CDL52" s="170"/>
      <c r="CDM52" s="170"/>
      <c r="CDN52" s="170"/>
      <c r="CDO52" s="170"/>
      <c r="CDP52" s="170"/>
      <c r="CDQ52" s="170"/>
      <c r="CDR52" s="170"/>
      <c r="CDS52" s="170"/>
      <c r="CDT52" s="170"/>
      <c r="CDU52" s="170"/>
      <c r="CDV52" s="170"/>
      <c r="CDW52" s="170"/>
      <c r="CDX52" s="170"/>
      <c r="CDY52" s="170"/>
      <c r="CDZ52" s="170"/>
      <c r="CEA52" s="170"/>
      <c r="CEB52" s="170"/>
      <c r="CEC52" s="170"/>
      <c r="CED52" s="170"/>
      <c r="CEE52" s="170"/>
      <c r="CEF52" s="170"/>
      <c r="CEG52" s="170"/>
      <c r="CEH52" s="170"/>
      <c r="CEI52" s="170"/>
      <c r="CEJ52" s="170"/>
      <c r="CEK52" s="170"/>
      <c r="CEL52" s="170"/>
      <c r="CEM52" s="170"/>
      <c r="CEN52" s="170"/>
      <c r="CEO52" s="170"/>
      <c r="CEP52" s="170"/>
      <c r="CEQ52" s="170"/>
      <c r="CER52" s="170"/>
      <c r="CES52" s="170"/>
      <c r="CET52" s="170"/>
      <c r="CEU52" s="170"/>
      <c r="CEV52" s="170"/>
      <c r="CEW52" s="170"/>
      <c r="CEX52" s="170"/>
      <c r="CEY52" s="170"/>
      <c r="CEZ52" s="170"/>
      <c r="CFA52" s="170"/>
      <c r="CFB52" s="170"/>
      <c r="CFC52" s="170"/>
      <c r="CFD52" s="170"/>
      <c r="CFE52" s="170"/>
      <c r="CFF52" s="170"/>
      <c r="CFG52" s="170"/>
      <c r="CFH52" s="170"/>
      <c r="CFI52" s="170"/>
      <c r="CFJ52" s="170"/>
      <c r="CFK52" s="170"/>
      <c r="CFL52" s="170"/>
      <c r="CFM52" s="170"/>
      <c r="CFN52" s="170"/>
      <c r="CFO52" s="170"/>
      <c r="CFP52" s="170"/>
      <c r="CFQ52" s="170"/>
      <c r="CFR52" s="170"/>
      <c r="CFS52" s="170"/>
      <c r="CFT52" s="170"/>
      <c r="CFU52" s="170"/>
      <c r="CFV52" s="170"/>
      <c r="CFW52" s="170"/>
      <c r="CFX52" s="170"/>
      <c r="CFY52" s="170"/>
      <c r="CFZ52" s="170"/>
      <c r="CGA52" s="170"/>
      <c r="CGB52" s="170"/>
      <c r="CGC52" s="170"/>
      <c r="CGD52" s="170"/>
      <c r="CGE52" s="170"/>
      <c r="CGF52" s="170"/>
      <c r="CGG52" s="170"/>
      <c r="CGH52" s="170"/>
      <c r="CGI52" s="170"/>
      <c r="CGJ52" s="170"/>
      <c r="CGK52" s="170"/>
      <c r="CGL52" s="170"/>
      <c r="CGM52" s="170"/>
      <c r="CGN52" s="170"/>
      <c r="CGO52" s="170"/>
      <c r="CGP52" s="170"/>
      <c r="CGQ52" s="170"/>
      <c r="CGR52" s="170"/>
      <c r="CGS52" s="170"/>
      <c r="CGT52" s="170"/>
      <c r="CGU52" s="170"/>
      <c r="CGV52" s="170"/>
      <c r="CGW52" s="170"/>
      <c r="CGX52" s="170"/>
      <c r="CGY52" s="170"/>
      <c r="CGZ52" s="170"/>
      <c r="CHA52" s="170"/>
      <c r="CHB52" s="170"/>
      <c r="CHC52" s="170"/>
      <c r="CHD52" s="170"/>
      <c r="CHE52" s="170"/>
      <c r="CHF52" s="170"/>
      <c r="CHG52" s="170"/>
      <c r="CHH52" s="170"/>
      <c r="CHI52" s="170"/>
      <c r="CHJ52" s="170"/>
      <c r="CHK52" s="170"/>
      <c r="CHL52" s="170"/>
      <c r="CHM52" s="170"/>
      <c r="CHN52" s="170"/>
      <c r="CHO52" s="170"/>
      <c r="CHP52" s="170"/>
      <c r="CHQ52" s="170"/>
      <c r="CHR52" s="170"/>
      <c r="CHS52" s="170"/>
      <c r="CHT52" s="170"/>
      <c r="CHU52" s="170"/>
      <c r="CHV52" s="170"/>
      <c r="CHW52" s="170"/>
      <c r="CHX52" s="170"/>
      <c r="CHY52" s="170"/>
      <c r="CHZ52" s="170"/>
      <c r="CIA52" s="170"/>
      <c r="CIB52" s="170"/>
      <c r="CIC52" s="170"/>
      <c r="CID52" s="170"/>
      <c r="CIE52" s="170"/>
      <c r="CIF52" s="170"/>
      <c r="CIG52" s="170"/>
      <c r="CIH52" s="170"/>
      <c r="CII52" s="170"/>
      <c r="CIJ52" s="170"/>
      <c r="CIK52" s="170"/>
      <c r="CIL52" s="170"/>
      <c r="CIM52" s="170"/>
      <c r="CIN52" s="170"/>
      <c r="CIO52" s="170"/>
      <c r="CIP52" s="170"/>
      <c r="CIQ52" s="170"/>
      <c r="CIR52" s="170"/>
      <c r="CIS52" s="170"/>
      <c r="CIT52" s="170"/>
      <c r="CIU52" s="170"/>
      <c r="CIV52" s="170"/>
      <c r="CIW52" s="170"/>
      <c r="CIX52" s="170"/>
      <c r="CIY52" s="170"/>
      <c r="CIZ52" s="170"/>
      <c r="CJA52" s="170"/>
      <c r="CJB52" s="170"/>
      <c r="CJC52" s="170"/>
      <c r="CJD52" s="170"/>
      <c r="CJE52" s="170"/>
      <c r="CJF52" s="170"/>
      <c r="CJG52" s="170"/>
      <c r="CJH52" s="170"/>
      <c r="CJI52" s="170"/>
      <c r="CJJ52" s="170"/>
      <c r="CJK52" s="170"/>
      <c r="CJL52" s="170"/>
      <c r="CJM52" s="170"/>
      <c r="CJN52" s="170"/>
      <c r="CJO52" s="170"/>
      <c r="CJP52" s="170"/>
      <c r="CJQ52" s="170"/>
      <c r="CJR52" s="170"/>
      <c r="CJS52" s="170"/>
      <c r="CJT52" s="170"/>
      <c r="CJU52" s="170"/>
      <c r="CJV52" s="170"/>
      <c r="CJW52" s="170"/>
      <c r="CJX52" s="170"/>
      <c r="CJY52" s="170"/>
      <c r="CJZ52" s="170"/>
      <c r="CKA52" s="170"/>
      <c r="CKB52" s="170"/>
      <c r="CKC52" s="170"/>
      <c r="CKD52" s="170"/>
      <c r="CKE52" s="170"/>
      <c r="CKF52" s="170"/>
      <c r="CKG52" s="170"/>
      <c r="CKH52" s="170"/>
      <c r="CKI52" s="170"/>
      <c r="CKJ52" s="170"/>
      <c r="CKK52" s="170"/>
      <c r="CKL52" s="170"/>
      <c r="CKM52" s="170"/>
      <c r="CKN52" s="170"/>
      <c r="CKO52" s="170"/>
      <c r="CKP52" s="170"/>
      <c r="CKQ52" s="170"/>
      <c r="CKR52" s="170"/>
      <c r="CKS52" s="170"/>
      <c r="CKT52" s="170"/>
      <c r="CKU52" s="170"/>
      <c r="CKV52" s="170"/>
      <c r="CKW52" s="170"/>
      <c r="CKX52" s="170"/>
      <c r="CKY52" s="170"/>
      <c r="CKZ52" s="170"/>
      <c r="CLA52" s="170"/>
      <c r="CLB52" s="170"/>
      <c r="CLC52" s="170"/>
      <c r="CLD52" s="170"/>
      <c r="CLE52" s="170"/>
      <c r="CLF52" s="170"/>
      <c r="CLG52" s="170"/>
      <c r="CLH52" s="170"/>
      <c r="CLI52" s="170"/>
      <c r="CLJ52" s="170"/>
      <c r="CLK52" s="170"/>
      <c r="CLL52" s="170"/>
      <c r="CLM52" s="170"/>
      <c r="CLN52" s="170"/>
      <c r="CLO52" s="170"/>
      <c r="CLP52" s="170"/>
      <c r="CLQ52" s="170"/>
      <c r="CLR52" s="170"/>
      <c r="CLS52" s="170"/>
      <c r="CLT52" s="170"/>
      <c r="CLU52" s="170"/>
      <c r="CLV52" s="170"/>
      <c r="CLW52" s="170"/>
      <c r="CLX52" s="170"/>
      <c r="CLY52" s="170"/>
      <c r="CLZ52" s="170"/>
      <c r="CMA52" s="170"/>
      <c r="CMB52" s="170"/>
      <c r="CMC52" s="170"/>
      <c r="CMD52" s="170"/>
      <c r="CME52" s="170"/>
      <c r="CMF52" s="170"/>
      <c r="CMG52" s="170"/>
      <c r="CMH52" s="170"/>
      <c r="CMI52" s="170"/>
      <c r="CMJ52" s="170"/>
      <c r="CMK52" s="170"/>
      <c r="CML52" s="170"/>
      <c r="CMM52" s="170"/>
      <c r="CMN52" s="170"/>
      <c r="CMO52" s="170"/>
      <c r="CMP52" s="170"/>
      <c r="CMQ52" s="170"/>
      <c r="CMR52" s="170"/>
      <c r="CMS52" s="170"/>
      <c r="CMT52" s="170"/>
      <c r="CMU52" s="170"/>
      <c r="CMV52" s="170"/>
      <c r="CMW52" s="170"/>
      <c r="CMX52" s="170"/>
      <c r="CMY52" s="170"/>
      <c r="CMZ52" s="170"/>
      <c r="CNA52" s="170"/>
      <c r="CNB52" s="170"/>
      <c r="CNC52" s="170"/>
      <c r="CND52" s="170"/>
      <c r="CNE52" s="170"/>
      <c r="CNF52" s="170"/>
      <c r="CNG52" s="170"/>
      <c r="CNH52" s="170"/>
      <c r="CNI52" s="170"/>
      <c r="CNJ52" s="170"/>
      <c r="CNK52" s="170"/>
      <c r="CNL52" s="170"/>
      <c r="CNM52" s="170"/>
      <c r="CNN52" s="170"/>
      <c r="CNO52" s="170"/>
      <c r="CNP52" s="170"/>
      <c r="CNQ52" s="170"/>
      <c r="CNR52" s="170"/>
      <c r="CNS52" s="170"/>
      <c r="CNT52" s="170"/>
      <c r="CNU52" s="170"/>
      <c r="CNV52" s="170"/>
      <c r="CNW52" s="170"/>
      <c r="CNX52" s="170"/>
      <c r="CNY52" s="170"/>
      <c r="CNZ52" s="170"/>
      <c r="COA52" s="170"/>
      <c r="COB52" s="170"/>
      <c r="COC52" s="170"/>
      <c r="COD52" s="170"/>
      <c r="COE52" s="170"/>
      <c r="COF52" s="170"/>
      <c r="COG52" s="170"/>
      <c r="COH52" s="170"/>
      <c r="COI52" s="170"/>
      <c r="COJ52" s="170"/>
      <c r="COK52" s="170"/>
      <c r="COL52" s="170"/>
      <c r="COM52" s="170"/>
      <c r="CON52" s="170"/>
      <c r="COO52" s="170"/>
      <c r="COP52" s="170"/>
      <c r="COQ52" s="170"/>
      <c r="COR52" s="170"/>
      <c r="COS52" s="170"/>
      <c r="COT52" s="170"/>
      <c r="COU52" s="170"/>
      <c r="COV52" s="170"/>
      <c r="COW52" s="170"/>
      <c r="COX52" s="170"/>
      <c r="COY52" s="170"/>
      <c r="COZ52" s="170"/>
      <c r="CPA52" s="170"/>
      <c r="CPB52" s="170"/>
      <c r="CPC52" s="170"/>
      <c r="CPD52" s="170"/>
      <c r="CPE52" s="170"/>
      <c r="CPF52" s="170"/>
      <c r="CPG52" s="170"/>
      <c r="CPH52" s="170"/>
      <c r="CPI52" s="170"/>
      <c r="CPJ52" s="170"/>
      <c r="CPK52" s="170"/>
      <c r="CPL52" s="170"/>
      <c r="CPM52" s="170"/>
      <c r="CPN52" s="170"/>
      <c r="CPO52" s="170"/>
      <c r="CPP52" s="170"/>
      <c r="CPQ52" s="170"/>
      <c r="CPR52" s="170"/>
      <c r="CPS52" s="170"/>
      <c r="CPT52" s="170"/>
      <c r="CPU52" s="170"/>
      <c r="CPV52" s="170"/>
      <c r="CPW52" s="170"/>
      <c r="CPX52" s="170"/>
      <c r="CPY52" s="170"/>
      <c r="CPZ52" s="170"/>
      <c r="CQA52" s="170"/>
      <c r="CQB52" s="170"/>
      <c r="CQC52" s="170"/>
      <c r="CQD52" s="170"/>
      <c r="CQE52" s="170"/>
      <c r="CQF52" s="170"/>
      <c r="CQG52" s="170"/>
      <c r="CQH52" s="170"/>
      <c r="CQI52" s="170"/>
      <c r="CQJ52" s="170"/>
      <c r="CQK52" s="170"/>
      <c r="CQL52" s="170"/>
      <c r="CQM52" s="170"/>
      <c r="CQN52" s="170"/>
      <c r="CQO52" s="170"/>
      <c r="CQP52" s="170"/>
      <c r="CQQ52" s="170"/>
      <c r="CQR52" s="170"/>
      <c r="CQS52" s="170"/>
      <c r="CQT52" s="170"/>
      <c r="CQU52" s="170"/>
      <c r="CQV52" s="170"/>
      <c r="CQW52" s="170"/>
      <c r="CQX52" s="170"/>
      <c r="CQY52" s="170"/>
      <c r="CQZ52" s="170"/>
      <c r="CRA52" s="170"/>
      <c r="CRB52" s="170"/>
      <c r="CRC52" s="170"/>
      <c r="CRD52" s="170"/>
      <c r="CRE52" s="170"/>
      <c r="CRF52" s="170"/>
      <c r="CRG52" s="170"/>
      <c r="CRH52" s="170"/>
      <c r="CRI52" s="170"/>
      <c r="CRJ52" s="170"/>
      <c r="CRK52" s="170"/>
      <c r="CRL52" s="170"/>
      <c r="CRM52" s="170"/>
      <c r="CRN52" s="170"/>
      <c r="CRO52" s="170"/>
      <c r="CRP52" s="170"/>
      <c r="CRQ52" s="170"/>
      <c r="CRR52" s="170"/>
      <c r="CRS52" s="170"/>
      <c r="CRT52" s="170"/>
      <c r="CRU52" s="170"/>
      <c r="CRV52" s="170"/>
      <c r="CRW52" s="170"/>
      <c r="CRX52" s="170"/>
      <c r="CRY52" s="170"/>
      <c r="CRZ52" s="170"/>
      <c r="CSA52" s="170"/>
      <c r="CSB52" s="170"/>
      <c r="CSC52" s="170"/>
      <c r="CSD52" s="170"/>
      <c r="CSE52" s="170"/>
      <c r="CSF52" s="170"/>
      <c r="CSG52" s="170"/>
      <c r="CSH52" s="170"/>
      <c r="CSI52" s="170"/>
      <c r="CSJ52" s="170"/>
      <c r="CSK52" s="170"/>
      <c r="CSL52" s="170"/>
      <c r="CSM52" s="170"/>
      <c r="CSN52" s="170"/>
      <c r="CSO52" s="170"/>
      <c r="CSP52" s="170"/>
      <c r="CSQ52" s="170"/>
      <c r="CSR52" s="170"/>
      <c r="CSS52" s="170"/>
      <c r="CST52" s="170"/>
      <c r="CSU52" s="170"/>
      <c r="CSV52" s="170"/>
      <c r="CSW52" s="170"/>
      <c r="CSX52" s="170"/>
      <c r="CSY52" s="170"/>
      <c r="CSZ52" s="170"/>
      <c r="CTA52" s="170"/>
      <c r="CTB52" s="170"/>
      <c r="CTC52" s="170"/>
      <c r="CTD52" s="170"/>
      <c r="CTE52" s="170"/>
      <c r="CTF52" s="170"/>
      <c r="CTG52" s="170"/>
      <c r="CTH52" s="170"/>
      <c r="CTI52" s="170"/>
      <c r="CTJ52" s="170"/>
      <c r="CTK52" s="170"/>
      <c r="CTL52" s="170"/>
      <c r="CTM52" s="170"/>
      <c r="CTN52" s="170"/>
      <c r="CTO52" s="170"/>
      <c r="CTP52" s="170"/>
      <c r="CTQ52" s="170"/>
      <c r="CTR52" s="170"/>
      <c r="CTS52" s="170"/>
      <c r="CTT52" s="170"/>
      <c r="CTU52" s="170"/>
      <c r="CTV52" s="170"/>
      <c r="CTW52" s="170"/>
      <c r="CTX52" s="170"/>
      <c r="CTY52" s="170"/>
      <c r="CTZ52" s="170"/>
      <c r="CUA52" s="170"/>
      <c r="CUB52" s="170"/>
      <c r="CUC52" s="170"/>
      <c r="CUD52" s="170"/>
      <c r="CUE52" s="170"/>
      <c r="CUF52" s="170"/>
      <c r="CUG52" s="170"/>
      <c r="CUH52" s="170"/>
      <c r="CUI52" s="170"/>
      <c r="CUJ52" s="170"/>
      <c r="CUK52" s="170"/>
      <c r="CUL52" s="170"/>
      <c r="CUM52" s="170"/>
      <c r="CUN52" s="170"/>
      <c r="CUO52" s="170"/>
      <c r="CUP52" s="170"/>
      <c r="CUQ52" s="170"/>
      <c r="CUR52" s="170"/>
      <c r="CUS52" s="170"/>
      <c r="CUT52" s="170"/>
      <c r="CUU52" s="170"/>
      <c r="CUV52" s="170"/>
      <c r="CUW52" s="170"/>
      <c r="CUX52" s="170"/>
      <c r="CUY52" s="170"/>
      <c r="CUZ52" s="170"/>
      <c r="CVA52" s="170"/>
      <c r="CVB52" s="170"/>
      <c r="CVC52" s="170"/>
      <c r="CVD52" s="170"/>
      <c r="CVE52" s="170"/>
      <c r="CVF52" s="170"/>
      <c r="CVG52" s="170"/>
      <c r="CVH52" s="170"/>
      <c r="CVI52" s="170"/>
      <c r="CVJ52" s="170"/>
      <c r="CVK52" s="170"/>
      <c r="CVL52" s="170"/>
      <c r="CVM52" s="170"/>
      <c r="CVN52" s="170"/>
      <c r="CVO52" s="170"/>
      <c r="CVP52" s="170"/>
      <c r="CVQ52" s="170"/>
      <c r="CVR52" s="170"/>
      <c r="CVS52" s="170"/>
      <c r="CVT52" s="170"/>
      <c r="CVU52" s="170"/>
      <c r="CVV52" s="170"/>
      <c r="CVW52" s="170"/>
      <c r="CVX52" s="170"/>
      <c r="CVY52" s="170"/>
      <c r="CVZ52" s="170"/>
      <c r="CWA52" s="170"/>
      <c r="CWB52" s="170"/>
      <c r="CWC52" s="170"/>
      <c r="CWD52" s="170"/>
      <c r="CWE52" s="170"/>
      <c r="CWF52" s="170"/>
      <c r="CWG52" s="170"/>
      <c r="CWH52" s="170"/>
      <c r="CWI52" s="170"/>
      <c r="CWJ52" s="170"/>
      <c r="CWK52" s="170"/>
      <c r="CWL52" s="170"/>
      <c r="CWM52" s="170"/>
      <c r="CWN52" s="170"/>
      <c r="CWO52" s="170"/>
      <c r="CWP52" s="170"/>
      <c r="CWQ52" s="170"/>
      <c r="CWR52" s="170"/>
      <c r="CWS52" s="170"/>
      <c r="CWT52" s="170"/>
      <c r="CWU52" s="170"/>
      <c r="CWV52" s="170"/>
      <c r="CWW52" s="170"/>
      <c r="CWX52" s="170"/>
      <c r="CWY52" s="170"/>
      <c r="CWZ52" s="170"/>
      <c r="CXA52" s="170"/>
      <c r="CXB52" s="170"/>
      <c r="CXC52" s="170"/>
      <c r="CXD52" s="170"/>
      <c r="CXE52" s="170"/>
      <c r="CXF52" s="170"/>
      <c r="CXG52" s="170"/>
      <c r="CXH52" s="170"/>
      <c r="CXI52" s="170"/>
      <c r="CXJ52" s="170"/>
      <c r="CXK52" s="170"/>
      <c r="CXL52" s="170"/>
      <c r="CXM52" s="170"/>
      <c r="CXN52" s="170"/>
      <c r="CXO52" s="170"/>
      <c r="CXP52" s="170"/>
      <c r="CXQ52" s="170"/>
      <c r="CXR52" s="170"/>
      <c r="CXS52" s="170"/>
      <c r="CXT52" s="170"/>
      <c r="CXU52" s="170"/>
      <c r="CXV52" s="170"/>
      <c r="CXW52" s="170"/>
      <c r="CXX52" s="170"/>
      <c r="CXY52" s="170"/>
      <c r="CXZ52" s="170"/>
      <c r="CYA52" s="170"/>
      <c r="CYB52" s="170"/>
      <c r="CYC52" s="170"/>
      <c r="CYD52" s="170"/>
      <c r="CYE52" s="170"/>
      <c r="CYF52" s="170"/>
      <c r="CYG52" s="170"/>
      <c r="CYH52" s="170"/>
      <c r="CYI52" s="170"/>
      <c r="CYJ52" s="170"/>
      <c r="CYK52" s="170"/>
      <c r="CYL52" s="170"/>
      <c r="CYM52" s="170"/>
      <c r="CYN52" s="170"/>
      <c r="CYO52" s="170"/>
      <c r="CYP52" s="170"/>
      <c r="CYQ52" s="170"/>
      <c r="CYR52" s="170"/>
      <c r="CYS52" s="170"/>
      <c r="CYT52" s="170"/>
      <c r="CYU52" s="170"/>
      <c r="CYV52" s="170"/>
      <c r="CYW52" s="170"/>
      <c r="CYX52" s="170"/>
      <c r="CYY52" s="170"/>
      <c r="CYZ52" s="170"/>
      <c r="CZA52" s="170"/>
      <c r="CZB52" s="170"/>
      <c r="CZC52" s="170"/>
      <c r="CZD52" s="170"/>
      <c r="CZE52" s="170"/>
      <c r="CZF52" s="170"/>
      <c r="CZG52" s="170"/>
      <c r="CZH52" s="170"/>
      <c r="CZI52" s="170"/>
      <c r="CZJ52" s="170"/>
      <c r="CZK52" s="170"/>
      <c r="CZL52" s="170"/>
      <c r="CZM52" s="170"/>
      <c r="CZN52" s="170"/>
      <c r="CZO52" s="170"/>
      <c r="CZP52" s="170"/>
      <c r="CZQ52" s="170"/>
      <c r="CZR52" s="170"/>
      <c r="CZS52" s="170"/>
      <c r="CZT52" s="170"/>
      <c r="CZU52" s="170"/>
      <c r="CZV52" s="170"/>
      <c r="CZW52" s="170"/>
      <c r="CZX52" s="170"/>
      <c r="CZY52" s="170"/>
      <c r="CZZ52" s="170"/>
      <c r="DAA52" s="170"/>
      <c r="DAB52" s="170"/>
      <c r="DAC52" s="170"/>
      <c r="DAD52" s="170"/>
      <c r="DAE52" s="170"/>
      <c r="DAF52" s="170"/>
      <c r="DAG52" s="170"/>
      <c r="DAH52" s="170"/>
      <c r="DAI52" s="170"/>
      <c r="DAJ52" s="170"/>
      <c r="DAK52" s="170"/>
      <c r="DAL52" s="170"/>
      <c r="DAM52" s="170"/>
      <c r="DAN52" s="170"/>
      <c r="DAO52" s="170"/>
      <c r="DAP52" s="170"/>
      <c r="DAQ52" s="170"/>
      <c r="DAR52" s="170"/>
      <c r="DAS52" s="170"/>
      <c r="DAT52" s="170"/>
      <c r="DAU52" s="170"/>
      <c r="DAV52" s="170"/>
      <c r="DAW52" s="170"/>
      <c r="DAX52" s="170"/>
      <c r="DAY52" s="170"/>
      <c r="DAZ52" s="170"/>
      <c r="DBA52" s="170"/>
      <c r="DBB52" s="170"/>
      <c r="DBC52" s="170"/>
      <c r="DBD52" s="170"/>
      <c r="DBE52" s="170"/>
      <c r="DBF52" s="170"/>
      <c r="DBG52" s="170"/>
      <c r="DBH52" s="170"/>
      <c r="DBI52" s="170"/>
      <c r="DBJ52" s="170"/>
      <c r="DBK52" s="170"/>
      <c r="DBL52" s="170"/>
      <c r="DBM52" s="170"/>
      <c r="DBN52" s="170"/>
      <c r="DBO52" s="170"/>
      <c r="DBP52" s="170"/>
      <c r="DBQ52" s="170"/>
      <c r="DBR52" s="170"/>
      <c r="DBS52" s="170"/>
      <c r="DBT52" s="170"/>
      <c r="DBU52" s="170"/>
      <c r="DBV52" s="170"/>
      <c r="DBW52" s="170"/>
      <c r="DBX52" s="170"/>
      <c r="DBY52" s="170"/>
      <c r="DBZ52" s="170"/>
      <c r="DCA52" s="170"/>
      <c r="DCB52" s="170"/>
      <c r="DCC52" s="170"/>
      <c r="DCD52" s="170"/>
      <c r="DCE52" s="170"/>
      <c r="DCF52" s="170"/>
      <c r="DCG52" s="170"/>
      <c r="DCH52" s="170"/>
      <c r="DCI52" s="170"/>
      <c r="DCJ52" s="170"/>
      <c r="DCK52" s="170"/>
      <c r="DCL52" s="170"/>
      <c r="DCM52" s="170"/>
      <c r="DCN52" s="170"/>
      <c r="DCO52" s="170"/>
      <c r="DCP52" s="170"/>
      <c r="DCQ52" s="170"/>
      <c r="DCR52" s="170"/>
      <c r="DCS52" s="170"/>
      <c r="DCT52" s="170"/>
      <c r="DCU52" s="170"/>
      <c r="DCV52" s="170"/>
      <c r="DCW52" s="170"/>
      <c r="DCX52" s="170"/>
      <c r="DCY52" s="170"/>
      <c r="DCZ52" s="170"/>
      <c r="DDA52" s="170"/>
      <c r="DDB52" s="170"/>
      <c r="DDC52" s="170"/>
      <c r="DDD52" s="170"/>
      <c r="DDE52" s="170"/>
      <c r="DDF52" s="170"/>
      <c r="DDG52" s="170"/>
      <c r="DDH52" s="170"/>
      <c r="DDI52" s="170"/>
      <c r="DDJ52" s="170"/>
      <c r="DDK52" s="170"/>
      <c r="DDL52" s="170"/>
      <c r="DDM52" s="170"/>
      <c r="DDN52" s="170"/>
      <c r="DDO52" s="170"/>
      <c r="DDP52" s="170"/>
      <c r="DDQ52" s="170"/>
      <c r="DDR52" s="170"/>
      <c r="DDS52" s="170"/>
      <c r="DDT52" s="170"/>
      <c r="DDU52" s="170"/>
      <c r="DDV52" s="170"/>
      <c r="DDW52" s="170"/>
      <c r="DDX52" s="170"/>
      <c r="DDY52" s="170"/>
      <c r="DDZ52" s="170"/>
      <c r="DEA52" s="170"/>
      <c r="DEB52" s="170"/>
      <c r="DEC52" s="170"/>
      <c r="DED52" s="170"/>
      <c r="DEE52" s="170"/>
      <c r="DEF52" s="170"/>
      <c r="DEG52" s="170"/>
      <c r="DEH52" s="170"/>
      <c r="DEI52" s="170"/>
      <c r="DEJ52" s="170"/>
      <c r="DEK52" s="170"/>
      <c r="DEL52" s="170"/>
      <c r="DEM52" s="170"/>
      <c r="DEN52" s="170"/>
      <c r="DEO52" s="170"/>
      <c r="DEP52" s="170"/>
      <c r="DEQ52" s="170"/>
      <c r="DER52" s="170"/>
      <c r="DES52" s="170"/>
      <c r="DET52" s="170"/>
      <c r="DEU52" s="170"/>
      <c r="DEV52" s="170"/>
      <c r="DEW52" s="170"/>
      <c r="DEX52" s="170"/>
      <c r="DEY52" s="170"/>
      <c r="DEZ52" s="170"/>
      <c r="DFA52" s="170"/>
      <c r="DFB52" s="170"/>
      <c r="DFC52" s="170"/>
      <c r="DFD52" s="170"/>
      <c r="DFE52" s="170"/>
      <c r="DFF52" s="170"/>
      <c r="DFG52" s="170"/>
      <c r="DFH52" s="170"/>
      <c r="DFI52" s="170"/>
      <c r="DFJ52" s="170"/>
      <c r="DFK52" s="170"/>
      <c r="DFL52" s="170"/>
      <c r="DFM52" s="170"/>
      <c r="DFN52" s="170"/>
      <c r="DFO52" s="170"/>
      <c r="DFP52" s="170"/>
      <c r="DFQ52" s="170"/>
      <c r="DFR52" s="170"/>
      <c r="DFS52" s="170"/>
      <c r="DFT52" s="170"/>
      <c r="DFU52" s="170"/>
      <c r="DFV52" s="170"/>
      <c r="DFW52" s="170"/>
      <c r="DFX52" s="170"/>
      <c r="DFY52" s="170"/>
      <c r="DFZ52" s="170"/>
      <c r="DGA52" s="170"/>
      <c r="DGB52" s="170"/>
      <c r="DGC52" s="170"/>
      <c r="DGD52" s="170"/>
      <c r="DGE52" s="170"/>
      <c r="DGF52" s="170"/>
      <c r="DGG52" s="170"/>
      <c r="DGH52" s="170"/>
      <c r="DGI52" s="170"/>
      <c r="DGJ52" s="170"/>
      <c r="DGK52" s="170"/>
      <c r="DGL52" s="170"/>
      <c r="DGM52" s="170"/>
      <c r="DGN52" s="170"/>
      <c r="DGO52" s="170"/>
      <c r="DGP52" s="170"/>
      <c r="DGQ52" s="170"/>
      <c r="DGR52" s="170"/>
      <c r="DGS52" s="170"/>
      <c r="DGT52" s="170"/>
      <c r="DGU52" s="170"/>
      <c r="DGV52" s="170"/>
      <c r="DGW52" s="170"/>
      <c r="DGX52" s="170"/>
      <c r="DGY52" s="170"/>
      <c r="DGZ52" s="170"/>
      <c r="DHA52" s="170"/>
      <c r="DHB52" s="170"/>
      <c r="DHC52" s="170"/>
      <c r="DHD52" s="170"/>
      <c r="DHE52" s="170"/>
      <c r="DHF52" s="170"/>
      <c r="DHG52" s="170"/>
      <c r="DHH52" s="170"/>
      <c r="DHI52" s="170"/>
      <c r="DHJ52" s="170"/>
      <c r="DHK52" s="170"/>
      <c r="DHL52" s="170"/>
      <c r="DHM52" s="170"/>
      <c r="DHN52" s="170"/>
      <c r="DHO52" s="170"/>
      <c r="DHP52" s="170"/>
      <c r="DHQ52" s="170"/>
      <c r="DHR52" s="170"/>
      <c r="DHS52" s="170"/>
      <c r="DHT52" s="170"/>
      <c r="DHU52" s="170"/>
      <c r="DHV52" s="170"/>
      <c r="DHW52" s="170"/>
      <c r="DHX52" s="170"/>
      <c r="DHY52" s="170"/>
      <c r="DHZ52" s="170"/>
      <c r="DIA52" s="170"/>
      <c r="DIB52" s="170"/>
      <c r="DIC52" s="170"/>
      <c r="DID52" s="170"/>
      <c r="DIE52" s="170"/>
      <c r="DIF52" s="170"/>
      <c r="DIG52" s="170"/>
      <c r="DIH52" s="170"/>
      <c r="DII52" s="170"/>
      <c r="DIJ52" s="170"/>
      <c r="DIK52" s="170"/>
      <c r="DIL52" s="170"/>
      <c r="DIM52" s="170"/>
      <c r="DIN52" s="170"/>
      <c r="DIO52" s="170"/>
      <c r="DIP52" s="170"/>
      <c r="DIQ52" s="170"/>
      <c r="DIR52" s="170"/>
      <c r="DIS52" s="170"/>
      <c r="DIT52" s="170"/>
      <c r="DIU52" s="170"/>
      <c r="DIV52" s="170"/>
      <c r="DIW52" s="170"/>
      <c r="DIX52" s="170"/>
      <c r="DIY52" s="170"/>
      <c r="DIZ52" s="170"/>
      <c r="DJA52" s="170"/>
      <c r="DJB52" s="170"/>
      <c r="DJC52" s="170"/>
      <c r="DJD52" s="170"/>
      <c r="DJE52" s="170"/>
      <c r="DJF52" s="170"/>
      <c r="DJG52" s="170"/>
      <c r="DJH52" s="170"/>
      <c r="DJI52" s="170"/>
      <c r="DJJ52" s="170"/>
      <c r="DJK52" s="170"/>
      <c r="DJL52" s="170"/>
      <c r="DJM52" s="170"/>
      <c r="DJN52" s="170"/>
      <c r="DJO52" s="170"/>
      <c r="DJP52" s="170"/>
      <c r="DJQ52" s="170"/>
      <c r="DJR52" s="170"/>
      <c r="DJS52" s="170"/>
      <c r="DJT52" s="170"/>
      <c r="DJU52" s="170"/>
      <c r="DJV52" s="170"/>
      <c r="DJW52" s="170"/>
      <c r="DJX52" s="170"/>
      <c r="DJY52" s="170"/>
      <c r="DJZ52" s="170"/>
      <c r="DKA52" s="170"/>
      <c r="DKB52" s="170"/>
      <c r="DKC52" s="170"/>
      <c r="DKD52" s="170"/>
      <c r="DKE52" s="170"/>
      <c r="DKF52" s="170"/>
      <c r="DKG52" s="170"/>
      <c r="DKH52" s="170"/>
      <c r="DKI52" s="170"/>
      <c r="DKJ52" s="170"/>
      <c r="DKK52" s="170"/>
      <c r="DKL52" s="170"/>
      <c r="DKM52" s="170"/>
      <c r="DKN52" s="170"/>
      <c r="DKO52" s="170"/>
      <c r="DKP52" s="170"/>
      <c r="DKQ52" s="170"/>
      <c r="DKR52" s="170"/>
      <c r="DKS52" s="170"/>
      <c r="DKT52" s="170"/>
      <c r="DKU52" s="170"/>
      <c r="DKV52" s="170"/>
      <c r="DKW52" s="170"/>
      <c r="DKX52" s="170"/>
      <c r="DKY52" s="170"/>
      <c r="DKZ52" s="170"/>
      <c r="DLA52" s="170"/>
      <c r="DLB52" s="170"/>
      <c r="DLC52" s="170"/>
      <c r="DLD52" s="170"/>
      <c r="DLE52" s="170"/>
      <c r="DLF52" s="170"/>
      <c r="DLG52" s="170"/>
      <c r="DLH52" s="170"/>
      <c r="DLI52" s="170"/>
      <c r="DLJ52" s="170"/>
      <c r="DLK52" s="170"/>
      <c r="DLL52" s="170"/>
      <c r="DLM52" s="170"/>
      <c r="DLN52" s="170"/>
      <c r="DLO52" s="170"/>
      <c r="DLP52" s="170"/>
      <c r="DLQ52" s="170"/>
      <c r="DLR52" s="170"/>
      <c r="DLS52" s="170"/>
      <c r="DLT52" s="170"/>
      <c r="DLU52" s="170"/>
      <c r="DLV52" s="170"/>
      <c r="DLW52" s="170"/>
      <c r="DLX52" s="170"/>
      <c r="DLY52" s="170"/>
      <c r="DLZ52" s="170"/>
      <c r="DMA52" s="170"/>
      <c r="DMB52" s="170"/>
      <c r="DMC52" s="170"/>
      <c r="DMD52" s="170"/>
      <c r="DME52" s="170"/>
      <c r="DMF52" s="170"/>
      <c r="DMG52" s="170"/>
      <c r="DMH52" s="170"/>
      <c r="DMI52" s="170"/>
      <c r="DMJ52" s="170"/>
      <c r="DMK52" s="170"/>
      <c r="DML52" s="170"/>
      <c r="DMM52" s="170"/>
      <c r="DMN52" s="170"/>
      <c r="DMO52" s="170"/>
      <c r="DMP52" s="170"/>
      <c r="DMQ52" s="170"/>
      <c r="DMR52" s="170"/>
      <c r="DMS52" s="170"/>
      <c r="DMT52" s="170"/>
      <c r="DMU52" s="170"/>
      <c r="DMV52" s="170"/>
      <c r="DMW52" s="170"/>
      <c r="DMX52" s="170"/>
      <c r="DMY52" s="170"/>
      <c r="DMZ52" s="170"/>
      <c r="DNA52" s="170"/>
      <c r="DNB52" s="170"/>
      <c r="DNC52" s="170"/>
      <c r="DND52" s="170"/>
      <c r="DNE52" s="170"/>
      <c r="DNF52" s="170"/>
      <c r="DNG52" s="170"/>
      <c r="DNH52" s="170"/>
      <c r="DNI52" s="170"/>
      <c r="DNJ52" s="170"/>
      <c r="DNK52" s="170"/>
      <c r="DNL52" s="170"/>
      <c r="DNM52" s="170"/>
      <c r="DNN52" s="170"/>
      <c r="DNO52" s="170"/>
      <c r="DNP52" s="170"/>
      <c r="DNQ52" s="170"/>
      <c r="DNR52" s="170"/>
      <c r="DNS52" s="170"/>
      <c r="DNT52" s="170"/>
      <c r="DNU52" s="170"/>
      <c r="DNV52" s="170"/>
      <c r="DNW52" s="170"/>
      <c r="DNX52" s="170"/>
      <c r="DNY52" s="170"/>
      <c r="DNZ52" s="170"/>
      <c r="DOA52" s="170"/>
      <c r="DOB52" s="170"/>
      <c r="DOC52" s="170"/>
      <c r="DOD52" s="170"/>
      <c r="DOE52" s="170"/>
      <c r="DOF52" s="170"/>
      <c r="DOG52" s="170"/>
      <c r="DOH52" s="170"/>
      <c r="DOI52" s="170"/>
      <c r="DOJ52" s="170"/>
      <c r="DOK52" s="170"/>
      <c r="DOL52" s="170"/>
      <c r="DOM52" s="170"/>
      <c r="DON52" s="170"/>
      <c r="DOO52" s="170"/>
      <c r="DOP52" s="170"/>
      <c r="DOQ52" s="170"/>
      <c r="DOR52" s="170"/>
      <c r="DOS52" s="170"/>
      <c r="DOT52" s="170"/>
      <c r="DOU52" s="170"/>
      <c r="DOV52" s="170"/>
      <c r="DOW52" s="170"/>
      <c r="DOX52" s="170"/>
      <c r="DOY52" s="170"/>
      <c r="DOZ52" s="170"/>
      <c r="DPA52" s="170"/>
      <c r="DPB52" s="170"/>
      <c r="DPC52" s="170"/>
      <c r="DPD52" s="170"/>
      <c r="DPE52" s="170"/>
      <c r="DPF52" s="170"/>
      <c r="DPG52" s="170"/>
      <c r="DPH52" s="170"/>
      <c r="DPI52" s="170"/>
      <c r="DPJ52" s="170"/>
      <c r="DPK52" s="170"/>
      <c r="DPL52" s="170"/>
      <c r="DPM52" s="170"/>
      <c r="DPN52" s="170"/>
      <c r="DPO52" s="170"/>
      <c r="DPP52" s="170"/>
      <c r="DPQ52" s="170"/>
      <c r="DPR52" s="170"/>
      <c r="DPS52" s="170"/>
      <c r="DPT52" s="170"/>
      <c r="DPU52" s="170"/>
      <c r="DPV52" s="170"/>
      <c r="DPW52" s="170"/>
      <c r="DPX52" s="170"/>
      <c r="DPY52" s="170"/>
      <c r="DPZ52" s="170"/>
      <c r="DQA52" s="170"/>
      <c r="DQB52" s="170"/>
      <c r="DQC52" s="170"/>
      <c r="DQD52" s="170"/>
      <c r="DQE52" s="170"/>
      <c r="DQF52" s="170"/>
      <c r="DQG52" s="170"/>
      <c r="DQH52" s="170"/>
      <c r="DQI52" s="170"/>
      <c r="DQJ52" s="170"/>
      <c r="DQK52" s="170"/>
      <c r="DQL52" s="170"/>
      <c r="DQM52" s="170"/>
      <c r="DQN52" s="170"/>
      <c r="DQO52" s="170"/>
      <c r="DQP52" s="170"/>
      <c r="DQQ52" s="170"/>
      <c r="DQR52" s="170"/>
      <c r="DQS52" s="170"/>
      <c r="DQT52" s="170"/>
      <c r="DQU52" s="170"/>
      <c r="DQV52" s="170"/>
      <c r="DQW52" s="170"/>
      <c r="DQX52" s="170"/>
      <c r="DQY52" s="170"/>
      <c r="DQZ52" s="170"/>
      <c r="DRA52" s="170"/>
      <c r="DRB52" s="170"/>
      <c r="DRC52" s="170"/>
      <c r="DRD52" s="170"/>
      <c r="DRE52" s="170"/>
      <c r="DRF52" s="170"/>
      <c r="DRG52" s="170"/>
      <c r="DRH52" s="170"/>
      <c r="DRI52" s="170"/>
      <c r="DRJ52" s="170"/>
      <c r="DRK52" s="170"/>
      <c r="DRL52" s="170"/>
      <c r="DRM52" s="170"/>
      <c r="DRN52" s="170"/>
      <c r="DRO52" s="170"/>
      <c r="DRP52" s="170"/>
      <c r="DRQ52" s="170"/>
      <c r="DRR52" s="170"/>
      <c r="DRS52" s="170"/>
      <c r="DRT52" s="170"/>
      <c r="DRU52" s="170"/>
      <c r="DRV52" s="170"/>
      <c r="DRW52" s="170"/>
      <c r="DRX52" s="170"/>
      <c r="DRY52" s="170"/>
      <c r="DRZ52" s="170"/>
      <c r="DSA52" s="170"/>
      <c r="DSB52" s="170"/>
      <c r="DSC52" s="170"/>
      <c r="DSD52" s="170"/>
      <c r="DSE52" s="170"/>
      <c r="DSF52" s="170"/>
      <c r="DSG52" s="170"/>
      <c r="DSH52" s="170"/>
      <c r="DSI52" s="170"/>
      <c r="DSJ52" s="170"/>
      <c r="DSK52" s="170"/>
      <c r="DSL52" s="170"/>
      <c r="DSM52" s="170"/>
      <c r="DSN52" s="170"/>
      <c r="DSO52" s="170"/>
      <c r="DSP52" s="170"/>
      <c r="DSQ52" s="170"/>
      <c r="DSR52" s="170"/>
      <c r="DSS52" s="170"/>
      <c r="DST52" s="170"/>
      <c r="DSU52" s="170"/>
      <c r="DSV52" s="170"/>
      <c r="DSW52" s="170"/>
      <c r="DSX52" s="170"/>
      <c r="DSY52" s="170"/>
      <c r="DSZ52" s="170"/>
      <c r="DTA52" s="170"/>
      <c r="DTB52" s="170"/>
      <c r="DTC52" s="170"/>
      <c r="DTD52" s="170"/>
      <c r="DTE52" s="170"/>
      <c r="DTF52" s="170"/>
      <c r="DTG52" s="170"/>
      <c r="DTH52" s="170"/>
      <c r="DTI52" s="170"/>
      <c r="DTJ52" s="170"/>
      <c r="DTK52" s="170"/>
      <c r="DTL52" s="170"/>
      <c r="DTM52" s="170"/>
      <c r="DTN52" s="170"/>
      <c r="DTO52" s="170"/>
      <c r="DTP52" s="170"/>
      <c r="DTQ52" s="170"/>
      <c r="DTR52" s="170"/>
      <c r="DTS52" s="170"/>
      <c r="DTT52" s="170"/>
      <c r="DTU52" s="170"/>
      <c r="DTV52" s="170"/>
      <c r="DTW52" s="170"/>
      <c r="DTX52" s="170"/>
      <c r="DTY52" s="170"/>
      <c r="DTZ52" s="170"/>
      <c r="DUA52" s="170"/>
      <c r="DUB52" s="170"/>
      <c r="DUC52" s="170"/>
      <c r="DUD52" s="170"/>
      <c r="DUE52" s="170"/>
      <c r="DUF52" s="170"/>
      <c r="DUG52" s="170"/>
      <c r="DUH52" s="170"/>
      <c r="DUI52" s="170"/>
      <c r="DUJ52" s="170"/>
      <c r="DUK52" s="170"/>
      <c r="DUL52" s="170"/>
      <c r="DUM52" s="170"/>
      <c r="DUN52" s="170"/>
      <c r="DUO52" s="170"/>
      <c r="DUP52" s="170"/>
      <c r="DUQ52" s="170"/>
      <c r="DUR52" s="170"/>
      <c r="DUS52" s="170"/>
      <c r="DUT52" s="170"/>
      <c r="DUU52" s="170"/>
      <c r="DUV52" s="170"/>
      <c r="DUW52" s="170"/>
      <c r="DUX52" s="170"/>
      <c r="DUY52" s="170"/>
      <c r="DUZ52" s="170"/>
      <c r="DVA52" s="170"/>
      <c r="DVB52" s="170"/>
      <c r="DVC52" s="170"/>
      <c r="DVD52" s="170"/>
      <c r="DVE52" s="170"/>
      <c r="DVF52" s="170"/>
      <c r="DVG52" s="170"/>
      <c r="DVH52" s="170"/>
      <c r="DVI52" s="170"/>
      <c r="DVJ52" s="170"/>
      <c r="DVK52" s="170"/>
      <c r="DVL52" s="170"/>
      <c r="DVM52" s="170"/>
      <c r="DVN52" s="170"/>
      <c r="DVO52" s="170"/>
      <c r="DVP52" s="170"/>
      <c r="DVQ52" s="170"/>
      <c r="DVR52" s="170"/>
      <c r="DVS52" s="170"/>
      <c r="DVT52" s="170"/>
      <c r="DVU52" s="170"/>
      <c r="DVV52" s="170"/>
      <c r="DVW52" s="170"/>
      <c r="DVX52" s="170"/>
      <c r="DVY52" s="170"/>
      <c r="DVZ52" s="170"/>
      <c r="DWA52" s="170"/>
      <c r="DWB52" s="170"/>
      <c r="DWC52" s="170"/>
      <c r="DWD52" s="170"/>
      <c r="DWE52" s="170"/>
      <c r="DWF52" s="170"/>
      <c r="DWG52" s="170"/>
      <c r="DWH52" s="170"/>
      <c r="DWI52" s="170"/>
      <c r="DWJ52" s="170"/>
      <c r="DWK52" s="170"/>
      <c r="DWL52" s="170"/>
      <c r="DWM52" s="170"/>
      <c r="DWN52" s="170"/>
      <c r="DWO52" s="170"/>
      <c r="DWP52" s="170"/>
      <c r="DWQ52" s="170"/>
      <c r="DWR52" s="170"/>
      <c r="DWS52" s="170"/>
      <c r="DWT52" s="170"/>
      <c r="DWU52" s="170"/>
      <c r="DWV52" s="170"/>
      <c r="DWW52" s="170"/>
      <c r="DWX52" s="170"/>
      <c r="DWY52" s="170"/>
      <c r="DWZ52" s="170"/>
      <c r="DXA52" s="170"/>
      <c r="DXB52" s="170"/>
      <c r="DXC52" s="170"/>
      <c r="DXD52" s="170"/>
      <c r="DXE52" s="170"/>
      <c r="DXF52" s="170"/>
      <c r="DXG52" s="170"/>
      <c r="DXH52" s="170"/>
      <c r="DXI52" s="170"/>
      <c r="DXJ52" s="170"/>
      <c r="DXK52" s="170"/>
      <c r="DXL52" s="170"/>
      <c r="DXM52" s="170"/>
      <c r="DXN52" s="170"/>
      <c r="DXO52" s="170"/>
      <c r="DXP52" s="170"/>
      <c r="DXQ52" s="170"/>
      <c r="DXR52" s="170"/>
      <c r="DXS52" s="170"/>
      <c r="DXT52" s="170"/>
      <c r="DXU52" s="170"/>
      <c r="DXV52" s="170"/>
      <c r="DXW52" s="170"/>
      <c r="DXX52" s="170"/>
      <c r="DXY52" s="170"/>
      <c r="DXZ52" s="170"/>
      <c r="DYA52" s="170"/>
      <c r="DYB52" s="170"/>
      <c r="DYC52" s="170"/>
      <c r="DYD52" s="170"/>
      <c r="DYE52" s="170"/>
      <c r="DYF52" s="170"/>
      <c r="DYG52" s="170"/>
      <c r="DYH52" s="170"/>
      <c r="DYI52" s="170"/>
      <c r="DYJ52" s="170"/>
      <c r="DYK52" s="170"/>
      <c r="DYL52" s="170"/>
      <c r="DYM52" s="170"/>
      <c r="DYN52" s="170"/>
      <c r="DYO52" s="170"/>
      <c r="DYP52" s="170"/>
      <c r="DYQ52" s="170"/>
      <c r="DYR52" s="170"/>
      <c r="DYS52" s="170"/>
      <c r="DYT52" s="170"/>
      <c r="DYU52" s="170"/>
      <c r="DYV52" s="170"/>
      <c r="DYW52" s="170"/>
      <c r="DYX52" s="170"/>
      <c r="DYY52" s="170"/>
      <c r="DYZ52" s="170"/>
      <c r="DZA52" s="170"/>
      <c r="DZB52" s="170"/>
      <c r="DZC52" s="170"/>
      <c r="DZD52" s="170"/>
      <c r="DZE52" s="170"/>
      <c r="DZF52" s="170"/>
      <c r="DZG52" s="170"/>
      <c r="DZH52" s="170"/>
      <c r="DZI52" s="170"/>
      <c r="DZJ52" s="170"/>
      <c r="DZK52" s="170"/>
      <c r="DZL52" s="170"/>
      <c r="DZM52" s="170"/>
      <c r="DZN52" s="170"/>
      <c r="DZO52" s="170"/>
      <c r="DZP52" s="170"/>
      <c r="DZQ52" s="170"/>
      <c r="DZR52" s="170"/>
      <c r="DZS52" s="170"/>
      <c r="DZT52" s="170"/>
      <c r="DZU52" s="170"/>
      <c r="DZV52" s="170"/>
      <c r="DZW52" s="170"/>
      <c r="DZX52" s="170"/>
      <c r="DZY52" s="170"/>
      <c r="DZZ52" s="170"/>
      <c r="EAA52" s="170"/>
      <c r="EAB52" s="170"/>
      <c r="EAC52" s="170"/>
      <c r="EAD52" s="170"/>
      <c r="EAE52" s="170"/>
      <c r="EAF52" s="170"/>
      <c r="EAG52" s="170"/>
      <c r="EAH52" s="170"/>
      <c r="EAI52" s="170"/>
      <c r="EAJ52" s="170"/>
      <c r="EAK52" s="170"/>
      <c r="EAL52" s="170"/>
      <c r="EAM52" s="170"/>
      <c r="EAN52" s="170"/>
      <c r="EAO52" s="170"/>
      <c r="EAP52" s="170"/>
      <c r="EAQ52" s="170"/>
      <c r="EAR52" s="170"/>
      <c r="EAS52" s="170"/>
      <c r="EAT52" s="170"/>
      <c r="EAU52" s="170"/>
      <c r="EAV52" s="170"/>
      <c r="EAW52" s="170"/>
      <c r="EAX52" s="170"/>
      <c r="EAY52" s="170"/>
      <c r="EAZ52" s="170"/>
      <c r="EBA52" s="170"/>
      <c r="EBB52" s="170"/>
      <c r="EBC52" s="170"/>
      <c r="EBD52" s="170"/>
      <c r="EBE52" s="170"/>
      <c r="EBF52" s="170"/>
      <c r="EBG52" s="170"/>
      <c r="EBH52" s="170"/>
      <c r="EBI52" s="170"/>
      <c r="EBJ52" s="170"/>
      <c r="EBK52" s="170"/>
      <c r="EBL52" s="170"/>
      <c r="EBM52" s="170"/>
      <c r="EBN52" s="170"/>
      <c r="EBO52" s="170"/>
      <c r="EBP52" s="170"/>
      <c r="EBQ52" s="170"/>
      <c r="EBR52" s="170"/>
      <c r="EBS52" s="170"/>
      <c r="EBT52" s="170"/>
      <c r="EBU52" s="170"/>
      <c r="EBV52" s="170"/>
      <c r="EBW52" s="170"/>
      <c r="EBX52" s="170"/>
      <c r="EBY52" s="170"/>
      <c r="EBZ52" s="170"/>
      <c r="ECA52" s="170"/>
      <c r="ECB52" s="170"/>
      <c r="ECC52" s="170"/>
      <c r="ECD52" s="170"/>
      <c r="ECE52" s="170"/>
      <c r="ECF52" s="170"/>
      <c r="ECG52" s="170"/>
      <c r="ECH52" s="170"/>
      <c r="ECI52" s="170"/>
      <c r="ECJ52" s="170"/>
      <c r="ECK52" s="170"/>
      <c r="ECL52" s="170"/>
      <c r="ECM52" s="170"/>
      <c r="ECN52" s="170"/>
      <c r="ECO52" s="170"/>
      <c r="ECP52" s="170"/>
      <c r="ECQ52" s="170"/>
      <c r="ECR52" s="170"/>
      <c r="ECS52" s="170"/>
      <c r="ECT52" s="170"/>
      <c r="ECU52" s="170"/>
      <c r="ECV52" s="170"/>
      <c r="ECW52" s="170"/>
      <c r="ECX52" s="170"/>
      <c r="ECY52" s="170"/>
      <c r="ECZ52" s="170"/>
      <c r="EDA52" s="170"/>
      <c r="EDB52" s="170"/>
      <c r="EDC52" s="170"/>
      <c r="EDD52" s="170"/>
      <c r="EDE52" s="170"/>
      <c r="EDF52" s="170"/>
      <c r="EDG52" s="170"/>
      <c r="EDH52" s="170"/>
      <c r="EDI52" s="170"/>
      <c r="EDJ52" s="170"/>
      <c r="EDK52" s="170"/>
      <c r="EDL52" s="170"/>
      <c r="EDM52" s="170"/>
      <c r="EDN52" s="170"/>
      <c r="EDO52" s="170"/>
      <c r="EDP52" s="170"/>
      <c r="EDQ52" s="170"/>
      <c r="EDR52" s="170"/>
      <c r="EDS52" s="170"/>
      <c r="EDT52" s="170"/>
      <c r="EDU52" s="170"/>
      <c r="EDV52" s="170"/>
      <c r="EDW52" s="170"/>
      <c r="EDX52" s="170"/>
      <c r="EDY52" s="170"/>
      <c r="EDZ52" s="170"/>
      <c r="EEA52" s="170"/>
      <c r="EEB52" s="170"/>
      <c r="EEC52" s="170"/>
      <c r="EED52" s="170"/>
      <c r="EEE52" s="170"/>
      <c r="EEF52" s="170"/>
      <c r="EEG52" s="170"/>
      <c r="EEH52" s="170"/>
      <c r="EEI52" s="170"/>
      <c r="EEJ52" s="170"/>
      <c r="EEK52" s="170"/>
      <c r="EEL52" s="170"/>
      <c r="EEM52" s="170"/>
      <c r="EEN52" s="170"/>
      <c r="EEO52" s="170"/>
      <c r="EEP52" s="170"/>
      <c r="EEQ52" s="170"/>
      <c r="EER52" s="170"/>
      <c r="EES52" s="170"/>
      <c r="EET52" s="170"/>
      <c r="EEU52" s="170"/>
      <c r="EEV52" s="170"/>
      <c r="EEW52" s="170"/>
      <c r="EEX52" s="170"/>
      <c r="EEY52" s="170"/>
      <c r="EEZ52" s="170"/>
      <c r="EFA52" s="170"/>
      <c r="EFB52" s="170"/>
      <c r="EFC52" s="170"/>
      <c r="EFD52" s="170"/>
      <c r="EFE52" s="170"/>
      <c r="EFF52" s="170"/>
      <c r="EFG52" s="170"/>
      <c r="EFH52" s="170"/>
      <c r="EFI52" s="170"/>
      <c r="EFJ52" s="170"/>
      <c r="EFK52" s="170"/>
      <c r="EFL52" s="170"/>
      <c r="EFM52" s="170"/>
      <c r="EFN52" s="170"/>
      <c r="EFO52" s="170"/>
      <c r="EFP52" s="170"/>
      <c r="EFQ52" s="170"/>
      <c r="EFR52" s="170"/>
      <c r="EFS52" s="170"/>
      <c r="EFT52" s="170"/>
      <c r="EFU52" s="170"/>
      <c r="EFV52" s="170"/>
      <c r="EFW52" s="170"/>
      <c r="EFX52" s="170"/>
      <c r="EFY52" s="170"/>
      <c r="EFZ52" s="170"/>
      <c r="EGA52" s="170"/>
      <c r="EGB52" s="170"/>
      <c r="EGC52" s="170"/>
      <c r="EGD52" s="170"/>
      <c r="EGE52" s="170"/>
      <c r="EGF52" s="170"/>
      <c r="EGG52" s="170"/>
      <c r="EGH52" s="170"/>
      <c r="EGI52" s="170"/>
      <c r="EGJ52" s="170"/>
      <c r="EGK52" s="170"/>
      <c r="EGL52" s="170"/>
      <c r="EGM52" s="170"/>
      <c r="EGN52" s="170"/>
      <c r="EGO52" s="170"/>
      <c r="EGP52" s="170"/>
      <c r="EGQ52" s="170"/>
      <c r="EGR52" s="170"/>
      <c r="EGS52" s="170"/>
      <c r="EGT52" s="170"/>
      <c r="EGU52" s="170"/>
      <c r="EGV52" s="170"/>
      <c r="EGW52" s="170"/>
      <c r="EGX52" s="170"/>
      <c r="EGY52" s="170"/>
      <c r="EGZ52" s="170"/>
      <c r="EHA52" s="170"/>
      <c r="EHB52" s="170"/>
      <c r="EHC52" s="170"/>
      <c r="EHD52" s="170"/>
      <c r="EHE52" s="170"/>
      <c r="EHF52" s="170"/>
      <c r="EHG52" s="170"/>
      <c r="EHH52" s="170"/>
      <c r="EHI52" s="170"/>
      <c r="EHJ52" s="170"/>
      <c r="EHK52" s="170"/>
      <c r="EHL52" s="170"/>
      <c r="EHM52" s="170"/>
      <c r="EHN52" s="170"/>
      <c r="EHO52" s="170"/>
      <c r="EHP52" s="170"/>
      <c r="EHQ52" s="170"/>
      <c r="EHR52" s="170"/>
      <c r="EHS52" s="170"/>
      <c r="EHT52" s="170"/>
      <c r="EHU52" s="170"/>
      <c r="EHV52" s="170"/>
      <c r="EHW52" s="170"/>
      <c r="EHX52" s="170"/>
      <c r="EHY52" s="170"/>
      <c r="EHZ52" s="170"/>
      <c r="EIA52" s="170"/>
      <c r="EIB52" s="170"/>
      <c r="EIC52" s="170"/>
      <c r="EID52" s="170"/>
      <c r="EIE52" s="170"/>
      <c r="EIF52" s="170"/>
      <c r="EIG52" s="170"/>
      <c r="EIH52" s="170"/>
      <c r="EII52" s="170"/>
      <c r="EIJ52" s="170"/>
      <c r="EIK52" s="170"/>
      <c r="EIL52" s="170"/>
      <c r="EIM52" s="170"/>
      <c r="EIN52" s="170"/>
      <c r="EIO52" s="170"/>
      <c r="EIP52" s="170"/>
      <c r="EIQ52" s="170"/>
      <c r="EIR52" s="170"/>
      <c r="EIS52" s="170"/>
      <c r="EIT52" s="170"/>
      <c r="EIU52" s="170"/>
      <c r="EIV52" s="170"/>
      <c r="EIW52" s="170"/>
      <c r="EIX52" s="170"/>
      <c r="EIY52" s="170"/>
      <c r="EIZ52" s="170"/>
      <c r="EJA52" s="170"/>
      <c r="EJB52" s="170"/>
      <c r="EJC52" s="170"/>
      <c r="EJD52" s="170"/>
      <c r="EJE52" s="170"/>
      <c r="EJF52" s="170"/>
      <c r="EJG52" s="170"/>
      <c r="EJH52" s="170"/>
      <c r="EJI52" s="170"/>
      <c r="EJJ52" s="170"/>
      <c r="EJK52" s="170"/>
      <c r="EJL52" s="170"/>
      <c r="EJM52" s="170"/>
      <c r="EJN52" s="170"/>
      <c r="EJO52" s="170"/>
      <c r="EJP52" s="170"/>
      <c r="EJQ52" s="170"/>
      <c r="EJR52" s="170"/>
      <c r="EJS52" s="170"/>
      <c r="EJT52" s="170"/>
      <c r="EJU52" s="170"/>
      <c r="EJV52" s="170"/>
      <c r="EJW52" s="170"/>
      <c r="EJX52" s="170"/>
      <c r="EJY52" s="170"/>
      <c r="EJZ52" s="170"/>
      <c r="EKA52" s="170"/>
      <c r="EKB52" s="170"/>
      <c r="EKC52" s="170"/>
      <c r="EKD52" s="170"/>
      <c r="EKE52" s="170"/>
      <c r="EKF52" s="170"/>
      <c r="EKG52" s="170"/>
      <c r="EKH52" s="170"/>
      <c r="EKI52" s="170"/>
      <c r="EKJ52" s="170"/>
      <c r="EKK52" s="170"/>
      <c r="EKL52" s="170"/>
      <c r="EKM52" s="170"/>
      <c r="EKN52" s="170"/>
      <c r="EKO52" s="170"/>
      <c r="EKP52" s="170"/>
      <c r="EKQ52" s="170"/>
      <c r="EKR52" s="170"/>
      <c r="EKS52" s="170"/>
      <c r="EKT52" s="170"/>
      <c r="EKU52" s="170"/>
      <c r="EKV52" s="170"/>
      <c r="EKW52" s="170"/>
      <c r="EKX52" s="170"/>
      <c r="EKY52" s="170"/>
      <c r="EKZ52" s="170"/>
      <c r="ELA52" s="170"/>
      <c r="ELB52" s="170"/>
      <c r="ELC52" s="170"/>
      <c r="ELD52" s="170"/>
      <c r="ELE52" s="170"/>
      <c r="ELF52" s="170"/>
      <c r="ELG52" s="170"/>
      <c r="ELH52" s="170"/>
      <c r="ELI52" s="170"/>
      <c r="ELJ52" s="170"/>
      <c r="ELK52" s="170"/>
      <c r="ELL52" s="170"/>
      <c r="ELM52" s="170"/>
      <c r="ELN52" s="170"/>
      <c r="ELO52" s="170"/>
      <c r="ELP52" s="170"/>
      <c r="ELQ52" s="170"/>
      <c r="ELR52" s="170"/>
      <c r="ELS52" s="170"/>
      <c r="ELT52" s="170"/>
      <c r="ELU52" s="170"/>
      <c r="ELV52" s="170"/>
      <c r="ELW52" s="170"/>
      <c r="ELX52" s="170"/>
      <c r="ELY52" s="170"/>
      <c r="ELZ52" s="170"/>
      <c r="EMA52" s="170"/>
      <c r="EMB52" s="170"/>
      <c r="EMC52" s="170"/>
      <c r="EMD52" s="170"/>
      <c r="EME52" s="170"/>
      <c r="EMF52" s="170"/>
      <c r="EMG52" s="170"/>
      <c r="EMH52" s="170"/>
      <c r="EMI52" s="170"/>
      <c r="EMJ52" s="170"/>
      <c r="EMK52" s="170"/>
      <c r="EML52" s="170"/>
      <c r="EMM52" s="170"/>
      <c r="EMN52" s="170"/>
      <c r="EMO52" s="170"/>
      <c r="EMP52" s="170"/>
      <c r="EMQ52" s="170"/>
      <c r="EMR52" s="170"/>
      <c r="EMS52" s="170"/>
      <c r="EMT52" s="170"/>
      <c r="EMU52" s="170"/>
      <c r="EMV52" s="170"/>
      <c r="EMW52" s="170"/>
      <c r="EMX52" s="170"/>
      <c r="EMY52" s="170"/>
      <c r="EMZ52" s="170"/>
      <c r="ENA52" s="170"/>
      <c r="ENB52" s="170"/>
      <c r="ENC52" s="170"/>
      <c r="END52" s="170"/>
      <c r="ENE52" s="170"/>
      <c r="ENF52" s="170"/>
      <c r="ENG52" s="170"/>
      <c r="ENH52" s="170"/>
      <c r="ENI52" s="170"/>
      <c r="ENJ52" s="170"/>
      <c r="ENK52" s="170"/>
      <c r="ENL52" s="170"/>
      <c r="ENM52" s="170"/>
      <c r="ENN52" s="170"/>
      <c r="ENO52" s="170"/>
      <c r="ENP52" s="170"/>
      <c r="ENQ52" s="170"/>
      <c r="ENR52" s="170"/>
      <c r="ENS52" s="170"/>
      <c r="ENT52" s="170"/>
      <c r="ENU52" s="170"/>
      <c r="ENV52" s="170"/>
      <c r="ENW52" s="170"/>
      <c r="ENX52" s="170"/>
      <c r="ENY52" s="170"/>
      <c r="ENZ52" s="170"/>
      <c r="EOA52" s="170"/>
      <c r="EOB52" s="170"/>
      <c r="EOC52" s="170"/>
      <c r="EOD52" s="170"/>
      <c r="EOE52" s="170"/>
      <c r="EOF52" s="170"/>
      <c r="EOG52" s="170"/>
      <c r="EOH52" s="170"/>
      <c r="EOI52" s="170"/>
      <c r="EOJ52" s="170"/>
      <c r="EOK52" s="170"/>
      <c r="EOL52" s="170"/>
      <c r="EOM52" s="170"/>
      <c r="EON52" s="170"/>
      <c r="EOO52" s="170"/>
      <c r="EOP52" s="170"/>
      <c r="EOQ52" s="170"/>
      <c r="EOR52" s="170"/>
      <c r="EOS52" s="170"/>
      <c r="EOT52" s="170"/>
      <c r="EOU52" s="170"/>
      <c r="EOV52" s="170"/>
      <c r="EOW52" s="170"/>
      <c r="EOX52" s="170"/>
      <c r="EOY52" s="170"/>
      <c r="EOZ52" s="170"/>
      <c r="EPA52" s="170"/>
      <c r="EPB52" s="170"/>
      <c r="EPC52" s="170"/>
      <c r="EPD52" s="170"/>
      <c r="EPE52" s="170"/>
      <c r="EPF52" s="170"/>
      <c r="EPG52" s="170"/>
      <c r="EPH52" s="170"/>
      <c r="EPI52" s="170"/>
      <c r="EPJ52" s="170"/>
      <c r="EPK52" s="170"/>
      <c r="EPL52" s="170"/>
      <c r="EPM52" s="170"/>
      <c r="EPN52" s="170"/>
      <c r="EPO52" s="170"/>
      <c r="EPP52" s="170"/>
      <c r="EPQ52" s="170"/>
      <c r="EPR52" s="170"/>
      <c r="EPS52" s="170"/>
      <c r="EPT52" s="170"/>
      <c r="EPU52" s="170"/>
      <c r="EPV52" s="170"/>
      <c r="EPW52" s="170"/>
      <c r="EPX52" s="170"/>
      <c r="EPY52" s="170"/>
      <c r="EPZ52" s="170"/>
      <c r="EQA52" s="170"/>
      <c r="EQB52" s="170"/>
      <c r="EQC52" s="170"/>
      <c r="EQD52" s="170"/>
      <c r="EQE52" s="170"/>
      <c r="EQF52" s="170"/>
      <c r="EQG52" s="170"/>
      <c r="EQH52" s="170"/>
      <c r="EQI52" s="170"/>
      <c r="EQJ52" s="170"/>
      <c r="EQK52" s="170"/>
      <c r="EQL52" s="170"/>
      <c r="EQM52" s="170"/>
      <c r="EQN52" s="170"/>
      <c r="EQO52" s="170"/>
      <c r="EQP52" s="170"/>
      <c r="EQQ52" s="170"/>
      <c r="EQR52" s="170"/>
      <c r="EQS52" s="170"/>
      <c r="EQT52" s="170"/>
      <c r="EQU52" s="170"/>
      <c r="EQV52" s="170"/>
      <c r="EQW52" s="170"/>
      <c r="EQX52" s="170"/>
      <c r="EQY52" s="170"/>
      <c r="EQZ52" s="170"/>
      <c r="ERA52" s="170"/>
      <c r="ERB52" s="170"/>
      <c r="ERC52" s="170"/>
      <c r="ERD52" s="170"/>
      <c r="ERE52" s="170"/>
      <c r="ERF52" s="170"/>
      <c r="ERG52" s="170"/>
      <c r="ERH52" s="170"/>
      <c r="ERI52" s="170"/>
      <c r="ERJ52" s="170"/>
      <c r="ERK52" s="170"/>
      <c r="ERL52" s="170"/>
      <c r="ERM52" s="170"/>
      <c r="ERN52" s="170"/>
      <c r="ERO52" s="170"/>
      <c r="ERP52" s="170"/>
      <c r="ERQ52" s="170"/>
      <c r="ERR52" s="170"/>
      <c r="ERS52" s="170"/>
      <c r="ERT52" s="170"/>
      <c r="ERU52" s="170"/>
      <c r="ERV52" s="170"/>
      <c r="ERW52" s="170"/>
      <c r="ERX52" s="170"/>
      <c r="ERY52" s="170"/>
      <c r="ERZ52" s="170"/>
      <c r="ESA52" s="170"/>
      <c r="ESB52" s="170"/>
      <c r="ESC52" s="170"/>
      <c r="ESD52" s="170"/>
      <c r="ESE52" s="170"/>
      <c r="ESF52" s="170"/>
      <c r="ESG52" s="170"/>
      <c r="ESH52" s="170"/>
      <c r="ESI52" s="170"/>
      <c r="ESJ52" s="170"/>
      <c r="ESK52" s="170"/>
      <c r="ESL52" s="170"/>
      <c r="ESM52" s="170"/>
      <c r="ESN52" s="170"/>
      <c r="ESO52" s="170"/>
      <c r="ESP52" s="170"/>
      <c r="ESQ52" s="170"/>
      <c r="ESR52" s="170"/>
      <c r="ESS52" s="170"/>
      <c r="EST52" s="170"/>
      <c r="ESU52" s="170"/>
      <c r="ESV52" s="170"/>
      <c r="ESW52" s="170"/>
      <c r="ESX52" s="170"/>
      <c r="ESY52" s="170"/>
      <c r="ESZ52" s="170"/>
      <c r="ETA52" s="170"/>
      <c r="ETB52" s="170"/>
      <c r="ETC52" s="170"/>
      <c r="ETD52" s="170"/>
      <c r="ETE52" s="170"/>
      <c r="ETF52" s="170"/>
      <c r="ETG52" s="170"/>
      <c r="ETH52" s="170"/>
      <c r="ETI52" s="170"/>
      <c r="ETJ52" s="170"/>
      <c r="ETK52" s="170"/>
      <c r="ETL52" s="170"/>
      <c r="ETM52" s="170"/>
      <c r="ETN52" s="170"/>
      <c r="ETO52" s="170"/>
      <c r="ETP52" s="170"/>
      <c r="ETQ52" s="170"/>
      <c r="ETR52" s="170"/>
      <c r="ETS52" s="170"/>
      <c r="ETT52" s="170"/>
      <c r="ETU52" s="170"/>
      <c r="ETV52" s="170"/>
      <c r="ETW52" s="170"/>
      <c r="ETX52" s="170"/>
      <c r="ETY52" s="170"/>
      <c r="ETZ52" s="170"/>
      <c r="EUA52" s="170"/>
      <c r="EUB52" s="170"/>
      <c r="EUC52" s="170"/>
      <c r="EUD52" s="170"/>
      <c r="EUE52" s="170"/>
      <c r="EUF52" s="170"/>
      <c r="EUG52" s="170"/>
      <c r="EUH52" s="170"/>
      <c r="EUI52" s="170"/>
      <c r="EUJ52" s="170"/>
      <c r="EUK52" s="170"/>
      <c r="EUL52" s="170"/>
      <c r="EUM52" s="170"/>
      <c r="EUN52" s="170"/>
      <c r="EUO52" s="170"/>
      <c r="EUP52" s="170"/>
      <c r="EUQ52" s="170"/>
      <c r="EUR52" s="170"/>
      <c r="EUS52" s="170"/>
      <c r="EUT52" s="170"/>
      <c r="EUU52" s="170"/>
      <c r="EUV52" s="170"/>
      <c r="EUW52" s="170"/>
      <c r="EUX52" s="170"/>
      <c r="EUY52" s="170"/>
      <c r="EUZ52" s="170"/>
      <c r="EVA52" s="170"/>
      <c r="EVB52" s="170"/>
      <c r="EVC52" s="170"/>
      <c r="EVD52" s="170"/>
      <c r="EVE52" s="170"/>
      <c r="EVF52" s="170"/>
      <c r="EVG52" s="170"/>
      <c r="EVH52" s="170"/>
      <c r="EVI52" s="170"/>
      <c r="EVJ52" s="170"/>
      <c r="EVK52" s="170"/>
      <c r="EVL52" s="170"/>
      <c r="EVM52" s="170"/>
      <c r="EVN52" s="170"/>
      <c r="EVO52" s="170"/>
      <c r="EVP52" s="170"/>
      <c r="EVQ52" s="170"/>
      <c r="EVR52" s="170"/>
      <c r="EVS52" s="170"/>
      <c r="EVT52" s="170"/>
      <c r="EVU52" s="170"/>
      <c r="EVV52" s="170"/>
      <c r="EVW52" s="170"/>
      <c r="EVX52" s="170"/>
      <c r="EVY52" s="170"/>
      <c r="EVZ52" s="170"/>
      <c r="EWA52" s="170"/>
      <c r="EWB52" s="170"/>
      <c r="EWC52" s="170"/>
      <c r="EWD52" s="170"/>
      <c r="EWE52" s="170"/>
      <c r="EWF52" s="170"/>
      <c r="EWG52" s="170"/>
      <c r="EWH52" s="170"/>
      <c r="EWI52" s="170"/>
      <c r="EWJ52" s="170"/>
      <c r="EWK52" s="170"/>
      <c r="EWL52" s="170"/>
      <c r="EWM52" s="170"/>
      <c r="EWN52" s="170"/>
      <c r="EWO52" s="170"/>
      <c r="EWP52" s="170"/>
      <c r="EWQ52" s="170"/>
      <c r="EWR52" s="170"/>
      <c r="EWS52" s="170"/>
      <c r="EWT52" s="170"/>
      <c r="EWU52" s="170"/>
      <c r="EWV52" s="170"/>
      <c r="EWW52" s="170"/>
      <c r="EWX52" s="170"/>
      <c r="EWY52" s="170"/>
      <c r="EWZ52" s="170"/>
      <c r="EXA52" s="170"/>
      <c r="EXB52" s="170"/>
      <c r="EXC52" s="170"/>
      <c r="EXD52" s="170"/>
      <c r="EXE52" s="170"/>
      <c r="EXF52" s="170"/>
      <c r="EXG52" s="170"/>
      <c r="EXH52" s="170"/>
      <c r="EXI52" s="170"/>
      <c r="EXJ52" s="170"/>
      <c r="EXK52" s="170"/>
      <c r="EXL52" s="170"/>
      <c r="EXM52" s="170"/>
      <c r="EXN52" s="170"/>
      <c r="EXO52" s="170"/>
      <c r="EXP52" s="170"/>
      <c r="EXQ52" s="170"/>
      <c r="EXR52" s="170"/>
      <c r="EXS52" s="170"/>
      <c r="EXT52" s="170"/>
      <c r="EXU52" s="170"/>
      <c r="EXV52" s="170"/>
      <c r="EXW52" s="170"/>
      <c r="EXX52" s="170"/>
      <c r="EXY52" s="170"/>
      <c r="EXZ52" s="170"/>
      <c r="EYA52" s="170"/>
      <c r="EYB52" s="170"/>
      <c r="EYC52" s="170"/>
      <c r="EYD52" s="170"/>
      <c r="EYE52" s="170"/>
      <c r="EYF52" s="170"/>
      <c r="EYG52" s="170"/>
      <c r="EYH52" s="170"/>
      <c r="EYI52" s="170"/>
      <c r="EYJ52" s="170"/>
      <c r="EYK52" s="170"/>
      <c r="EYL52" s="170"/>
      <c r="EYM52" s="170"/>
      <c r="EYN52" s="170"/>
      <c r="EYO52" s="170"/>
      <c r="EYP52" s="170"/>
      <c r="EYQ52" s="170"/>
      <c r="EYR52" s="170"/>
      <c r="EYS52" s="170"/>
      <c r="EYT52" s="170"/>
      <c r="EYU52" s="170"/>
      <c r="EYV52" s="170"/>
      <c r="EYW52" s="170"/>
      <c r="EYX52" s="170"/>
      <c r="EYY52" s="170"/>
      <c r="EYZ52" s="170"/>
      <c r="EZA52" s="170"/>
      <c r="EZB52" s="170"/>
      <c r="EZC52" s="170"/>
      <c r="EZD52" s="170"/>
      <c r="EZE52" s="170"/>
      <c r="EZF52" s="170"/>
      <c r="EZG52" s="170"/>
      <c r="EZH52" s="170"/>
      <c r="EZI52" s="170"/>
      <c r="EZJ52" s="170"/>
      <c r="EZK52" s="170"/>
      <c r="EZL52" s="170"/>
      <c r="EZM52" s="170"/>
      <c r="EZN52" s="170"/>
      <c r="EZO52" s="170"/>
      <c r="EZP52" s="170"/>
      <c r="EZQ52" s="170"/>
      <c r="EZR52" s="170"/>
      <c r="EZS52" s="170"/>
      <c r="EZT52" s="170"/>
      <c r="EZU52" s="170"/>
      <c r="EZV52" s="170"/>
      <c r="EZW52" s="170"/>
      <c r="EZX52" s="170"/>
      <c r="EZY52" s="170"/>
      <c r="EZZ52" s="170"/>
      <c r="FAA52" s="170"/>
      <c r="FAB52" s="170"/>
      <c r="FAC52" s="170"/>
      <c r="FAD52" s="170"/>
      <c r="FAE52" s="170"/>
      <c r="FAF52" s="170"/>
      <c r="FAG52" s="170"/>
      <c r="FAH52" s="170"/>
      <c r="FAI52" s="170"/>
      <c r="FAJ52" s="170"/>
      <c r="FAK52" s="170"/>
      <c r="FAL52" s="170"/>
      <c r="FAM52" s="170"/>
      <c r="FAN52" s="170"/>
      <c r="FAO52" s="170"/>
      <c r="FAP52" s="170"/>
      <c r="FAQ52" s="170"/>
      <c r="FAR52" s="170"/>
      <c r="FAS52" s="170"/>
      <c r="FAT52" s="170"/>
      <c r="FAU52" s="170"/>
      <c r="FAV52" s="170"/>
      <c r="FAW52" s="170"/>
      <c r="FAX52" s="170"/>
      <c r="FAY52" s="170"/>
      <c r="FAZ52" s="170"/>
      <c r="FBA52" s="170"/>
      <c r="FBB52" s="170"/>
      <c r="FBC52" s="170"/>
      <c r="FBD52" s="170"/>
      <c r="FBE52" s="170"/>
      <c r="FBF52" s="170"/>
      <c r="FBG52" s="170"/>
      <c r="FBH52" s="170"/>
      <c r="FBI52" s="170"/>
      <c r="FBJ52" s="170"/>
      <c r="FBK52" s="170"/>
      <c r="FBL52" s="170"/>
      <c r="FBM52" s="170"/>
      <c r="FBN52" s="170"/>
      <c r="FBO52" s="170"/>
      <c r="FBP52" s="170"/>
      <c r="FBQ52" s="170"/>
      <c r="FBR52" s="170"/>
      <c r="FBS52" s="170"/>
      <c r="FBT52" s="170"/>
      <c r="FBU52" s="170"/>
      <c r="FBV52" s="170"/>
      <c r="FBW52" s="170"/>
      <c r="FBX52" s="170"/>
      <c r="FBY52" s="170"/>
      <c r="FBZ52" s="170"/>
      <c r="FCA52" s="170"/>
      <c r="FCB52" s="170"/>
      <c r="FCC52" s="170"/>
      <c r="FCD52" s="170"/>
      <c r="FCE52" s="170"/>
      <c r="FCF52" s="170"/>
      <c r="FCG52" s="170"/>
      <c r="FCH52" s="170"/>
      <c r="FCI52" s="170"/>
      <c r="FCJ52" s="170"/>
      <c r="FCK52" s="170"/>
      <c r="FCL52" s="170"/>
      <c r="FCM52" s="170"/>
      <c r="FCN52" s="170"/>
      <c r="FCO52" s="170"/>
      <c r="FCP52" s="170"/>
      <c r="FCQ52" s="170"/>
      <c r="FCR52" s="170"/>
      <c r="FCS52" s="170"/>
      <c r="FCT52" s="170"/>
      <c r="FCU52" s="170"/>
      <c r="FCV52" s="170"/>
      <c r="FCW52" s="170"/>
      <c r="FCX52" s="170"/>
      <c r="FCY52" s="170"/>
      <c r="FCZ52" s="170"/>
      <c r="FDA52" s="170"/>
      <c r="FDB52" s="170"/>
      <c r="FDC52" s="170"/>
      <c r="FDD52" s="170"/>
      <c r="FDE52" s="170"/>
      <c r="FDF52" s="170"/>
      <c r="FDG52" s="170"/>
      <c r="FDH52" s="170"/>
      <c r="FDI52" s="170"/>
      <c r="FDJ52" s="170"/>
      <c r="FDK52" s="170"/>
      <c r="FDL52" s="170"/>
      <c r="FDM52" s="170"/>
      <c r="FDN52" s="170"/>
      <c r="FDO52" s="170"/>
      <c r="FDP52" s="170"/>
      <c r="FDQ52" s="170"/>
      <c r="FDR52" s="170"/>
      <c r="FDS52" s="170"/>
      <c r="FDT52" s="170"/>
      <c r="FDU52" s="170"/>
      <c r="FDV52" s="170"/>
      <c r="FDW52" s="170"/>
      <c r="FDX52" s="170"/>
      <c r="FDY52" s="170"/>
      <c r="FDZ52" s="170"/>
      <c r="FEA52" s="170"/>
      <c r="FEB52" s="170"/>
      <c r="FEC52" s="170"/>
      <c r="FED52" s="170"/>
      <c r="FEE52" s="170"/>
      <c r="FEF52" s="170"/>
      <c r="FEG52" s="170"/>
      <c r="FEH52" s="170"/>
      <c r="FEI52" s="170"/>
      <c r="FEJ52" s="170"/>
      <c r="FEK52" s="170"/>
      <c r="FEL52" s="170"/>
      <c r="FEM52" s="170"/>
      <c r="FEN52" s="170"/>
      <c r="FEO52" s="170"/>
      <c r="FEP52" s="170"/>
      <c r="FEQ52" s="170"/>
      <c r="FER52" s="170"/>
      <c r="FES52" s="170"/>
      <c r="FET52" s="170"/>
      <c r="FEU52" s="170"/>
      <c r="FEV52" s="170"/>
      <c r="FEW52" s="170"/>
      <c r="FEX52" s="170"/>
      <c r="FEY52" s="170"/>
      <c r="FEZ52" s="170"/>
      <c r="FFA52" s="170"/>
      <c r="FFB52" s="170"/>
      <c r="FFC52" s="170"/>
      <c r="FFD52" s="170"/>
      <c r="FFE52" s="170"/>
      <c r="FFF52" s="170"/>
      <c r="FFG52" s="170"/>
      <c r="FFH52" s="170"/>
      <c r="FFI52" s="170"/>
      <c r="FFJ52" s="170"/>
      <c r="FFK52" s="170"/>
      <c r="FFL52" s="170"/>
      <c r="FFM52" s="170"/>
      <c r="FFN52" s="170"/>
      <c r="FFO52" s="170"/>
      <c r="FFP52" s="170"/>
      <c r="FFQ52" s="170"/>
      <c r="FFR52" s="170"/>
      <c r="FFS52" s="170"/>
      <c r="FFT52" s="170"/>
      <c r="FFU52" s="170"/>
      <c r="FFV52" s="170"/>
      <c r="FFW52" s="170"/>
      <c r="FFX52" s="170"/>
      <c r="FFY52" s="170"/>
      <c r="FFZ52" s="170"/>
      <c r="FGA52" s="170"/>
      <c r="FGB52" s="170"/>
      <c r="FGC52" s="170"/>
      <c r="FGD52" s="170"/>
      <c r="FGE52" s="170"/>
      <c r="FGF52" s="170"/>
      <c r="FGG52" s="170"/>
      <c r="FGH52" s="170"/>
      <c r="FGI52" s="170"/>
      <c r="FGJ52" s="170"/>
      <c r="FGK52" s="170"/>
      <c r="FGL52" s="170"/>
      <c r="FGM52" s="170"/>
      <c r="FGN52" s="170"/>
      <c r="FGO52" s="170"/>
      <c r="FGP52" s="170"/>
      <c r="FGQ52" s="170"/>
      <c r="FGR52" s="170"/>
      <c r="FGS52" s="170"/>
      <c r="FGT52" s="170"/>
      <c r="FGU52" s="170"/>
      <c r="FGV52" s="170"/>
      <c r="FGW52" s="170"/>
      <c r="FGX52" s="170"/>
      <c r="FGY52" s="170"/>
      <c r="FGZ52" s="170"/>
      <c r="FHA52" s="170"/>
      <c r="FHB52" s="170"/>
      <c r="FHC52" s="170"/>
      <c r="FHD52" s="170"/>
      <c r="FHE52" s="170"/>
      <c r="FHF52" s="170"/>
      <c r="FHG52" s="170"/>
      <c r="FHH52" s="170"/>
      <c r="FHI52" s="170"/>
      <c r="FHJ52" s="170"/>
      <c r="FHK52" s="170"/>
      <c r="FHL52" s="170"/>
      <c r="FHM52" s="170"/>
      <c r="FHN52" s="170"/>
      <c r="FHO52" s="170"/>
      <c r="FHP52" s="170"/>
      <c r="FHQ52" s="170"/>
      <c r="FHR52" s="170"/>
      <c r="FHS52" s="170"/>
      <c r="FHT52" s="170"/>
      <c r="FHU52" s="170"/>
      <c r="FHV52" s="170"/>
      <c r="FHW52" s="170"/>
      <c r="FHX52" s="170"/>
      <c r="FHY52" s="170"/>
      <c r="FHZ52" s="170"/>
      <c r="FIA52" s="170"/>
      <c r="FIB52" s="170"/>
      <c r="FIC52" s="170"/>
      <c r="FID52" s="170"/>
      <c r="FIE52" s="170"/>
      <c r="FIF52" s="170"/>
      <c r="FIG52" s="170"/>
      <c r="FIH52" s="170"/>
      <c r="FII52" s="170"/>
      <c r="FIJ52" s="170"/>
      <c r="FIK52" s="170"/>
      <c r="FIL52" s="170"/>
      <c r="FIM52" s="170"/>
      <c r="FIN52" s="170"/>
      <c r="FIO52" s="170"/>
      <c r="FIP52" s="170"/>
      <c r="FIQ52" s="170"/>
      <c r="FIR52" s="170"/>
      <c r="FIS52" s="170"/>
      <c r="FIT52" s="170"/>
      <c r="FIU52" s="170"/>
      <c r="FIV52" s="170"/>
      <c r="FIW52" s="170"/>
      <c r="FIX52" s="170"/>
      <c r="FIY52" s="170"/>
      <c r="FIZ52" s="170"/>
      <c r="FJA52" s="170"/>
      <c r="FJB52" s="170"/>
      <c r="FJC52" s="170"/>
      <c r="FJD52" s="170"/>
      <c r="FJE52" s="170"/>
      <c r="FJF52" s="170"/>
      <c r="FJG52" s="170"/>
      <c r="FJH52" s="170"/>
      <c r="FJI52" s="170"/>
      <c r="FJJ52" s="170"/>
      <c r="FJK52" s="170"/>
      <c r="FJL52" s="170"/>
      <c r="FJM52" s="170"/>
      <c r="FJN52" s="170"/>
      <c r="FJO52" s="170"/>
      <c r="FJP52" s="170"/>
      <c r="FJQ52" s="170"/>
      <c r="FJR52" s="170"/>
      <c r="FJS52" s="170"/>
      <c r="FJT52" s="170"/>
      <c r="FJU52" s="170"/>
      <c r="FJV52" s="170"/>
      <c r="FJW52" s="170"/>
      <c r="FJX52" s="170"/>
      <c r="FJY52" s="170"/>
      <c r="FJZ52" s="170"/>
      <c r="FKA52" s="170"/>
      <c r="FKB52" s="170"/>
      <c r="FKC52" s="170"/>
      <c r="FKD52" s="170"/>
      <c r="FKE52" s="170"/>
      <c r="FKF52" s="170"/>
      <c r="FKG52" s="170"/>
      <c r="FKH52" s="170"/>
      <c r="FKI52" s="170"/>
      <c r="FKJ52" s="170"/>
      <c r="FKK52" s="170"/>
      <c r="FKL52" s="170"/>
      <c r="FKM52" s="170"/>
      <c r="FKN52" s="170"/>
      <c r="FKO52" s="170"/>
      <c r="FKP52" s="170"/>
      <c r="FKQ52" s="170"/>
      <c r="FKR52" s="170"/>
      <c r="FKS52" s="170"/>
      <c r="FKT52" s="170"/>
      <c r="FKU52" s="170"/>
      <c r="FKV52" s="170"/>
      <c r="FKW52" s="170"/>
      <c r="FKX52" s="170"/>
      <c r="FKY52" s="170"/>
      <c r="FKZ52" s="170"/>
      <c r="FLA52" s="170"/>
      <c r="FLB52" s="170"/>
      <c r="FLC52" s="170"/>
      <c r="FLD52" s="170"/>
      <c r="FLE52" s="170"/>
      <c r="FLF52" s="170"/>
      <c r="FLG52" s="170"/>
      <c r="FLH52" s="170"/>
      <c r="FLI52" s="170"/>
      <c r="FLJ52" s="170"/>
      <c r="FLK52" s="170"/>
      <c r="FLL52" s="170"/>
      <c r="FLM52" s="170"/>
      <c r="FLN52" s="170"/>
      <c r="FLO52" s="170"/>
      <c r="FLP52" s="170"/>
      <c r="FLQ52" s="170"/>
      <c r="FLR52" s="170"/>
      <c r="FLS52" s="170"/>
      <c r="FLT52" s="170"/>
      <c r="FLU52" s="170"/>
      <c r="FLV52" s="170"/>
      <c r="FLW52" s="170"/>
      <c r="FLX52" s="170"/>
      <c r="FLY52" s="170"/>
      <c r="FLZ52" s="170"/>
      <c r="FMA52" s="170"/>
      <c r="FMB52" s="170"/>
      <c r="FMC52" s="170"/>
      <c r="FMD52" s="170"/>
      <c r="FME52" s="170"/>
      <c r="FMF52" s="170"/>
      <c r="FMG52" s="170"/>
      <c r="FMH52" s="170"/>
      <c r="FMI52" s="170"/>
      <c r="FMJ52" s="170"/>
      <c r="FMK52" s="170"/>
      <c r="FML52" s="170"/>
      <c r="FMM52" s="170"/>
      <c r="FMN52" s="170"/>
      <c r="FMO52" s="170"/>
      <c r="FMP52" s="170"/>
      <c r="FMQ52" s="170"/>
      <c r="FMR52" s="170"/>
      <c r="FMS52" s="170"/>
      <c r="FMT52" s="170"/>
      <c r="FMU52" s="170"/>
      <c r="FMV52" s="170"/>
      <c r="FMW52" s="170"/>
      <c r="FMX52" s="170"/>
      <c r="FMY52" s="170"/>
      <c r="FMZ52" s="170"/>
      <c r="FNA52" s="170"/>
      <c r="FNB52" s="170"/>
      <c r="FNC52" s="170"/>
      <c r="FND52" s="170"/>
      <c r="FNE52" s="170"/>
      <c r="FNF52" s="170"/>
      <c r="FNG52" s="170"/>
      <c r="FNH52" s="170"/>
      <c r="FNI52" s="170"/>
      <c r="FNJ52" s="170"/>
      <c r="FNK52" s="170"/>
      <c r="FNL52" s="170"/>
      <c r="FNM52" s="170"/>
      <c r="FNN52" s="170"/>
      <c r="FNO52" s="170"/>
      <c r="FNP52" s="170"/>
      <c r="FNQ52" s="170"/>
      <c r="FNR52" s="170"/>
      <c r="FNS52" s="170"/>
      <c r="FNT52" s="170"/>
      <c r="FNU52" s="170"/>
      <c r="FNV52" s="170"/>
      <c r="FNW52" s="170"/>
      <c r="FNX52" s="170"/>
      <c r="FNY52" s="170"/>
      <c r="FNZ52" s="170"/>
      <c r="FOA52" s="170"/>
      <c r="FOB52" s="170"/>
      <c r="FOC52" s="170"/>
      <c r="FOD52" s="170"/>
      <c r="FOE52" s="170"/>
      <c r="FOF52" s="170"/>
      <c r="FOG52" s="170"/>
      <c r="FOH52" s="170"/>
      <c r="FOI52" s="170"/>
      <c r="FOJ52" s="170"/>
      <c r="FOK52" s="170"/>
      <c r="FOL52" s="170"/>
      <c r="FOM52" s="170"/>
      <c r="FON52" s="170"/>
      <c r="FOO52" s="170"/>
      <c r="FOP52" s="170"/>
      <c r="FOQ52" s="170"/>
      <c r="FOR52" s="170"/>
      <c r="FOS52" s="170"/>
      <c r="FOT52" s="170"/>
      <c r="FOU52" s="170"/>
      <c r="FOV52" s="170"/>
      <c r="FOW52" s="170"/>
      <c r="FOX52" s="170"/>
      <c r="FOY52" s="170"/>
      <c r="FOZ52" s="170"/>
      <c r="FPA52" s="170"/>
      <c r="FPB52" s="170"/>
      <c r="FPC52" s="170"/>
      <c r="FPD52" s="170"/>
      <c r="FPE52" s="170"/>
      <c r="FPF52" s="170"/>
      <c r="FPG52" s="170"/>
      <c r="FPH52" s="170"/>
      <c r="FPI52" s="170"/>
      <c r="FPJ52" s="170"/>
      <c r="FPK52" s="170"/>
      <c r="FPL52" s="170"/>
      <c r="FPM52" s="170"/>
      <c r="FPN52" s="170"/>
      <c r="FPO52" s="170"/>
      <c r="FPP52" s="170"/>
      <c r="FPQ52" s="170"/>
      <c r="FPR52" s="170"/>
      <c r="FPS52" s="170"/>
      <c r="FPT52" s="170"/>
      <c r="FPU52" s="170"/>
      <c r="FPV52" s="170"/>
      <c r="FPW52" s="170"/>
      <c r="FPX52" s="170"/>
      <c r="FPY52" s="170"/>
      <c r="FPZ52" s="170"/>
      <c r="FQA52" s="170"/>
      <c r="FQB52" s="170"/>
      <c r="FQC52" s="170"/>
      <c r="FQD52" s="170"/>
      <c r="FQE52" s="170"/>
      <c r="FQF52" s="170"/>
      <c r="FQG52" s="170"/>
      <c r="FQH52" s="170"/>
      <c r="FQI52" s="170"/>
      <c r="FQJ52" s="170"/>
      <c r="FQK52" s="170"/>
      <c r="FQL52" s="170"/>
      <c r="FQM52" s="170"/>
      <c r="FQN52" s="170"/>
      <c r="FQO52" s="170"/>
      <c r="FQP52" s="170"/>
      <c r="FQQ52" s="170"/>
      <c r="FQR52" s="170"/>
      <c r="FQS52" s="170"/>
      <c r="FQT52" s="170"/>
      <c r="FQU52" s="170"/>
      <c r="FQV52" s="170"/>
      <c r="FQW52" s="170"/>
      <c r="FQX52" s="170"/>
      <c r="FQY52" s="170"/>
      <c r="FQZ52" s="170"/>
      <c r="FRA52" s="170"/>
      <c r="FRB52" s="170"/>
      <c r="FRC52" s="170"/>
      <c r="FRD52" s="170"/>
      <c r="FRE52" s="170"/>
      <c r="FRF52" s="170"/>
      <c r="FRG52" s="170"/>
      <c r="FRH52" s="170"/>
      <c r="FRI52" s="170"/>
      <c r="FRJ52" s="170"/>
      <c r="FRK52" s="170"/>
      <c r="FRL52" s="170"/>
      <c r="FRM52" s="170"/>
      <c r="FRN52" s="170"/>
      <c r="FRO52" s="170"/>
      <c r="FRP52" s="170"/>
      <c r="FRQ52" s="170"/>
      <c r="FRR52" s="170"/>
      <c r="FRS52" s="170"/>
      <c r="FRT52" s="170"/>
      <c r="FRU52" s="170"/>
      <c r="FRV52" s="170"/>
      <c r="FRW52" s="170"/>
      <c r="FRX52" s="170"/>
      <c r="FRY52" s="170"/>
      <c r="FRZ52" s="170"/>
      <c r="FSA52" s="170"/>
      <c r="FSB52" s="170"/>
      <c r="FSC52" s="170"/>
      <c r="FSD52" s="170"/>
      <c r="FSE52" s="170"/>
      <c r="FSF52" s="170"/>
      <c r="FSG52" s="170"/>
      <c r="FSH52" s="170"/>
      <c r="FSI52" s="170"/>
      <c r="FSJ52" s="170"/>
      <c r="FSK52" s="170"/>
      <c r="FSL52" s="170"/>
      <c r="FSM52" s="170"/>
      <c r="FSN52" s="170"/>
      <c r="FSO52" s="170"/>
      <c r="FSP52" s="170"/>
      <c r="FSQ52" s="170"/>
      <c r="FSR52" s="170"/>
      <c r="FSS52" s="170"/>
      <c r="FST52" s="170"/>
      <c r="FSU52" s="170"/>
      <c r="FSV52" s="170"/>
      <c r="FSW52" s="170"/>
      <c r="FSX52" s="170"/>
      <c r="FSY52" s="170"/>
      <c r="FSZ52" s="170"/>
      <c r="FTA52" s="170"/>
      <c r="FTB52" s="170"/>
      <c r="FTC52" s="170"/>
      <c r="FTD52" s="170"/>
      <c r="FTE52" s="170"/>
      <c r="FTF52" s="170"/>
      <c r="FTG52" s="170"/>
      <c r="FTH52" s="170"/>
      <c r="FTI52" s="170"/>
      <c r="FTJ52" s="170"/>
      <c r="FTK52" s="170"/>
      <c r="FTL52" s="170"/>
      <c r="FTM52" s="170"/>
      <c r="FTN52" s="170"/>
      <c r="FTO52" s="170"/>
      <c r="FTP52" s="170"/>
      <c r="FTQ52" s="170"/>
      <c r="FTR52" s="170"/>
      <c r="FTS52" s="170"/>
      <c r="FTT52" s="170"/>
      <c r="FTU52" s="170"/>
      <c r="FTV52" s="170"/>
      <c r="FTW52" s="170"/>
      <c r="FTX52" s="170"/>
      <c r="FTY52" s="170"/>
      <c r="FTZ52" s="170"/>
      <c r="FUA52" s="170"/>
      <c r="FUB52" s="170"/>
      <c r="FUC52" s="170"/>
      <c r="FUD52" s="170"/>
      <c r="FUE52" s="170"/>
      <c r="FUF52" s="170"/>
      <c r="FUG52" s="170"/>
      <c r="FUH52" s="170"/>
      <c r="FUI52" s="170"/>
      <c r="FUJ52" s="170"/>
      <c r="FUK52" s="170"/>
      <c r="FUL52" s="170"/>
      <c r="FUM52" s="170"/>
      <c r="FUN52" s="170"/>
      <c r="FUO52" s="170"/>
      <c r="FUP52" s="170"/>
      <c r="FUQ52" s="170"/>
      <c r="FUR52" s="170"/>
      <c r="FUS52" s="170"/>
      <c r="FUT52" s="170"/>
      <c r="FUU52" s="170"/>
      <c r="FUV52" s="170"/>
      <c r="FUW52" s="170"/>
      <c r="FUX52" s="170"/>
      <c r="FUY52" s="170"/>
      <c r="FUZ52" s="170"/>
      <c r="FVA52" s="170"/>
      <c r="FVB52" s="170"/>
      <c r="FVC52" s="170"/>
      <c r="FVD52" s="170"/>
      <c r="FVE52" s="170"/>
      <c r="FVF52" s="170"/>
      <c r="FVG52" s="170"/>
      <c r="FVH52" s="170"/>
      <c r="FVI52" s="170"/>
      <c r="FVJ52" s="170"/>
      <c r="FVK52" s="170"/>
      <c r="FVL52" s="170"/>
      <c r="FVM52" s="170"/>
      <c r="FVN52" s="170"/>
      <c r="FVO52" s="170"/>
      <c r="FVP52" s="170"/>
      <c r="FVQ52" s="170"/>
      <c r="FVR52" s="170"/>
      <c r="FVS52" s="170"/>
      <c r="FVT52" s="170"/>
      <c r="FVU52" s="170"/>
      <c r="FVV52" s="170"/>
      <c r="FVW52" s="170"/>
      <c r="FVX52" s="170"/>
      <c r="FVY52" s="170"/>
      <c r="FVZ52" s="170"/>
      <c r="FWA52" s="170"/>
      <c r="FWB52" s="170"/>
      <c r="FWC52" s="170"/>
      <c r="FWD52" s="170"/>
      <c r="FWE52" s="170"/>
      <c r="FWF52" s="170"/>
      <c r="FWG52" s="170"/>
      <c r="FWH52" s="170"/>
      <c r="FWI52" s="170"/>
      <c r="FWJ52" s="170"/>
      <c r="FWK52" s="170"/>
      <c r="FWL52" s="170"/>
      <c r="FWM52" s="170"/>
      <c r="FWN52" s="170"/>
      <c r="FWO52" s="170"/>
      <c r="FWP52" s="170"/>
      <c r="FWQ52" s="170"/>
      <c r="FWR52" s="170"/>
      <c r="FWS52" s="170"/>
      <c r="FWT52" s="170"/>
      <c r="FWU52" s="170"/>
      <c r="FWV52" s="170"/>
      <c r="FWW52" s="170"/>
      <c r="FWX52" s="170"/>
      <c r="FWY52" s="170"/>
      <c r="FWZ52" s="170"/>
      <c r="FXA52" s="170"/>
      <c r="FXB52" s="170"/>
      <c r="FXC52" s="170"/>
      <c r="FXD52" s="170"/>
      <c r="FXE52" s="170"/>
      <c r="FXF52" s="170"/>
      <c r="FXG52" s="170"/>
      <c r="FXH52" s="170"/>
      <c r="FXI52" s="170"/>
      <c r="FXJ52" s="170"/>
      <c r="FXK52" s="170"/>
      <c r="FXL52" s="170"/>
      <c r="FXM52" s="170"/>
      <c r="FXN52" s="170"/>
      <c r="FXO52" s="170"/>
      <c r="FXP52" s="170"/>
      <c r="FXQ52" s="170"/>
      <c r="FXR52" s="170"/>
      <c r="FXS52" s="170"/>
      <c r="FXT52" s="170"/>
      <c r="FXU52" s="170"/>
      <c r="FXV52" s="170"/>
      <c r="FXW52" s="170"/>
      <c r="FXX52" s="170"/>
      <c r="FXY52" s="170"/>
      <c r="FXZ52" s="170"/>
      <c r="FYA52" s="170"/>
      <c r="FYB52" s="170"/>
      <c r="FYC52" s="170"/>
      <c r="FYD52" s="170"/>
      <c r="FYE52" s="170"/>
      <c r="FYF52" s="170"/>
      <c r="FYG52" s="170"/>
      <c r="FYH52" s="170"/>
      <c r="FYI52" s="170"/>
      <c r="FYJ52" s="170"/>
      <c r="FYK52" s="170"/>
      <c r="FYL52" s="170"/>
      <c r="FYM52" s="170"/>
      <c r="FYN52" s="170"/>
      <c r="FYO52" s="170"/>
      <c r="FYP52" s="170"/>
      <c r="FYQ52" s="170"/>
      <c r="FYR52" s="170"/>
      <c r="FYS52" s="170"/>
      <c r="FYT52" s="170"/>
      <c r="FYU52" s="170"/>
      <c r="FYV52" s="170"/>
      <c r="FYW52" s="170"/>
      <c r="FYX52" s="170"/>
      <c r="FYY52" s="170"/>
      <c r="FYZ52" s="170"/>
      <c r="FZA52" s="170"/>
      <c r="FZB52" s="170"/>
      <c r="FZC52" s="170"/>
      <c r="FZD52" s="170"/>
      <c r="FZE52" s="170"/>
      <c r="FZF52" s="170"/>
      <c r="FZG52" s="170"/>
      <c r="FZH52" s="170"/>
      <c r="FZI52" s="170"/>
      <c r="FZJ52" s="170"/>
      <c r="FZK52" s="170"/>
      <c r="FZL52" s="170"/>
      <c r="FZM52" s="170"/>
      <c r="FZN52" s="170"/>
      <c r="FZO52" s="170"/>
      <c r="FZP52" s="170"/>
      <c r="FZQ52" s="170"/>
      <c r="FZR52" s="170"/>
      <c r="FZS52" s="170"/>
      <c r="FZT52" s="170"/>
      <c r="FZU52" s="170"/>
      <c r="FZV52" s="170"/>
      <c r="FZW52" s="170"/>
      <c r="FZX52" s="170"/>
      <c r="FZY52" s="170"/>
      <c r="FZZ52" s="170"/>
      <c r="GAA52" s="170"/>
      <c r="GAB52" s="170"/>
      <c r="GAC52" s="170"/>
      <c r="GAD52" s="170"/>
      <c r="GAE52" s="170"/>
      <c r="GAF52" s="170"/>
      <c r="GAG52" s="170"/>
      <c r="GAH52" s="170"/>
      <c r="GAI52" s="170"/>
      <c r="GAJ52" s="170"/>
      <c r="GAK52" s="170"/>
      <c r="GAL52" s="170"/>
      <c r="GAM52" s="170"/>
      <c r="GAN52" s="170"/>
      <c r="GAO52" s="170"/>
      <c r="GAP52" s="170"/>
      <c r="GAQ52" s="170"/>
      <c r="GAR52" s="170"/>
      <c r="GAS52" s="170"/>
      <c r="GAT52" s="170"/>
      <c r="GAU52" s="170"/>
      <c r="GAV52" s="170"/>
      <c r="GAW52" s="170"/>
      <c r="GAX52" s="170"/>
      <c r="GAY52" s="170"/>
      <c r="GAZ52" s="170"/>
      <c r="GBA52" s="170"/>
      <c r="GBB52" s="170"/>
      <c r="GBC52" s="170"/>
      <c r="GBD52" s="170"/>
      <c r="GBE52" s="170"/>
      <c r="GBF52" s="170"/>
      <c r="GBG52" s="170"/>
      <c r="GBH52" s="170"/>
      <c r="GBI52" s="170"/>
      <c r="GBJ52" s="170"/>
      <c r="GBK52" s="170"/>
      <c r="GBL52" s="170"/>
      <c r="GBM52" s="170"/>
      <c r="GBN52" s="170"/>
      <c r="GBO52" s="170"/>
      <c r="GBP52" s="170"/>
      <c r="GBQ52" s="170"/>
      <c r="GBR52" s="170"/>
      <c r="GBS52" s="170"/>
      <c r="GBT52" s="170"/>
      <c r="GBU52" s="170"/>
      <c r="GBV52" s="170"/>
      <c r="GBW52" s="170"/>
      <c r="GBX52" s="170"/>
      <c r="GBY52" s="170"/>
      <c r="GBZ52" s="170"/>
      <c r="GCA52" s="170"/>
      <c r="GCB52" s="170"/>
      <c r="GCC52" s="170"/>
      <c r="GCD52" s="170"/>
      <c r="GCE52" s="170"/>
      <c r="GCF52" s="170"/>
      <c r="GCG52" s="170"/>
      <c r="GCH52" s="170"/>
      <c r="GCI52" s="170"/>
      <c r="GCJ52" s="170"/>
      <c r="GCK52" s="170"/>
      <c r="GCL52" s="170"/>
      <c r="GCM52" s="170"/>
      <c r="GCN52" s="170"/>
      <c r="GCO52" s="170"/>
      <c r="GCP52" s="170"/>
      <c r="GCQ52" s="170"/>
      <c r="GCR52" s="170"/>
      <c r="GCS52" s="170"/>
      <c r="GCT52" s="170"/>
      <c r="GCU52" s="170"/>
      <c r="GCV52" s="170"/>
      <c r="GCW52" s="170"/>
      <c r="GCX52" s="170"/>
      <c r="GCY52" s="170"/>
      <c r="GCZ52" s="170"/>
      <c r="GDA52" s="170"/>
      <c r="GDB52" s="170"/>
      <c r="GDC52" s="170"/>
      <c r="GDD52" s="170"/>
      <c r="GDE52" s="170"/>
      <c r="GDF52" s="170"/>
      <c r="GDG52" s="170"/>
      <c r="GDH52" s="170"/>
      <c r="GDI52" s="170"/>
      <c r="GDJ52" s="170"/>
      <c r="GDK52" s="170"/>
      <c r="GDL52" s="170"/>
      <c r="GDM52" s="170"/>
      <c r="GDN52" s="170"/>
      <c r="GDO52" s="170"/>
      <c r="GDP52" s="170"/>
      <c r="GDQ52" s="170"/>
      <c r="GDR52" s="170"/>
      <c r="GDS52" s="170"/>
      <c r="GDT52" s="170"/>
      <c r="GDU52" s="170"/>
      <c r="GDV52" s="170"/>
      <c r="GDW52" s="170"/>
      <c r="GDX52" s="170"/>
      <c r="GDY52" s="170"/>
      <c r="GDZ52" s="170"/>
      <c r="GEA52" s="170"/>
      <c r="GEB52" s="170"/>
      <c r="GEC52" s="170"/>
      <c r="GED52" s="170"/>
      <c r="GEE52" s="170"/>
      <c r="GEF52" s="170"/>
      <c r="GEG52" s="170"/>
      <c r="GEH52" s="170"/>
      <c r="GEI52" s="170"/>
      <c r="GEJ52" s="170"/>
      <c r="GEK52" s="170"/>
      <c r="GEL52" s="170"/>
      <c r="GEM52" s="170"/>
      <c r="GEN52" s="170"/>
      <c r="GEO52" s="170"/>
      <c r="GEP52" s="170"/>
      <c r="GEQ52" s="170"/>
      <c r="GER52" s="170"/>
      <c r="GES52" s="170"/>
      <c r="GET52" s="170"/>
      <c r="GEU52" s="170"/>
      <c r="GEV52" s="170"/>
      <c r="GEW52" s="170"/>
      <c r="GEX52" s="170"/>
      <c r="GEY52" s="170"/>
      <c r="GEZ52" s="170"/>
      <c r="GFA52" s="170"/>
      <c r="GFB52" s="170"/>
      <c r="GFC52" s="170"/>
      <c r="GFD52" s="170"/>
      <c r="GFE52" s="170"/>
      <c r="GFF52" s="170"/>
      <c r="GFG52" s="170"/>
      <c r="GFH52" s="170"/>
      <c r="GFI52" s="170"/>
      <c r="GFJ52" s="170"/>
      <c r="GFK52" s="170"/>
      <c r="GFL52" s="170"/>
      <c r="GFM52" s="170"/>
      <c r="GFN52" s="170"/>
      <c r="GFO52" s="170"/>
      <c r="GFP52" s="170"/>
      <c r="GFQ52" s="170"/>
      <c r="GFR52" s="170"/>
      <c r="GFS52" s="170"/>
      <c r="GFT52" s="170"/>
      <c r="GFU52" s="170"/>
      <c r="GFV52" s="170"/>
      <c r="GFW52" s="170"/>
      <c r="GFX52" s="170"/>
      <c r="GFY52" s="170"/>
      <c r="GFZ52" s="170"/>
      <c r="GGA52" s="170"/>
      <c r="GGB52" s="170"/>
      <c r="GGC52" s="170"/>
      <c r="GGD52" s="170"/>
      <c r="GGE52" s="170"/>
      <c r="GGF52" s="170"/>
      <c r="GGG52" s="170"/>
      <c r="GGH52" s="170"/>
      <c r="GGI52" s="170"/>
      <c r="GGJ52" s="170"/>
      <c r="GGK52" s="170"/>
      <c r="GGL52" s="170"/>
      <c r="GGM52" s="170"/>
      <c r="GGN52" s="170"/>
      <c r="GGO52" s="170"/>
      <c r="GGP52" s="170"/>
      <c r="GGQ52" s="170"/>
      <c r="GGR52" s="170"/>
      <c r="GGS52" s="170"/>
      <c r="GGT52" s="170"/>
      <c r="GGU52" s="170"/>
      <c r="GGV52" s="170"/>
      <c r="GGW52" s="170"/>
      <c r="GGX52" s="170"/>
      <c r="GGY52" s="170"/>
      <c r="GGZ52" s="170"/>
      <c r="GHA52" s="170"/>
      <c r="GHB52" s="170"/>
      <c r="GHC52" s="170"/>
      <c r="GHD52" s="170"/>
      <c r="GHE52" s="170"/>
      <c r="GHF52" s="170"/>
      <c r="GHG52" s="170"/>
      <c r="GHH52" s="170"/>
      <c r="GHI52" s="170"/>
      <c r="GHJ52" s="170"/>
      <c r="GHK52" s="170"/>
      <c r="GHL52" s="170"/>
      <c r="GHM52" s="170"/>
      <c r="GHN52" s="170"/>
      <c r="GHO52" s="170"/>
      <c r="GHP52" s="170"/>
      <c r="GHQ52" s="170"/>
      <c r="GHR52" s="170"/>
      <c r="GHS52" s="170"/>
      <c r="GHT52" s="170"/>
      <c r="GHU52" s="170"/>
      <c r="GHV52" s="170"/>
      <c r="GHW52" s="170"/>
      <c r="GHX52" s="170"/>
      <c r="GHY52" s="170"/>
      <c r="GHZ52" s="170"/>
      <c r="GIA52" s="170"/>
      <c r="GIB52" s="170"/>
      <c r="GIC52" s="170"/>
      <c r="GID52" s="170"/>
      <c r="GIE52" s="170"/>
      <c r="GIF52" s="170"/>
      <c r="GIG52" s="170"/>
      <c r="GIH52" s="170"/>
      <c r="GII52" s="170"/>
      <c r="GIJ52" s="170"/>
      <c r="GIK52" s="170"/>
      <c r="GIL52" s="170"/>
      <c r="GIM52" s="170"/>
      <c r="GIN52" s="170"/>
      <c r="GIO52" s="170"/>
      <c r="GIP52" s="170"/>
      <c r="GIQ52" s="170"/>
      <c r="GIR52" s="170"/>
      <c r="GIS52" s="170"/>
      <c r="GIT52" s="170"/>
      <c r="GIU52" s="170"/>
      <c r="GIV52" s="170"/>
      <c r="GIW52" s="170"/>
      <c r="GIX52" s="170"/>
      <c r="GIY52" s="170"/>
      <c r="GIZ52" s="170"/>
      <c r="GJA52" s="170"/>
      <c r="GJB52" s="170"/>
      <c r="GJC52" s="170"/>
      <c r="GJD52" s="170"/>
      <c r="GJE52" s="170"/>
      <c r="GJF52" s="170"/>
      <c r="GJG52" s="170"/>
      <c r="GJH52" s="170"/>
      <c r="GJI52" s="170"/>
      <c r="GJJ52" s="170"/>
      <c r="GJK52" s="170"/>
      <c r="GJL52" s="170"/>
      <c r="GJM52" s="170"/>
      <c r="GJN52" s="170"/>
      <c r="GJO52" s="170"/>
      <c r="GJP52" s="170"/>
      <c r="GJQ52" s="170"/>
      <c r="GJR52" s="170"/>
      <c r="GJS52" s="170"/>
      <c r="GJT52" s="170"/>
      <c r="GJU52" s="170"/>
      <c r="GJV52" s="170"/>
      <c r="GJW52" s="170"/>
      <c r="GJX52" s="170"/>
      <c r="GJY52" s="170"/>
      <c r="GJZ52" s="170"/>
      <c r="GKA52" s="170"/>
      <c r="GKB52" s="170"/>
      <c r="GKC52" s="170"/>
      <c r="GKD52" s="170"/>
      <c r="GKE52" s="170"/>
      <c r="GKF52" s="170"/>
      <c r="GKG52" s="170"/>
      <c r="GKH52" s="170"/>
      <c r="GKI52" s="170"/>
      <c r="GKJ52" s="170"/>
      <c r="GKK52" s="170"/>
      <c r="GKL52" s="170"/>
      <c r="GKM52" s="170"/>
      <c r="GKN52" s="170"/>
      <c r="GKO52" s="170"/>
      <c r="GKP52" s="170"/>
      <c r="GKQ52" s="170"/>
      <c r="GKR52" s="170"/>
      <c r="GKS52" s="170"/>
      <c r="GKT52" s="170"/>
      <c r="GKU52" s="170"/>
      <c r="GKV52" s="170"/>
      <c r="GKW52" s="170"/>
      <c r="GKX52" s="170"/>
      <c r="GKY52" s="170"/>
      <c r="GKZ52" s="170"/>
      <c r="GLA52" s="170"/>
      <c r="GLB52" s="170"/>
      <c r="GLC52" s="170"/>
      <c r="GLD52" s="170"/>
      <c r="GLE52" s="170"/>
      <c r="GLF52" s="170"/>
      <c r="GLG52" s="170"/>
      <c r="GLH52" s="170"/>
      <c r="GLI52" s="170"/>
      <c r="GLJ52" s="170"/>
      <c r="GLK52" s="170"/>
      <c r="GLL52" s="170"/>
      <c r="GLM52" s="170"/>
      <c r="GLN52" s="170"/>
      <c r="GLO52" s="170"/>
      <c r="GLP52" s="170"/>
      <c r="GLQ52" s="170"/>
      <c r="GLR52" s="170"/>
      <c r="GLS52" s="170"/>
      <c r="GLT52" s="170"/>
      <c r="GLU52" s="170"/>
      <c r="GLV52" s="170"/>
      <c r="GLW52" s="170"/>
      <c r="GLX52" s="170"/>
      <c r="GLY52" s="170"/>
      <c r="GLZ52" s="170"/>
      <c r="GMA52" s="170"/>
      <c r="GMB52" s="170"/>
      <c r="GMC52" s="170"/>
      <c r="GMD52" s="170"/>
      <c r="GME52" s="170"/>
      <c r="GMF52" s="170"/>
      <c r="GMG52" s="170"/>
      <c r="GMH52" s="170"/>
      <c r="GMI52" s="170"/>
      <c r="GMJ52" s="170"/>
      <c r="GMK52" s="170"/>
      <c r="GML52" s="170"/>
      <c r="GMM52" s="170"/>
      <c r="GMN52" s="170"/>
      <c r="GMO52" s="170"/>
      <c r="GMP52" s="170"/>
      <c r="GMQ52" s="170"/>
      <c r="GMR52" s="170"/>
      <c r="GMS52" s="170"/>
      <c r="GMT52" s="170"/>
      <c r="GMU52" s="170"/>
      <c r="GMV52" s="170"/>
      <c r="GMW52" s="170"/>
      <c r="GMX52" s="170"/>
      <c r="GMY52" s="170"/>
      <c r="GMZ52" s="170"/>
      <c r="GNA52" s="170"/>
      <c r="GNB52" s="170"/>
      <c r="GNC52" s="170"/>
      <c r="GND52" s="170"/>
      <c r="GNE52" s="170"/>
      <c r="GNF52" s="170"/>
      <c r="GNG52" s="170"/>
      <c r="GNH52" s="170"/>
      <c r="GNI52" s="170"/>
      <c r="GNJ52" s="170"/>
      <c r="GNK52" s="170"/>
      <c r="GNL52" s="170"/>
      <c r="GNM52" s="170"/>
      <c r="GNN52" s="170"/>
      <c r="GNO52" s="170"/>
      <c r="GNP52" s="170"/>
      <c r="GNQ52" s="170"/>
      <c r="GNR52" s="170"/>
      <c r="GNS52" s="170"/>
      <c r="GNT52" s="170"/>
      <c r="GNU52" s="170"/>
      <c r="GNV52" s="170"/>
      <c r="GNW52" s="170"/>
      <c r="GNX52" s="170"/>
      <c r="GNY52" s="170"/>
      <c r="GNZ52" s="170"/>
      <c r="GOA52" s="170"/>
      <c r="GOB52" s="170"/>
      <c r="GOC52" s="170"/>
      <c r="GOD52" s="170"/>
      <c r="GOE52" s="170"/>
      <c r="GOF52" s="170"/>
      <c r="GOG52" s="170"/>
      <c r="GOH52" s="170"/>
      <c r="GOI52" s="170"/>
      <c r="GOJ52" s="170"/>
      <c r="GOK52" s="170"/>
      <c r="GOL52" s="170"/>
      <c r="GOM52" s="170"/>
      <c r="GON52" s="170"/>
      <c r="GOO52" s="170"/>
      <c r="GOP52" s="170"/>
      <c r="GOQ52" s="170"/>
      <c r="GOR52" s="170"/>
      <c r="GOS52" s="170"/>
      <c r="GOT52" s="170"/>
      <c r="GOU52" s="170"/>
      <c r="GOV52" s="170"/>
      <c r="GOW52" s="170"/>
      <c r="GOX52" s="170"/>
      <c r="GOY52" s="170"/>
      <c r="GOZ52" s="170"/>
      <c r="GPA52" s="170"/>
      <c r="GPB52" s="170"/>
      <c r="GPC52" s="170"/>
      <c r="GPD52" s="170"/>
      <c r="GPE52" s="170"/>
      <c r="GPF52" s="170"/>
      <c r="GPG52" s="170"/>
      <c r="GPH52" s="170"/>
      <c r="GPI52" s="170"/>
      <c r="GPJ52" s="170"/>
      <c r="GPK52" s="170"/>
      <c r="GPL52" s="170"/>
      <c r="GPM52" s="170"/>
      <c r="GPN52" s="170"/>
      <c r="GPO52" s="170"/>
      <c r="GPP52" s="170"/>
      <c r="GPQ52" s="170"/>
      <c r="GPR52" s="170"/>
      <c r="GPS52" s="170"/>
      <c r="GPT52" s="170"/>
      <c r="GPU52" s="170"/>
      <c r="GPV52" s="170"/>
      <c r="GPW52" s="170"/>
      <c r="GPX52" s="170"/>
      <c r="GPY52" s="170"/>
      <c r="GPZ52" s="170"/>
      <c r="GQA52" s="170"/>
      <c r="GQB52" s="170"/>
      <c r="GQC52" s="170"/>
      <c r="GQD52" s="170"/>
      <c r="GQE52" s="170"/>
      <c r="GQF52" s="170"/>
      <c r="GQG52" s="170"/>
      <c r="GQH52" s="170"/>
      <c r="GQI52" s="170"/>
      <c r="GQJ52" s="170"/>
      <c r="GQK52" s="170"/>
      <c r="GQL52" s="170"/>
      <c r="GQM52" s="170"/>
      <c r="GQN52" s="170"/>
      <c r="GQO52" s="170"/>
      <c r="GQP52" s="170"/>
      <c r="GQQ52" s="170"/>
      <c r="GQR52" s="170"/>
      <c r="GQS52" s="170"/>
      <c r="GQT52" s="170"/>
      <c r="GQU52" s="170"/>
      <c r="GQV52" s="170"/>
      <c r="GQW52" s="170"/>
      <c r="GQX52" s="170"/>
      <c r="GQY52" s="170"/>
      <c r="GQZ52" s="170"/>
      <c r="GRA52" s="170"/>
      <c r="GRB52" s="170"/>
      <c r="GRC52" s="170"/>
      <c r="GRD52" s="170"/>
      <c r="GRE52" s="170"/>
      <c r="GRF52" s="170"/>
      <c r="GRG52" s="170"/>
      <c r="GRH52" s="170"/>
      <c r="GRI52" s="170"/>
      <c r="GRJ52" s="170"/>
      <c r="GRK52" s="170"/>
      <c r="GRL52" s="170"/>
      <c r="GRM52" s="170"/>
      <c r="GRN52" s="170"/>
      <c r="GRO52" s="170"/>
      <c r="GRP52" s="170"/>
      <c r="GRQ52" s="170"/>
      <c r="GRR52" s="170"/>
      <c r="GRS52" s="170"/>
      <c r="GRT52" s="170"/>
      <c r="GRU52" s="170"/>
      <c r="GRV52" s="170"/>
      <c r="GRW52" s="170"/>
      <c r="GRX52" s="170"/>
      <c r="GRY52" s="170"/>
      <c r="GRZ52" s="170"/>
      <c r="GSA52" s="170"/>
      <c r="GSB52" s="170"/>
      <c r="GSC52" s="170"/>
      <c r="GSD52" s="170"/>
      <c r="GSE52" s="170"/>
      <c r="GSF52" s="170"/>
      <c r="GSG52" s="170"/>
      <c r="GSH52" s="170"/>
      <c r="GSI52" s="170"/>
      <c r="GSJ52" s="170"/>
      <c r="GSK52" s="170"/>
      <c r="GSL52" s="170"/>
      <c r="GSM52" s="170"/>
      <c r="GSN52" s="170"/>
      <c r="GSO52" s="170"/>
      <c r="GSP52" s="170"/>
      <c r="GSQ52" s="170"/>
      <c r="GSR52" s="170"/>
      <c r="GSS52" s="170"/>
      <c r="GST52" s="170"/>
      <c r="GSU52" s="170"/>
      <c r="GSV52" s="170"/>
      <c r="GSW52" s="170"/>
      <c r="GSX52" s="170"/>
      <c r="GSY52" s="170"/>
      <c r="GSZ52" s="170"/>
      <c r="GTA52" s="170"/>
      <c r="GTB52" s="170"/>
      <c r="GTC52" s="170"/>
      <c r="GTD52" s="170"/>
      <c r="GTE52" s="170"/>
      <c r="GTF52" s="170"/>
      <c r="GTG52" s="170"/>
      <c r="GTH52" s="170"/>
      <c r="GTI52" s="170"/>
      <c r="GTJ52" s="170"/>
      <c r="GTK52" s="170"/>
      <c r="GTL52" s="170"/>
      <c r="GTM52" s="170"/>
      <c r="GTN52" s="170"/>
      <c r="GTO52" s="170"/>
      <c r="GTP52" s="170"/>
      <c r="GTQ52" s="170"/>
      <c r="GTR52" s="170"/>
      <c r="GTS52" s="170"/>
      <c r="GTT52" s="170"/>
      <c r="GTU52" s="170"/>
      <c r="GTV52" s="170"/>
      <c r="GTW52" s="170"/>
      <c r="GTX52" s="170"/>
      <c r="GTY52" s="170"/>
      <c r="GTZ52" s="170"/>
      <c r="GUA52" s="170"/>
      <c r="GUB52" s="170"/>
      <c r="GUC52" s="170"/>
      <c r="GUD52" s="170"/>
      <c r="GUE52" s="170"/>
      <c r="GUF52" s="170"/>
      <c r="GUG52" s="170"/>
      <c r="GUH52" s="170"/>
      <c r="GUI52" s="170"/>
      <c r="GUJ52" s="170"/>
      <c r="GUK52" s="170"/>
      <c r="GUL52" s="170"/>
      <c r="GUM52" s="170"/>
      <c r="GUN52" s="170"/>
      <c r="GUO52" s="170"/>
      <c r="GUP52" s="170"/>
      <c r="GUQ52" s="170"/>
      <c r="GUR52" s="170"/>
      <c r="GUS52" s="170"/>
      <c r="GUT52" s="170"/>
      <c r="GUU52" s="170"/>
      <c r="GUV52" s="170"/>
      <c r="GUW52" s="170"/>
      <c r="GUX52" s="170"/>
      <c r="GUY52" s="170"/>
      <c r="GUZ52" s="170"/>
      <c r="GVA52" s="170"/>
      <c r="GVB52" s="170"/>
      <c r="GVC52" s="170"/>
      <c r="GVD52" s="170"/>
      <c r="GVE52" s="170"/>
      <c r="GVF52" s="170"/>
      <c r="GVG52" s="170"/>
      <c r="GVH52" s="170"/>
      <c r="GVI52" s="170"/>
      <c r="GVJ52" s="170"/>
      <c r="GVK52" s="170"/>
      <c r="GVL52" s="170"/>
      <c r="GVM52" s="170"/>
      <c r="GVN52" s="170"/>
      <c r="GVO52" s="170"/>
      <c r="GVP52" s="170"/>
      <c r="GVQ52" s="170"/>
      <c r="GVR52" s="170"/>
      <c r="GVS52" s="170"/>
      <c r="GVT52" s="170"/>
      <c r="GVU52" s="170"/>
      <c r="GVV52" s="170"/>
      <c r="GVW52" s="170"/>
      <c r="GVX52" s="170"/>
      <c r="GVY52" s="170"/>
      <c r="GVZ52" s="170"/>
      <c r="GWA52" s="170"/>
      <c r="GWB52" s="170"/>
      <c r="GWC52" s="170"/>
      <c r="GWD52" s="170"/>
      <c r="GWE52" s="170"/>
      <c r="GWF52" s="170"/>
      <c r="GWG52" s="170"/>
      <c r="GWH52" s="170"/>
      <c r="GWI52" s="170"/>
      <c r="GWJ52" s="170"/>
      <c r="GWK52" s="170"/>
      <c r="GWL52" s="170"/>
      <c r="GWM52" s="170"/>
      <c r="GWN52" s="170"/>
      <c r="GWO52" s="170"/>
      <c r="GWP52" s="170"/>
      <c r="GWQ52" s="170"/>
      <c r="GWR52" s="170"/>
      <c r="GWS52" s="170"/>
      <c r="GWT52" s="170"/>
      <c r="GWU52" s="170"/>
      <c r="GWV52" s="170"/>
      <c r="GWW52" s="170"/>
      <c r="GWX52" s="170"/>
      <c r="GWY52" s="170"/>
      <c r="GWZ52" s="170"/>
      <c r="GXA52" s="170"/>
      <c r="GXB52" s="170"/>
      <c r="GXC52" s="170"/>
      <c r="GXD52" s="170"/>
      <c r="GXE52" s="170"/>
      <c r="GXF52" s="170"/>
      <c r="GXG52" s="170"/>
      <c r="GXH52" s="170"/>
      <c r="GXI52" s="170"/>
      <c r="GXJ52" s="170"/>
      <c r="GXK52" s="170"/>
      <c r="GXL52" s="170"/>
      <c r="GXM52" s="170"/>
      <c r="GXN52" s="170"/>
      <c r="GXO52" s="170"/>
      <c r="GXP52" s="170"/>
      <c r="GXQ52" s="170"/>
      <c r="GXR52" s="170"/>
      <c r="GXS52" s="170"/>
      <c r="GXT52" s="170"/>
      <c r="GXU52" s="170"/>
      <c r="GXV52" s="170"/>
      <c r="GXW52" s="170"/>
      <c r="GXX52" s="170"/>
      <c r="GXY52" s="170"/>
      <c r="GXZ52" s="170"/>
      <c r="GYA52" s="170"/>
      <c r="GYB52" s="170"/>
      <c r="GYC52" s="170"/>
      <c r="GYD52" s="170"/>
      <c r="GYE52" s="170"/>
      <c r="GYF52" s="170"/>
      <c r="GYG52" s="170"/>
      <c r="GYH52" s="170"/>
      <c r="GYI52" s="170"/>
      <c r="GYJ52" s="170"/>
      <c r="GYK52" s="170"/>
      <c r="GYL52" s="170"/>
      <c r="GYM52" s="170"/>
      <c r="GYN52" s="170"/>
      <c r="GYO52" s="170"/>
      <c r="GYP52" s="170"/>
      <c r="GYQ52" s="170"/>
      <c r="GYR52" s="170"/>
      <c r="GYS52" s="170"/>
      <c r="GYT52" s="170"/>
      <c r="GYU52" s="170"/>
      <c r="GYV52" s="170"/>
      <c r="GYW52" s="170"/>
      <c r="GYX52" s="170"/>
      <c r="GYY52" s="170"/>
      <c r="GYZ52" s="170"/>
      <c r="GZA52" s="170"/>
      <c r="GZB52" s="170"/>
      <c r="GZC52" s="170"/>
      <c r="GZD52" s="170"/>
      <c r="GZE52" s="170"/>
      <c r="GZF52" s="170"/>
      <c r="GZG52" s="170"/>
      <c r="GZH52" s="170"/>
      <c r="GZI52" s="170"/>
      <c r="GZJ52" s="170"/>
      <c r="GZK52" s="170"/>
      <c r="GZL52" s="170"/>
      <c r="GZM52" s="170"/>
      <c r="GZN52" s="170"/>
      <c r="GZO52" s="170"/>
      <c r="GZP52" s="170"/>
      <c r="GZQ52" s="170"/>
      <c r="GZR52" s="170"/>
      <c r="GZS52" s="170"/>
      <c r="GZT52" s="170"/>
      <c r="GZU52" s="170"/>
      <c r="GZV52" s="170"/>
      <c r="GZW52" s="170"/>
      <c r="GZX52" s="170"/>
      <c r="GZY52" s="170"/>
      <c r="GZZ52" s="170"/>
      <c r="HAA52" s="170"/>
      <c r="HAB52" s="170"/>
      <c r="HAC52" s="170"/>
      <c r="HAD52" s="170"/>
      <c r="HAE52" s="170"/>
      <c r="HAF52" s="170"/>
      <c r="HAG52" s="170"/>
      <c r="HAH52" s="170"/>
      <c r="HAI52" s="170"/>
      <c r="HAJ52" s="170"/>
      <c r="HAK52" s="170"/>
      <c r="HAL52" s="170"/>
      <c r="HAM52" s="170"/>
      <c r="HAN52" s="170"/>
      <c r="HAO52" s="170"/>
      <c r="HAP52" s="170"/>
      <c r="HAQ52" s="170"/>
      <c r="HAR52" s="170"/>
      <c r="HAS52" s="170"/>
      <c r="HAT52" s="170"/>
      <c r="HAU52" s="170"/>
      <c r="HAV52" s="170"/>
      <c r="HAW52" s="170"/>
      <c r="HAX52" s="170"/>
      <c r="HAY52" s="170"/>
      <c r="HAZ52" s="170"/>
      <c r="HBA52" s="170"/>
      <c r="HBB52" s="170"/>
      <c r="HBC52" s="170"/>
      <c r="HBD52" s="170"/>
      <c r="HBE52" s="170"/>
      <c r="HBF52" s="170"/>
      <c r="HBG52" s="170"/>
      <c r="HBH52" s="170"/>
      <c r="HBI52" s="170"/>
      <c r="HBJ52" s="170"/>
      <c r="HBK52" s="170"/>
      <c r="HBL52" s="170"/>
      <c r="HBM52" s="170"/>
      <c r="HBN52" s="170"/>
      <c r="HBO52" s="170"/>
      <c r="HBP52" s="170"/>
      <c r="HBQ52" s="170"/>
      <c r="HBR52" s="170"/>
      <c r="HBS52" s="170"/>
      <c r="HBT52" s="170"/>
      <c r="HBU52" s="170"/>
      <c r="HBV52" s="170"/>
      <c r="HBW52" s="170"/>
      <c r="HBX52" s="170"/>
      <c r="HBY52" s="170"/>
      <c r="HBZ52" s="170"/>
      <c r="HCA52" s="170"/>
      <c r="HCB52" s="170"/>
      <c r="HCC52" s="170"/>
      <c r="HCD52" s="170"/>
      <c r="HCE52" s="170"/>
      <c r="HCF52" s="170"/>
      <c r="HCG52" s="170"/>
      <c r="HCH52" s="170"/>
      <c r="HCI52" s="170"/>
      <c r="HCJ52" s="170"/>
      <c r="HCK52" s="170"/>
      <c r="HCL52" s="170"/>
      <c r="HCM52" s="170"/>
      <c r="HCN52" s="170"/>
      <c r="HCO52" s="170"/>
      <c r="HCP52" s="170"/>
      <c r="HCQ52" s="170"/>
      <c r="HCR52" s="170"/>
      <c r="HCS52" s="170"/>
      <c r="HCT52" s="170"/>
      <c r="HCU52" s="170"/>
      <c r="HCV52" s="170"/>
      <c r="HCW52" s="170"/>
      <c r="HCX52" s="170"/>
      <c r="HCY52" s="170"/>
      <c r="HCZ52" s="170"/>
      <c r="HDA52" s="170"/>
      <c r="HDB52" s="170"/>
      <c r="HDC52" s="170"/>
      <c r="HDD52" s="170"/>
      <c r="HDE52" s="170"/>
      <c r="HDF52" s="170"/>
      <c r="HDG52" s="170"/>
      <c r="HDH52" s="170"/>
      <c r="HDI52" s="170"/>
      <c r="HDJ52" s="170"/>
      <c r="HDK52" s="170"/>
      <c r="HDL52" s="170"/>
      <c r="HDM52" s="170"/>
      <c r="HDN52" s="170"/>
      <c r="HDO52" s="170"/>
      <c r="HDP52" s="170"/>
      <c r="HDQ52" s="170"/>
      <c r="HDR52" s="170"/>
      <c r="HDS52" s="170"/>
      <c r="HDT52" s="170"/>
      <c r="HDU52" s="170"/>
      <c r="HDV52" s="170"/>
      <c r="HDW52" s="170"/>
      <c r="HDX52" s="170"/>
      <c r="HDY52" s="170"/>
      <c r="HDZ52" s="170"/>
      <c r="HEA52" s="170"/>
      <c r="HEB52" s="170"/>
      <c r="HEC52" s="170"/>
      <c r="HED52" s="170"/>
      <c r="HEE52" s="170"/>
      <c r="HEF52" s="170"/>
      <c r="HEG52" s="170"/>
      <c r="HEH52" s="170"/>
      <c r="HEI52" s="170"/>
      <c r="HEJ52" s="170"/>
      <c r="HEK52" s="170"/>
      <c r="HEL52" s="170"/>
      <c r="HEM52" s="170"/>
      <c r="HEN52" s="170"/>
      <c r="HEO52" s="170"/>
      <c r="HEP52" s="170"/>
      <c r="HEQ52" s="170"/>
      <c r="HER52" s="170"/>
      <c r="HES52" s="170"/>
      <c r="HET52" s="170"/>
      <c r="HEU52" s="170"/>
      <c r="HEV52" s="170"/>
      <c r="HEW52" s="170"/>
      <c r="HEX52" s="170"/>
      <c r="HEY52" s="170"/>
      <c r="HEZ52" s="170"/>
      <c r="HFA52" s="170"/>
      <c r="HFB52" s="170"/>
      <c r="HFC52" s="170"/>
      <c r="HFD52" s="170"/>
      <c r="HFE52" s="170"/>
      <c r="HFF52" s="170"/>
      <c r="HFG52" s="170"/>
      <c r="HFH52" s="170"/>
      <c r="HFI52" s="170"/>
      <c r="HFJ52" s="170"/>
      <c r="HFK52" s="170"/>
      <c r="HFL52" s="170"/>
      <c r="HFM52" s="170"/>
      <c r="HFN52" s="170"/>
      <c r="HFO52" s="170"/>
      <c r="HFP52" s="170"/>
      <c r="HFQ52" s="170"/>
      <c r="HFR52" s="170"/>
      <c r="HFS52" s="170"/>
      <c r="HFT52" s="170"/>
      <c r="HFU52" s="170"/>
      <c r="HFV52" s="170"/>
      <c r="HFW52" s="170"/>
      <c r="HFX52" s="170"/>
      <c r="HFY52" s="170"/>
      <c r="HFZ52" s="170"/>
      <c r="HGA52" s="170"/>
      <c r="HGB52" s="170"/>
      <c r="HGC52" s="170"/>
      <c r="HGD52" s="170"/>
      <c r="HGE52" s="170"/>
      <c r="HGF52" s="170"/>
      <c r="HGG52" s="170"/>
      <c r="HGH52" s="170"/>
      <c r="HGI52" s="170"/>
      <c r="HGJ52" s="170"/>
      <c r="HGK52" s="170"/>
      <c r="HGL52" s="170"/>
      <c r="HGM52" s="170"/>
      <c r="HGN52" s="170"/>
      <c r="HGO52" s="170"/>
      <c r="HGP52" s="170"/>
      <c r="HGQ52" s="170"/>
      <c r="HGR52" s="170"/>
      <c r="HGS52" s="170"/>
      <c r="HGT52" s="170"/>
      <c r="HGU52" s="170"/>
      <c r="HGV52" s="170"/>
      <c r="HGW52" s="170"/>
      <c r="HGX52" s="170"/>
      <c r="HGY52" s="170"/>
      <c r="HGZ52" s="170"/>
      <c r="HHA52" s="170"/>
      <c r="HHB52" s="170"/>
      <c r="HHC52" s="170"/>
      <c r="HHD52" s="170"/>
      <c r="HHE52" s="170"/>
      <c r="HHF52" s="170"/>
      <c r="HHG52" s="170"/>
      <c r="HHH52" s="170"/>
      <c r="HHI52" s="170"/>
      <c r="HHJ52" s="170"/>
      <c r="HHK52" s="170"/>
      <c r="HHL52" s="170"/>
      <c r="HHM52" s="170"/>
      <c r="HHN52" s="170"/>
      <c r="HHO52" s="170"/>
      <c r="HHP52" s="170"/>
      <c r="HHQ52" s="170"/>
      <c r="HHR52" s="170"/>
      <c r="HHS52" s="170"/>
      <c r="HHT52" s="170"/>
      <c r="HHU52" s="170"/>
      <c r="HHV52" s="170"/>
      <c r="HHW52" s="170"/>
      <c r="HHX52" s="170"/>
      <c r="HHY52" s="170"/>
      <c r="HHZ52" s="170"/>
      <c r="HIA52" s="170"/>
      <c r="HIB52" s="170"/>
      <c r="HIC52" s="170"/>
      <c r="HID52" s="170"/>
      <c r="HIE52" s="170"/>
      <c r="HIF52" s="170"/>
      <c r="HIG52" s="170"/>
      <c r="HIH52" s="170"/>
      <c r="HII52" s="170"/>
      <c r="HIJ52" s="170"/>
      <c r="HIK52" s="170"/>
      <c r="HIL52" s="170"/>
      <c r="HIM52" s="170"/>
      <c r="HIN52" s="170"/>
      <c r="HIO52" s="170"/>
      <c r="HIP52" s="170"/>
      <c r="HIQ52" s="170"/>
      <c r="HIR52" s="170"/>
      <c r="HIS52" s="170"/>
      <c r="HIT52" s="170"/>
      <c r="HIU52" s="170"/>
      <c r="HIV52" s="170"/>
      <c r="HIW52" s="170"/>
      <c r="HIX52" s="170"/>
      <c r="HIY52" s="170"/>
      <c r="HIZ52" s="170"/>
      <c r="HJA52" s="170"/>
      <c r="HJB52" s="170"/>
      <c r="HJC52" s="170"/>
      <c r="HJD52" s="170"/>
      <c r="HJE52" s="170"/>
      <c r="HJF52" s="170"/>
      <c r="HJG52" s="170"/>
      <c r="HJH52" s="170"/>
      <c r="HJI52" s="170"/>
      <c r="HJJ52" s="170"/>
      <c r="HJK52" s="170"/>
      <c r="HJL52" s="170"/>
      <c r="HJM52" s="170"/>
      <c r="HJN52" s="170"/>
      <c r="HJO52" s="170"/>
      <c r="HJP52" s="170"/>
      <c r="HJQ52" s="170"/>
      <c r="HJR52" s="170"/>
      <c r="HJS52" s="170"/>
      <c r="HJT52" s="170"/>
      <c r="HJU52" s="170"/>
      <c r="HJV52" s="170"/>
      <c r="HJW52" s="170"/>
      <c r="HJX52" s="170"/>
      <c r="HJY52" s="170"/>
      <c r="HJZ52" s="170"/>
      <c r="HKA52" s="170"/>
      <c r="HKB52" s="170"/>
      <c r="HKC52" s="170"/>
      <c r="HKD52" s="170"/>
      <c r="HKE52" s="170"/>
      <c r="HKF52" s="170"/>
      <c r="HKG52" s="170"/>
      <c r="HKH52" s="170"/>
      <c r="HKI52" s="170"/>
      <c r="HKJ52" s="170"/>
      <c r="HKK52" s="170"/>
      <c r="HKL52" s="170"/>
      <c r="HKM52" s="170"/>
      <c r="HKN52" s="170"/>
      <c r="HKO52" s="170"/>
      <c r="HKP52" s="170"/>
      <c r="HKQ52" s="170"/>
      <c r="HKR52" s="170"/>
      <c r="HKS52" s="170"/>
      <c r="HKT52" s="170"/>
      <c r="HKU52" s="170"/>
      <c r="HKV52" s="170"/>
      <c r="HKW52" s="170"/>
      <c r="HKX52" s="170"/>
      <c r="HKY52" s="170"/>
      <c r="HKZ52" s="170"/>
      <c r="HLA52" s="170"/>
      <c r="HLB52" s="170"/>
      <c r="HLC52" s="170"/>
      <c r="HLD52" s="170"/>
      <c r="HLE52" s="170"/>
      <c r="HLF52" s="170"/>
      <c r="HLG52" s="170"/>
      <c r="HLH52" s="170"/>
      <c r="HLI52" s="170"/>
      <c r="HLJ52" s="170"/>
      <c r="HLK52" s="170"/>
      <c r="HLL52" s="170"/>
      <c r="HLM52" s="170"/>
      <c r="HLN52" s="170"/>
      <c r="HLO52" s="170"/>
      <c r="HLP52" s="170"/>
      <c r="HLQ52" s="170"/>
      <c r="HLR52" s="170"/>
      <c r="HLS52" s="170"/>
      <c r="HLT52" s="170"/>
      <c r="HLU52" s="170"/>
      <c r="HLV52" s="170"/>
      <c r="HLW52" s="170"/>
      <c r="HLX52" s="170"/>
      <c r="HLY52" s="170"/>
      <c r="HLZ52" s="170"/>
      <c r="HMA52" s="170"/>
      <c r="HMB52" s="170"/>
      <c r="HMC52" s="170"/>
      <c r="HMD52" s="170"/>
      <c r="HME52" s="170"/>
      <c r="HMF52" s="170"/>
      <c r="HMG52" s="170"/>
      <c r="HMH52" s="170"/>
      <c r="HMI52" s="170"/>
      <c r="HMJ52" s="170"/>
      <c r="HMK52" s="170"/>
      <c r="HML52" s="170"/>
      <c r="HMM52" s="170"/>
      <c r="HMN52" s="170"/>
      <c r="HMO52" s="170"/>
      <c r="HMP52" s="170"/>
      <c r="HMQ52" s="170"/>
      <c r="HMR52" s="170"/>
      <c r="HMS52" s="170"/>
      <c r="HMT52" s="170"/>
      <c r="HMU52" s="170"/>
      <c r="HMV52" s="170"/>
      <c r="HMW52" s="170"/>
      <c r="HMX52" s="170"/>
      <c r="HMY52" s="170"/>
      <c r="HMZ52" s="170"/>
      <c r="HNA52" s="170"/>
      <c r="HNB52" s="170"/>
      <c r="HNC52" s="170"/>
      <c r="HND52" s="170"/>
      <c r="HNE52" s="170"/>
      <c r="HNF52" s="170"/>
      <c r="HNG52" s="170"/>
      <c r="HNH52" s="170"/>
      <c r="HNI52" s="170"/>
      <c r="HNJ52" s="170"/>
      <c r="HNK52" s="170"/>
      <c r="HNL52" s="170"/>
      <c r="HNM52" s="170"/>
      <c r="HNN52" s="170"/>
      <c r="HNO52" s="170"/>
      <c r="HNP52" s="170"/>
      <c r="HNQ52" s="170"/>
      <c r="HNR52" s="170"/>
      <c r="HNS52" s="170"/>
      <c r="HNT52" s="170"/>
      <c r="HNU52" s="170"/>
      <c r="HNV52" s="170"/>
      <c r="HNW52" s="170"/>
      <c r="HNX52" s="170"/>
      <c r="HNY52" s="170"/>
      <c r="HNZ52" s="170"/>
      <c r="HOA52" s="170"/>
      <c r="HOB52" s="170"/>
      <c r="HOC52" s="170"/>
      <c r="HOD52" s="170"/>
      <c r="HOE52" s="170"/>
      <c r="HOF52" s="170"/>
      <c r="HOG52" s="170"/>
      <c r="HOH52" s="170"/>
      <c r="HOI52" s="170"/>
      <c r="HOJ52" s="170"/>
      <c r="HOK52" s="170"/>
      <c r="HOL52" s="170"/>
      <c r="HOM52" s="170"/>
      <c r="HON52" s="170"/>
      <c r="HOO52" s="170"/>
      <c r="HOP52" s="170"/>
      <c r="HOQ52" s="170"/>
      <c r="HOR52" s="170"/>
      <c r="HOS52" s="170"/>
      <c r="HOT52" s="170"/>
      <c r="HOU52" s="170"/>
      <c r="HOV52" s="170"/>
      <c r="HOW52" s="170"/>
      <c r="HOX52" s="170"/>
      <c r="HOY52" s="170"/>
      <c r="HOZ52" s="170"/>
      <c r="HPA52" s="170"/>
      <c r="HPB52" s="170"/>
      <c r="HPC52" s="170"/>
      <c r="HPD52" s="170"/>
      <c r="HPE52" s="170"/>
      <c r="HPF52" s="170"/>
      <c r="HPG52" s="170"/>
      <c r="HPH52" s="170"/>
      <c r="HPI52" s="170"/>
      <c r="HPJ52" s="170"/>
      <c r="HPK52" s="170"/>
      <c r="HPL52" s="170"/>
      <c r="HPM52" s="170"/>
      <c r="HPN52" s="170"/>
      <c r="HPO52" s="170"/>
      <c r="HPP52" s="170"/>
      <c r="HPQ52" s="170"/>
      <c r="HPR52" s="170"/>
      <c r="HPS52" s="170"/>
      <c r="HPT52" s="170"/>
      <c r="HPU52" s="170"/>
      <c r="HPV52" s="170"/>
      <c r="HPW52" s="170"/>
      <c r="HPX52" s="170"/>
      <c r="HPY52" s="170"/>
      <c r="HPZ52" s="170"/>
      <c r="HQA52" s="170"/>
      <c r="HQB52" s="170"/>
      <c r="HQC52" s="170"/>
      <c r="HQD52" s="170"/>
      <c r="HQE52" s="170"/>
      <c r="HQF52" s="170"/>
      <c r="HQG52" s="170"/>
      <c r="HQH52" s="170"/>
      <c r="HQI52" s="170"/>
      <c r="HQJ52" s="170"/>
      <c r="HQK52" s="170"/>
      <c r="HQL52" s="170"/>
      <c r="HQM52" s="170"/>
      <c r="HQN52" s="170"/>
      <c r="HQO52" s="170"/>
      <c r="HQP52" s="170"/>
      <c r="HQQ52" s="170"/>
      <c r="HQR52" s="170"/>
      <c r="HQS52" s="170"/>
      <c r="HQT52" s="170"/>
      <c r="HQU52" s="170"/>
      <c r="HQV52" s="170"/>
      <c r="HQW52" s="170"/>
      <c r="HQX52" s="170"/>
      <c r="HQY52" s="170"/>
      <c r="HQZ52" s="170"/>
      <c r="HRA52" s="170"/>
      <c r="HRB52" s="170"/>
      <c r="HRC52" s="170"/>
      <c r="HRD52" s="170"/>
      <c r="HRE52" s="170"/>
      <c r="HRF52" s="170"/>
      <c r="HRG52" s="170"/>
      <c r="HRH52" s="170"/>
      <c r="HRI52" s="170"/>
      <c r="HRJ52" s="170"/>
      <c r="HRK52" s="170"/>
      <c r="HRL52" s="170"/>
      <c r="HRM52" s="170"/>
      <c r="HRN52" s="170"/>
      <c r="HRO52" s="170"/>
      <c r="HRP52" s="170"/>
      <c r="HRQ52" s="170"/>
      <c r="HRR52" s="170"/>
      <c r="HRS52" s="170"/>
      <c r="HRT52" s="170"/>
      <c r="HRU52" s="170"/>
      <c r="HRV52" s="170"/>
      <c r="HRW52" s="170"/>
      <c r="HRX52" s="170"/>
      <c r="HRY52" s="170"/>
      <c r="HRZ52" s="170"/>
      <c r="HSA52" s="170"/>
      <c r="HSB52" s="170"/>
      <c r="HSC52" s="170"/>
      <c r="HSD52" s="170"/>
      <c r="HSE52" s="170"/>
      <c r="HSF52" s="170"/>
      <c r="HSG52" s="170"/>
      <c r="HSH52" s="170"/>
      <c r="HSI52" s="170"/>
      <c r="HSJ52" s="170"/>
      <c r="HSK52" s="170"/>
      <c r="HSL52" s="170"/>
      <c r="HSM52" s="170"/>
      <c r="HSN52" s="170"/>
      <c r="HSO52" s="170"/>
      <c r="HSP52" s="170"/>
      <c r="HSQ52" s="170"/>
      <c r="HSR52" s="170"/>
      <c r="HSS52" s="170"/>
      <c r="HST52" s="170"/>
      <c r="HSU52" s="170"/>
      <c r="HSV52" s="170"/>
      <c r="HSW52" s="170"/>
      <c r="HSX52" s="170"/>
      <c r="HSY52" s="170"/>
      <c r="HSZ52" s="170"/>
      <c r="HTA52" s="170"/>
      <c r="HTB52" s="170"/>
      <c r="HTC52" s="170"/>
      <c r="HTD52" s="170"/>
      <c r="HTE52" s="170"/>
      <c r="HTF52" s="170"/>
      <c r="HTG52" s="170"/>
      <c r="HTH52" s="170"/>
      <c r="HTI52" s="170"/>
      <c r="HTJ52" s="170"/>
      <c r="HTK52" s="170"/>
      <c r="HTL52" s="170"/>
      <c r="HTM52" s="170"/>
      <c r="HTN52" s="170"/>
      <c r="HTO52" s="170"/>
      <c r="HTP52" s="170"/>
      <c r="HTQ52" s="170"/>
      <c r="HTR52" s="170"/>
      <c r="HTS52" s="170"/>
      <c r="HTT52" s="170"/>
      <c r="HTU52" s="170"/>
      <c r="HTV52" s="170"/>
      <c r="HTW52" s="170"/>
      <c r="HTX52" s="170"/>
      <c r="HTY52" s="170"/>
      <c r="HTZ52" s="170"/>
      <c r="HUA52" s="170"/>
      <c r="HUB52" s="170"/>
      <c r="HUC52" s="170"/>
      <c r="HUD52" s="170"/>
      <c r="HUE52" s="170"/>
      <c r="HUF52" s="170"/>
      <c r="HUG52" s="170"/>
      <c r="HUH52" s="170"/>
      <c r="HUI52" s="170"/>
      <c r="HUJ52" s="170"/>
      <c r="HUK52" s="170"/>
      <c r="HUL52" s="170"/>
      <c r="HUM52" s="170"/>
      <c r="HUN52" s="170"/>
      <c r="HUO52" s="170"/>
      <c r="HUP52" s="170"/>
      <c r="HUQ52" s="170"/>
      <c r="HUR52" s="170"/>
      <c r="HUS52" s="170"/>
      <c r="HUT52" s="170"/>
      <c r="HUU52" s="170"/>
      <c r="HUV52" s="170"/>
      <c r="HUW52" s="170"/>
      <c r="HUX52" s="170"/>
      <c r="HUY52" s="170"/>
      <c r="HUZ52" s="170"/>
      <c r="HVA52" s="170"/>
      <c r="HVB52" s="170"/>
      <c r="HVC52" s="170"/>
      <c r="HVD52" s="170"/>
      <c r="HVE52" s="170"/>
      <c r="HVF52" s="170"/>
      <c r="HVG52" s="170"/>
      <c r="HVH52" s="170"/>
      <c r="HVI52" s="170"/>
      <c r="HVJ52" s="170"/>
      <c r="HVK52" s="170"/>
      <c r="HVL52" s="170"/>
      <c r="HVM52" s="170"/>
      <c r="HVN52" s="170"/>
      <c r="HVO52" s="170"/>
      <c r="HVP52" s="170"/>
      <c r="HVQ52" s="170"/>
      <c r="HVR52" s="170"/>
      <c r="HVS52" s="170"/>
      <c r="HVT52" s="170"/>
      <c r="HVU52" s="170"/>
      <c r="HVV52" s="170"/>
      <c r="HVW52" s="170"/>
      <c r="HVX52" s="170"/>
      <c r="HVY52" s="170"/>
      <c r="HVZ52" s="170"/>
      <c r="HWA52" s="170"/>
      <c r="HWB52" s="170"/>
      <c r="HWC52" s="170"/>
      <c r="HWD52" s="170"/>
      <c r="HWE52" s="170"/>
      <c r="HWF52" s="170"/>
      <c r="HWG52" s="170"/>
      <c r="HWH52" s="170"/>
      <c r="HWI52" s="170"/>
      <c r="HWJ52" s="170"/>
      <c r="HWK52" s="170"/>
      <c r="HWL52" s="170"/>
      <c r="HWM52" s="170"/>
      <c r="HWN52" s="170"/>
      <c r="HWO52" s="170"/>
      <c r="HWP52" s="170"/>
      <c r="HWQ52" s="170"/>
      <c r="HWR52" s="170"/>
      <c r="HWS52" s="170"/>
      <c r="HWT52" s="170"/>
      <c r="HWU52" s="170"/>
      <c r="HWV52" s="170"/>
      <c r="HWW52" s="170"/>
      <c r="HWX52" s="170"/>
      <c r="HWY52" s="170"/>
      <c r="HWZ52" s="170"/>
      <c r="HXA52" s="170"/>
      <c r="HXB52" s="170"/>
      <c r="HXC52" s="170"/>
      <c r="HXD52" s="170"/>
      <c r="HXE52" s="170"/>
      <c r="HXF52" s="170"/>
      <c r="HXG52" s="170"/>
      <c r="HXH52" s="170"/>
      <c r="HXI52" s="170"/>
      <c r="HXJ52" s="170"/>
      <c r="HXK52" s="170"/>
      <c r="HXL52" s="170"/>
      <c r="HXM52" s="170"/>
      <c r="HXN52" s="170"/>
      <c r="HXO52" s="170"/>
      <c r="HXP52" s="170"/>
      <c r="HXQ52" s="170"/>
      <c r="HXR52" s="170"/>
      <c r="HXS52" s="170"/>
      <c r="HXT52" s="170"/>
      <c r="HXU52" s="170"/>
      <c r="HXV52" s="170"/>
      <c r="HXW52" s="170"/>
      <c r="HXX52" s="170"/>
      <c r="HXY52" s="170"/>
      <c r="HXZ52" s="170"/>
      <c r="HYA52" s="170"/>
      <c r="HYB52" s="170"/>
      <c r="HYC52" s="170"/>
      <c r="HYD52" s="170"/>
      <c r="HYE52" s="170"/>
      <c r="HYF52" s="170"/>
      <c r="HYG52" s="170"/>
      <c r="HYH52" s="170"/>
      <c r="HYI52" s="170"/>
      <c r="HYJ52" s="170"/>
      <c r="HYK52" s="170"/>
      <c r="HYL52" s="170"/>
      <c r="HYM52" s="170"/>
      <c r="HYN52" s="170"/>
      <c r="HYO52" s="170"/>
      <c r="HYP52" s="170"/>
      <c r="HYQ52" s="170"/>
      <c r="HYR52" s="170"/>
      <c r="HYS52" s="170"/>
      <c r="HYT52" s="170"/>
      <c r="HYU52" s="170"/>
      <c r="HYV52" s="170"/>
      <c r="HYW52" s="170"/>
      <c r="HYX52" s="170"/>
      <c r="HYY52" s="170"/>
      <c r="HYZ52" s="170"/>
      <c r="HZA52" s="170"/>
      <c r="HZB52" s="170"/>
      <c r="HZC52" s="170"/>
      <c r="HZD52" s="170"/>
      <c r="HZE52" s="170"/>
      <c r="HZF52" s="170"/>
      <c r="HZG52" s="170"/>
      <c r="HZH52" s="170"/>
      <c r="HZI52" s="170"/>
      <c r="HZJ52" s="170"/>
      <c r="HZK52" s="170"/>
      <c r="HZL52" s="170"/>
      <c r="HZM52" s="170"/>
      <c r="HZN52" s="170"/>
      <c r="HZO52" s="170"/>
      <c r="HZP52" s="170"/>
      <c r="HZQ52" s="170"/>
      <c r="HZR52" s="170"/>
      <c r="HZS52" s="170"/>
      <c r="HZT52" s="170"/>
      <c r="HZU52" s="170"/>
      <c r="HZV52" s="170"/>
      <c r="HZW52" s="170"/>
      <c r="HZX52" s="170"/>
      <c r="HZY52" s="170"/>
      <c r="HZZ52" s="170"/>
      <c r="IAA52" s="170"/>
      <c r="IAB52" s="170"/>
      <c r="IAC52" s="170"/>
      <c r="IAD52" s="170"/>
      <c r="IAE52" s="170"/>
      <c r="IAF52" s="170"/>
      <c r="IAG52" s="170"/>
      <c r="IAH52" s="170"/>
      <c r="IAI52" s="170"/>
      <c r="IAJ52" s="170"/>
      <c r="IAK52" s="170"/>
      <c r="IAL52" s="170"/>
      <c r="IAM52" s="170"/>
      <c r="IAN52" s="170"/>
      <c r="IAO52" s="170"/>
      <c r="IAP52" s="170"/>
      <c r="IAQ52" s="170"/>
      <c r="IAR52" s="170"/>
      <c r="IAS52" s="170"/>
      <c r="IAT52" s="170"/>
      <c r="IAU52" s="170"/>
      <c r="IAV52" s="170"/>
      <c r="IAW52" s="170"/>
      <c r="IAX52" s="170"/>
      <c r="IAY52" s="170"/>
      <c r="IAZ52" s="170"/>
      <c r="IBA52" s="170"/>
      <c r="IBB52" s="170"/>
      <c r="IBC52" s="170"/>
      <c r="IBD52" s="170"/>
      <c r="IBE52" s="170"/>
      <c r="IBF52" s="170"/>
      <c r="IBG52" s="170"/>
      <c r="IBH52" s="170"/>
      <c r="IBI52" s="170"/>
      <c r="IBJ52" s="170"/>
      <c r="IBK52" s="170"/>
      <c r="IBL52" s="170"/>
      <c r="IBM52" s="170"/>
      <c r="IBN52" s="170"/>
      <c r="IBO52" s="170"/>
      <c r="IBP52" s="170"/>
      <c r="IBQ52" s="170"/>
      <c r="IBR52" s="170"/>
      <c r="IBS52" s="170"/>
      <c r="IBT52" s="170"/>
      <c r="IBU52" s="170"/>
      <c r="IBV52" s="170"/>
      <c r="IBW52" s="170"/>
      <c r="IBX52" s="170"/>
      <c r="IBY52" s="170"/>
      <c r="IBZ52" s="170"/>
      <c r="ICA52" s="170"/>
      <c r="ICB52" s="170"/>
      <c r="ICC52" s="170"/>
      <c r="ICD52" s="170"/>
      <c r="ICE52" s="170"/>
      <c r="ICF52" s="170"/>
      <c r="ICG52" s="170"/>
      <c r="ICH52" s="170"/>
      <c r="ICI52" s="170"/>
      <c r="ICJ52" s="170"/>
      <c r="ICK52" s="170"/>
      <c r="ICL52" s="170"/>
      <c r="ICM52" s="170"/>
      <c r="ICN52" s="170"/>
      <c r="ICO52" s="170"/>
      <c r="ICP52" s="170"/>
      <c r="ICQ52" s="170"/>
      <c r="ICR52" s="170"/>
      <c r="ICS52" s="170"/>
      <c r="ICT52" s="170"/>
      <c r="ICU52" s="170"/>
      <c r="ICV52" s="170"/>
      <c r="ICW52" s="170"/>
      <c r="ICX52" s="170"/>
      <c r="ICY52" s="170"/>
      <c r="ICZ52" s="170"/>
      <c r="IDA52" s="170"/>
      <c r="IDB52" s="170"/>
      <c r="IDC52" s="170"/>
      <c r="IDD52" s="170"/>
      <c r="IDE52" s="170"/>
      <c r="IDF52" s="170"/>
      <c r="IDG52" s="170"/>
      <c r="IDH52" s="170"/>
      <c r="IDI52" s="170"/>
      <c r="IDJ52" s="170"/>
      <c r="IDK52" s="170"/>
      <c r="IDL52" s="170"/>
      <c r="IDM52" s="170"/>
      <c r="IDN52" s="170"/>
      <c r="IDO52" s="170"/>
      <c r="IDP52" s="170"/>
      <c r="IDQ52" s="170"/>
      <c r="IDR52" s="170"/>
      <c r="IDS52" s="170"/>
      <c r="IDT52" s="170"/>
      <c r="IDU52" s="170"/>
      <c r="IDV52" s="170"/>
      <c r="IDW52" s="170"/>
      <c r="IDX52" s="170"/>
      <c r="IDY52" s="170"/>
      <c r="IDZ52" s="170"/>
      <c r="IEA52" s="170"/>
      <c r="IEB52" s="170"/>
      <c r="IEC52" s="170"/>
      <c r="IED52" s="170"/>
      <c r="IEE52" s="170"/>
      <c r="IEF52" s="170"/>
      <c r="IEG52" s="170"/>
      <c r="IEH52" s="170"/>
      <c r="IEI52" s="170"/>
      <c r="IEJ52" s="170"/>
      <c r="IEK52" s="170"/>
      <c r="IEL52" s="170"/>
      <c r="IEM52" s="170"/>
      <c r="IEN52" s="170"/>
      <c r="IEO52" s="170"/>
      <c r="IEP52" s="170"/>
      <c r="IEQ52" s="170"/>
      <c r="IER52" s="170"/>
      <c r="IES52" s="170"/>
      <c r="IET52" s="170"/>
      <c r="IEU52" s="170"/>
      <c r="IEV52" s="170"/>
      <c r="IEW52" s="170"/>
      <c r="IEX52" s="170"/>
      <c r="IEY52" s="170"/>
      <c r="IEZ52" s="170"/>
      <c r="IFA52" s="170"/>
      <c r="IFB52" s="170"/>
      <c r="IFC52" s="170"/>
      <c r="IFD52" s="170"/>
      <c r="IFE52" s="170"/>
      <c r="IFF52" s="170"/>
      <c r="IFG52" s="170"/>
      <c r="IFH52" s="170"/>
      <c r="IFI52" s="170"/>
      <c r="IFJ52" s="170"/>
      <c r="IFK52" s="170"/>
      <c r="IFL52" s="170"/>
      <c r="IFM52" s="170"/>
      <c r="IFN52" s="170"/>
      <c r="IFO52" s="170"/>
      <c r="IFP52" s="170"/>
      <c r="IFQ52" s="170"/>
      <c r="IFR52" s="170"/>
      <c r="IFS52" s="170"/>
      <c r="IFT52" s="170"/>
      <c r="IFU52" s="170"/>
      <c r="IFV52" s="170"/>
      <c r="IFW52" s="170"/>
      <c r="IFX52" s="170"/>
      <c r="IFY52" s="170"/>
      <c r="IFZ52" s="170"/>
      <c r="IGA52" s="170"/>
      <c r="IGB52" s="170"/>
      <c r="IGC52" s="170"/>
      <c r="IGD52" s="170"/>
      <c r="IGE52" s="170"/>
      <c r="IGF52" s="170"/>
      <c r="IGG52" s="170"/>
      <c r="IGH52" s="170"/>
      <c r="IGI52" s="170"/>
      <c r="IGJ52" s="170"/>
      <c r="IGK52" s="170"/>
      <c r="IGL52" s="170"/>
      <c r="IGM52" s="170"/>
      <c r="IGN52" s="170"/>
      <c r="IGO52" s="170"/>
      <c r="IGP52" s="170"/>
      <c r="IGQ52" s="170"/>
      <c r="IGR52" s="170"/>
      <c r="IGS52" s="170"/>
      <c r="IGT52" s="170"/>
      <c r="IGU52" s="170"/>
      <c r="IGV52" s="170"/>
      <c r="IGW52" s="170"/>
      <c r="IGX52" s="170"/>
      <c r="IGY52" s="170"/>
      <c r="IGZ52" s="170"/>
      <c r="IHA52" s="170"/>
      <c r="IHB52" s="170"/>
      <c r="IHC52" s="170"/>
      <c r="IHD52" s="170"/>
      <c r="IHE52" s="170"/>
      <c r="IHF52" s="170"/>
      <c r="IHG52" s="170"/>
      <c r="IHH52" s="170"/>
      <c r="IHI52" s="170"/>
      <c r="IHJ52" s="170"/>
      <c r="IHK52" s="170"/>
      <c r="IHL52" s="170"/>
      <c r="IHM52" s="170"/>
      <c r="IHN52" s="170"/>
      <c r="IHO52" s="170"/>
      <c r="IHP52" s="170"/>
      <c r="IHQ52" s="170"/>
      <c r="IHR52" s="170"/>
      <c r="IHS52" s="170"/>
      <c r="IHT52" s="170"/>
      <c r="IHU52" s="170"/>
      <c r="IHV52" s="170"/>
      <c r="IHW52" s="170"/>
      <c r="IHX52" s="170"/>
      <c r="IHY52" s="170"/>
      <c r="IHZ52" s="170"/>
      <c r="IIA52" s="170"/>
      <c r="IIB52" s="170"/>
      <c r="IIC52" s="170"/>
      <c r="IID52" s="170"/>
      <c r="IIE52" s="170"/>
      <c r="IIF52" s="170"/>
      <c r="IIG52" s="170"/>
      <c r="IIH52" s="170"/>
      <c r="III52" s="170"/>
      <c r="IIJ52" s="170"/>
      <c r="IIK52" s="170"/>
      <c r="IIL52" s="170"/>
      <c r="IIM52" s="170"/>
      <c r="IIN52" s="170"/>
      <c r="IIO52" s="170"/>
      <c r="IIP52" s="170"/>
      <c r="IIQ52" s="170"/>
      <c r="IIR52" s="170"/>
      <c r="IIS52" s="170"/>
      <c r="IIT52" s="170"/>
      <c r="IIU52" s="170"/>
      <c r="IIV52" s="170"/>
      <c r="IIW52" s="170"/>
      <c r="IIX52" s="170"/>
      <c r="IIY52" s="170"/>
      <c r="IIZ52" s="170"/>
      <c r="IJA52" s="170"/>
      <c r="IJB52" s="170"/>
      <c r="IJC52" s="170"/>
      <c r="IJD52" s="170"/>
      <c r="IJE52" s="170"/>
      <c r="IJF52" s="170"/>
      <c r="IJG52" s="170"/>
      <c r="IJH52" s="170"/>
      <c r="IJI52" s="170"/>
      <c r="IJJ52" s="170"/>
      <c r="IJK52" s="170"/>
      <c r="IJL52" s="170"/>
      <c r="IJM52" s="170"/>
      <c r="IJN52" s="170"/>
      <c r="IJO52" s="170"/>
      <c r="IJP52" s="170"/>
      <c r="IJQ52" s="170"/>
      <c r="IJR52" s="170"/>
      <c r="IJS52" s="170"/>
      <c r="IJT52" s="170"/>
      <c r="IJU52" s="170"/>
      <c r="IJV52" s="170"/>
      <c r="IJW52" s="170"/>
      <c r="IJX52" s="170"/>
      <c r="IJY52" s="170"/>
      <c r="IJZ52" s="170"/>
      <c r="IKA52" s="170"/>
      <c r="IKB52" s="170"/>
      <c r="IKC52" s="170"/>
      <c r="IKD52" s="170"/>
      <c r="IKE52" s="170"/>
      <c r="IKF52" s="170"/>
      <c r="IKG52" s="170"/>
      <c r="IKH52" s="170"/>
      <c r="IKI52" s="170"/>
      <c r="IKJ52" s="170"/>
      <c r="IKK52" s="170"/>
      <c r="IKL52" s="170"/>
      <c r="IKM52" s="170"/>
      <c r="IKN52" s="170"/>
      <c r="IKO52" s="170"/>
      <c r="IKP52" s="170"/>
      <c r="IKQ52" s="170"/>
      <c r="IKR52" s="170"/>
      <c r="IKS52" s="170"/>
      <c r="IKT52" s="170"/>
      <c r="IKU52" s="170"/>
      <c r="IKV52" s="170"/>
      <c r="IKW52" s="170"/>
      <c r="IKX52" s="170"/>
      <c r="IKY52" s="170"/>
      <c r="IKZ52" s="170"/>
      <c r="ILA52" s="170"/>
      <c r="ILB52" s="170"/>
      <c r="ILC52" s="170"/>
      <c r="ILD52" s="170"/>
      <c r="ILE52" s="170"/>
      <c r="ILF52" s="170"/>
      <c r="ILG52" s="170"/>
      <c r="ILH52" s="170"/>
      <c r="ILI52" s="170"/>
      <c r="ILJ52" s="170"/>
      <c r="ILK52" s="170"/>
      <c r="ILL52" s="170"/>
      <c r="ILM52" s="170"/>
      <c r="ILN52" s="170"/>
      <c r="ILO52" s="170"/>
      <c r="ILP52" s="170"/>
      <c r="ILQ52" s="170"/>
      <c r="ILR52" s="170"/>
      <c r="ILS52" s="170"/>
      <c r="ILT52" s="170"/>
      <c r="ILU52" s="170"/>
      <c r="ILV52" s="170"/>
      <c r="ILW52" s="170"/>
      <c r="ILX52" s="170"/>
      <c r="ILY52" s="170"/>
      <c r="ILZ52" s="170"/>
      <c r="IMA52" s="170"/>
      <c r="IMB52" s="170"/>
      <c r="IMC52" s="170"/>
      <c r="IMD52" s="170"/>
      <c r="IME52" s="170"/>
      <c r="IMF52" s="170"/>
      <c r="IMG52" s="170"/>
      <c r="IMH52" s="170"/>
      <c r="IMI52" s="170"/>
      <c r="IMJ52" s="170"/>
      <c r="IMK52" s="170"/>
      <c r="IML52" s="170"/>
      <c r="IMM52" s="170"/>
      <c r="IMN52" s="170"/>
      <c r="IMO52" s="170"/>
      <c r="IMP52" s="170"/>
      <c r="IMQ52" s="170"/>
      <c r="IMR52" s="170"/>
      <c r="IMS52" s="170"/>
      <c r="IMT52" s="170"/>
      <c r="IMU52" s="170"/>
      <c r="IMV52" s="170"/>
      <c r="IMW52" s="170"/>
      <c r="IMX52" s="170"/>
      <c r="IMY52" s="170"/>
      <c r="IMZ52" s="170"/>
      <c r="INA52" s="170"/>
      <c r="INB52" s="170"/>
      <c r="INC52" s="170"/>
      <c r="IND52" s="170"/>
      <c r="INE52" s="170"/>
      <c r="INF52" s="170"/>
      <c r="ING52" s="170"/>
      <c r="INH52" s="170"/>
      <c r="INI52" s="170"/>
      <c r="INJ52" s="170"/>
      <c r="INK52" s="170"/>
      <c r="INL52" s="170"/>
      <c r="INM52" s="170"/>
      <c r="INN52" s="170"/>
      <c r="INO52" s="170"/>
      <c r="INP52" s="170"/>
      <c r="INQ52" s="170"/>
      <c r="INR52" s="170"/>
      <c r="INS52" s="170"/>
      <c r="INT52" s="170"/>
      <c r="INU52" s="170"/>
      <c r="INV52" s="170"/>
      <c r="INW52" s="170"/>
      <c r="INX52" s="170"/>
      <c r="INY52" s="170"/>
      <c r="INZ52" s="170"/>
      <c r="IOA52" s="170"/>
      <c r="IOB52" s="170"/>
      <c r="IOC52" s="170"/>
      <c r="IOD52" s="170"/>
      <c r="IOE52" s="170"/>
      <c r="IOF52" s="170"/>
      <c r="IOG52" s="170"/>
      <c r="IOH52" s="170"/>
      <c r="IOI52" s="170"/>
      <c r="IOJ52" s="170"/>
      <c r="IOK52" s="170"/>
      <c r="IOL52" s="170"/>
      <c r="IOM52" s="170"/>
      <c r="ION52" s="170"/>
      <c r="IOO52" s="170"/>
      <c r="IOP52" s="170"/>
      <c r="IOQ52" s="170"/>
      <c r="IOR52" s="170"/>
      <c r="IOS52" s="170"/>
      <c r="IOT52" s="170"/>
      <c r="IOU52" s="170"/>
      <c r="IOV52" s="170"/>
      <c r="IOW52" s="170"/>
      <c r="IOX52" s="170"/>
      <c r="IOY52" s="170"/>
      <c r="IOZ52" s="170"/>
      <c r="IPA52" s="170"/>
      <c r="IPB52" s="170"/>
      <c r="IPC52" s="170"/>
      <c r="IPD52" s="170"/>
      <c r="IPE52" s="170"/>
      <c r="IPF52" s="170"/>
      <c r="IPG52" s="170"/>
      <c r="IPH52" s="170"/>
      <c r="IPI52" s="170"/>
      <c r="IPJ52" s="170"/>
      <c r="IPK52" s="170"/>
      <c r="IPL52" s="170"/>
      <c r="IPM52" s="170"/>
      <c r="IPN52" s="170"/>
      <c r="IPO52" s="170"/>
      <c r="IPP52" s="170"/>
      <c r="IPQ52" s="170"/>
      <c r="IPR52" s="170"/>
      <c r="IPS52" s="170"/>
      <c r="IPT52" s="170"/>
      <c r="IPU52" s="170"/>
      <c r="IPV52" s="170"/>
      <c r="IPW52" s="170"/>
      <c r="IPX52" s="170"/>
      <c r="IPY52" s="170"/>
      <c r="IPZ52" s="170"/>
      <c r="IQA52" s="170"/>
      <c r="IQB52" s="170"/>
      <c r="IQC52" s="170"/>
      <c r="IQD52" s="170"/>
      <c r="IQE52" s="170"/>
      <c r="IQF52" s="170"/>
      <c r="IQG52" s="170"/>
      <c r="IQH52" s="170"/>
      <c r="IQI52" s="170"/>
      <c r="IQJ52" s="170"/>
      <c r="IQK52" s="170"/>
      <c r="IQL52" s="170"/>
      <c r="IQM52" s="170"/>
      <c r="IQN52" s="170"/>
      <c r="IQO52" s="170"/>
      <c r="IQP52" s="170"/>
      <c r="IQQ52" s="170"/>
      <c r="IQR52" s="170"/>
      <c r="IQS52" s="170"/>
      <c r="IQT52" s="170"/>
      <c r="IQU52" s="170"/>
      <c r="IQV52" s="170"/>
      <c r="IQW52" s="170"/>
      <c r="IQX52" s="170"/>
      <c r="IQY52" s="170"/>
      <c r="IQZ52" s="170"/>
      <c r="IRA52" s="170"/>
      <c r="IRB52" s="170"/>
      <c r="IRC52" s="170"/>
      <c r="IRD52" s="170"/>
      <c r="IRE52" s="170"/>
      <c r="IRF52" s="170"/>
      <c r="IRG52" s="170"/>
      <c r="IRH52" s="170"/>
      <c r="IRI52" s="170"/>
      <c r="IRJ52" s="170"/>
      <c r="IRK52" s="170"/>
      <c r="IRL52" s="170"/>
      <c r="IRM52" s="170"/>
      <c r="IRN52" s="170"/>
      <c r="IRO52" s="170"/>
      <c r="IRP52" s="170"/>
      <c r="IRQ52" s="170"/>
      <c r="IRR52" s="170"/>
      <c r="IRS52" s="170"/>
      <c r="IRT52" s="170"/>
      <c r="IRU52" s="170"/>
      <c r="IRV52" s="170"/>
      <c r="IRW52" s="170"/>
      <c r="IRX52" s="170"/>
      <c r="IRY52" s="170"/>
      <c r="IRZ52" s="170"/>
      <c r="ISA52" s="170"/>
      <c r="ISB52" s="170"/>
      <c r="ISC52" s="170"/>
      <c r="ISD52" s="170"/>
      <c r="ISE52" s="170"/>
      <c r="ISF52" s="170"/>
      <c r="ISG52" s="170"/>
      <c r="ISH52" s="170"/>
      <c r="ISI52" s="170"/>
      <c r="ISJ52" s="170"/>
      <c r="ISK52" s="170"/>
      <c r="ISL52" s="170"/>
      <c r="ISM52" s="170"/>
      <c r="ISN52" s="170"/>
      <c r="ISO52" s="170"/>
      <c r="ISP52" s="170"/>
      <c r="ISQ52" s="170"/>
      <c r="ISR52" s="170"/>
      <c r="ISS52" s="170"/>
      <c r="IST52" s="170"/>
      <c r="ISU52" s="170"/>
      <c r="ISV52" s="170"/>
      <c r="ISW52" s="170"/>
      <c r="ISX52" s="170"/>
      <c r="ISY52" s="170"/>
      <c r="ISZ52" s="170"/>
      <c r="ITA52" s="170"/>
      <c r="ITB52" s="170"/>
      <c r="ITC52" s="170"/>
      <c r="ITD52" s="170"/>
      <c r="ITE52" s="170"/>
      <c r="ITF52" s="170"/>
      <c r="ITG52" s="170"/>
      <c r="ITH52" s="170"/>
      <c r="ITI52" s="170"/>
      <c r="ITJ52" s="170"/>
      <c r="ITK52" s="170"/>
      <c r="ITL52" s="170"/>
      <c r="ITM52" s="170"/>
      <c r="ITN52" s="170"/>
      <c r="ITO52" s="170"/>
      <c r="ITP52" s="170"/>
      <c r="ITQ52" s="170"/>
      <c r="ITR52" s="170"/>
      <c r="ITS52" s="170"/>
      <c r="ITT52" s="170"/>
      <c r="ITU52" s="170"/>
      <c r="ITV52" s="170"/>
      <c r="ITW52" s="170"/>
      <c r="ITX52" s="170"/>
      <c r="ITY52" s="170"/>
      <c r="ITZ52" s="170"/>
      <c r="IUA52" s="170"/>
      <c r="IUB52" s="170"/>
      <c r="IUC52" s="170"/>
      <c r="IUD52" s="170"/>
      <c r="IUE52" s="170"/>
      <c r="IUF52" s="170"/>
      <c r="IUG52" s="170"/>
      <c r="IUH52" s="170"/>
      <c r="IUI52" s="170"/>
      <c r="IUJ52" s="170"/>
      <c r="IUK52" s="170"/>
      <c r="IUL52" s="170"/>
      <c r="IUM52" s="170"/>
      <c r="IUN52" s="170"/>
      <c r="IUO52" s="170"/>
      <c r="IUP52" s="170"/>
      <c r="IUQ52" s="170"/>
      <c r="IUR52" s="170"/>
      <c r="IUS52" s="170"/>
      <c r="IUT52" s="170"/>
      <c r="IUU52" s="170"/>
      <c r="IUV52" s="170"/>
      <c r="IUW52" s="170"/>
      <c r="IUX52" s="170"/>
      <c r="IUY52" s="170"/>
      <c r="IUZ52" s="170"/>
      <c r="IVA52" s="170"/>
      <c r="IVB52" s="170"/>
      <c r="IVC52" s="170"/>
      <c r="IVD52" s="170"/>
      <c r="IVE52" s="170"/>
      <c r="IVF52" s="170"/>
      <c r="IVG52" s="170"/>
      <c r="IVH52" s="170"/>
      <c r="IVI52" s="170"/>
      <c r="IVJ52" s="170"/>
      <c r="IVK52" s="170"/>
      <c r="IVL52" s="170"/>
      <c r="IVM52" s="170"/>
      <c r="IVN52" s="170"/>
      <c r="IVO52" s="170"/>
      <c r="IVP52" s="170"/>
      <c r="IVQ52" s="170"/>
      <c r="IVR52" s="170"/>
      <c r="IVS52" s="170"/>
      <c r="IVT52" s="170"/>
      <c r="IVU52" s="170"/>
      <c r="IVV52" s="170"/>
      <c r="IVW52" s="170"/>
      <c r="IVX52" s="170"/>
      <c r="IVY52" s="170"/>
      <c r="IVZ52" s="170"/>
      <c r="IWA52" s="170"/>
      <c r="IWB52" s="170"/>
      <c r="IWC52" s="170"/>
      <c r="IWD52" s="170"/>
      <c r="IWE52" s="170"/>
      <c r="IWF52" s="170"/>
      <c r="IWG52" s="170"/>
      <c r="IWH52" s="170"/>
      <c r="IWI52" s="170"/>
      <c r="IWJ52" s="170"/>
      <c r="IWK52" s="170"/>
      <c r="IWL52" s="170"/>
      <c r="IWM52" s="170"/>
      <c r="IWN52" s="170"/>
      <c r="IWO52" s="170"/>
      <c r="IWP52" s="170"/>
      <c r="IWQ52" s="170"/>
      <c r="IWR52" s="170"/>
      <c r="IWS52" s="170"/>
      <c r="IWT52" s="170"/>
      <c r="IWU52" s="170"/>
      <c r="IWV52" s="170"/>
      <c r="IWW52" s="170"/>
      <c r="IWX52" s="170"/>
      <c r="IWY52" s="170"/>
      <c r="IWZ52" s="170"/>
      <c r="IXA52" s="170"/>
      <c r="IXB52" s="170"/>
      <c r="IXC52" s="170"/>
      <c r="IXD52" s="170"/>
      <c r="IXE52" s="170"/>
      <c r="IXF52" s="170"/>
      <c r="IXG52" s="170"/>
      <c r="IXH52" s="170"/>
      <c r="IXI52" s="170"/>
      <c r="IXJ52" s="170"/>
      <c r="IXK52" s="170"/>
      <c r="IXL52" s="170"/>
      <c r="IXM52" s="170"/>
      <c r="IXN52" s="170"/>
      <c r="IXO52" s="170"/>
      <c r="IXP52" s="170"/>
      <c r="IXQ52" s="170"/>
      <c r="IXR52" s="170"/>
      <c r="IXS52" s="170"/>
      <c r="IXT52" s="170"/>
      <c r="IXU52" s="170"/>
      <c r="IXV52" s="170"/>
      <c r="IXW52" s="170"/>
      <c r="IXX52" s="170"/>
      <c r="IXY52" s="170"/>
      <c r="IXZ52" s="170"/>
      <c r="IYA52" s="170"/>
      <c r="IYB52" s="170"/>
      <c r="IYC52" s="170"/>
      <c r="IYD52" s="170"/>
      <c r="IYE52" s="170"/>
      <c r="IYF52" s="170"/>
      <c r="IYG52" s="170"/>
      <c r="IYH52" s="170"/>
      <c r="IYI52" s="170"/>
      <c r="IYJ52" s="170"/>
      <c r="IYK52" s="170"/>
      <c r="IYL52" s="170"/>
      <c r="IYM52" s="170"/>
      <c r="IYN52" s="170"/>
      <c r="IYO52" s="170"/>
      <c r="IYP52" s="170"/>
      <c r="IYQ52" s="170"/>
      <c r="IYR52" s="170"/>
      <c r="IYS52" s="170"/>
      <c r="IYT52" s="170"/>
      <c r="IYU52" s="170"/>
      <c r="IYV52" s="170"/>
      <c r="IYW52" s="170"/>
      <c r="IYX52" s="170"/>
      <c r="IYY52" s="170"/>
      <c r="IYZ52" s="170"/>
      <c r="IZA52" s="170"/>
      <c r="IZB52" s="170"/>
      <c r="IZC52" s="170"/>
      <c r="IZD52" s="170"/>
      <c r="IZE52" s="170"/>
      <c r="IZF52" s="170"/>
      <c r="IZG52" s="170"/>
      <c r="IZH52" s="170"/>
      <c r="IZI52" s="170"/>
      <c r="IZJ52" s="170"/>
      <c r="IZK52" s="170"/>
      <c r="IZL52" s="170"/>
      <c r="IZM52" s="170"/>
      <c r="IZN52" s="170"/>
      <c r="IZO52" s="170"/>
      <c r="IZP52" s="170"/>
      <c r="IZQ52" s="170"/>
      <c r="IZR52" s="170"/>
      <c r="IZS52" s="170"/>
      <c r="IZT52" s="170"/>
      <c r="IZU52" s="170"/>
      <c r="IZV52" s="170"/>
      <c r="IZW52" s="170"/>
      <c r="IZX52" s="170"/>
      <c r="IZY52" s="170"/>
      <c r="IZZ52" s="170"/>
      <c r="JAA52" s="170"/>
      <c r="JAB52" s="170"/>
      <c r="JAC52" s="170"/>
      <c r="JAD52" s="170"/>
      <c r="JAE52" s="170"/>
      <c r="JAF52" s="170"/>
      <c r="JAG52" s="170"/>
      <c r="JAH52" s="170"/>
      <c r="JAI52" s="170"/>
      <c r="JAJ52" s="170"/>
      <c r="JAK52" s="170"/>
      <c r="JAL52" s="170"/>
      <c r="JAM52" s="170"/>
      <c r="JAN52" s="170"/>
      <c r="JAO52" s="170"/>
      <c r="JAP52" s="170"/>
      <c r="JAQ52" s="170"/>
      <c r="JAR52" s="170"/>
      <c r="JAS52" s="170"/>
      <c r="JAT52" s="170"/>
      <c r="JAU52" s="170"/>
      <c r="JAV52" s="170"/>
      <c r="JAW52" s="170"/>
      <c r="JAX52" s="170"/>
      <c r="JAY52" s="170"/>
      <c r="JAZ52" s="170"/>
      <c r="JBA52" s="170"/>
      <c r="JBB52" s="170"/>
      <c r="JBC52" s="170"/>
      <c r="JBD52" s="170"/>
      <c r="JBE52" s="170"/>
      <c r="JBF52" s="170"/>
      <c r="JBG52" s="170"/>
      <c r="JBH52" s="170"/>
      <c r="JBI52" s="170"/>
      <c r="JBJ52" s="170"/>
      <c r="JBK52" s="170"/>
      <c r="JBL52" s="170"/>
      <c r="JBM52" s="170"/>
      <c r="JBN52" s="170"/>
      <c r="JBO52" s="170"/>
      <c r="JBP52" s="170"/>
      <c r="JBQ52" s="170"/>
      <c r="JBR52" s="170"/>
      <c r="JBS52" s="170"/>
      <c r="JBT52" s="170"/>
      <c r="JBU52" s="170"/>
      <c r="JBV52" s="170"/>
      <c r="JBW52" s="170"/>
      <c r="JBX52" s="170"/>
      <c r="JBY52" s="170"/>
      <c r="JBZ52" s="170"/>
      <c r="JCA52" s="170"/>
      <c r="JCB52" s="170"/>
      <c r="JCC52" s="170"/>
      <c r="JCD52" s="170"/>
      <c r="JCE52" s="170"/>
      <c r="JCF52" s="170"/>
      <c r="JCG52" s="170"/>
      <c r="JCH52" s="170"/>
      <c r="JCI52" s="170"/>
      <c r="JCJ52" s="170"/>
      <c r="JCK52" s="170"/>
      <c r="JCL52" s="170"/>
      <c r="JCM52" s="170"/>
      <c r="JCN52" s="170"/>
      <c r="JCO52" s="170"/>
      <c r="JCP52" s="170"/>
      <c r="JCQ52" s="170"/>
      <c r="JCR52" s="170"/>
      <c r="JCS52" s="170"/>
      <c r="JCT52" s="170"/>
      <c r="JCU52" s="170"/>
      <c r="JCV52" s="170"/>
      <c r="JCW52" s="170"/>
      <c r="JCX52" s="170"/>
      <c r="JCY52" s="170"/>
      <c r="JCZ52" s="170"/>
      <c r="JDA52" s="170"/>
      <c r="JDB52" s="170"/>
      <c r="JDC52" s="170"/>
      <c r="JDD52" s="170"/>
      <c r="JDE52" s="170"/>
      <c r="JDF52" s="170"/>
      <c r="JDG52" s="170"/>
      <c r="JDH52" s="170"/>
      <c r="JDI52" s="170"/>
      <c r="JDJ52" s="170"/>
      <c r="JDK52" s="170"/>
      <c r="JDL52" s="170"/>
      <c r="JDM52" s="170"/>
      <c r="JDN52" s="170"/>
      <c r="JDO52" s="170"/>
      <c r="JDP52" s="170"/>
      <c r="JDQ52" s="170"/>
      <c r="JDR52" s="170"/>
      <c r="JDS52" s="170"/>
      <c r="JDT52" s="170"/>
      <c r="JDU52" s="170"/>
      <c r="JDV52" s="170"/>
      <c r="JDW52" s="170"/>
      <c r="JDX52" s="170"/>
      <c r="JDY52" s="170"/>
      <c r="JDZ52" s="170"/>
      <c r="JEA52" s="170"/>
      <c r="JEB52" s="170"/>
      <c r="JEC52" s="170"/>
      <c r="JED52" s="170"/>
      <c r="JEE52" s="170"/>
      <c r="JEF52" s="170"/>
      <c r="JEG52" s="170"/>
      <c r="JEH52" s="170"/>
      <c r="JEI52" s="170"/>
      <c r="JEJ52" s="170"/>
      <c r="JEK52" s="170"/>
      <c r="JEL52" s="170"/>
      <c r="JEM52" s="170"/>
      <c r="JEN52" s="170"/>
      <c r="JEO52" s="170"/>
      <c r="JEP52" s="170"/>
      <c r="JEQ52" s="170"/>
      <c r="JER52" s="170"/>
      <c r="JES52" s="170"/>
      <c r="JET52" s="170"/>
      <c r="JEU52" s="170"/>
      <c r="JEV52" s="170"/>
      <c r="JEW52" s="170"/>
      <c r="JEX52" s="170"/>
      <c r="JEY52" s="170"/>
      <c r="JEZ52" s="170"/>
      <c r="JFA52" s="170"/>
      <c r="JFB52" s="170"/>
      <c r="JFC52" s="170"/>
      <c r="JFD52" s="170"/>
      <c r="JFE52" s="170"/>
      <c r="JFF52" s="170"/>
      <c r="JFG52" s="170"/>
      <c r="JFH52" s="170"/>
      <c r="JFI52" s="170"/>
      <c r="JFJ52" s="170"/>
      <c r="JFK52" s="170"/>
      <c r="JFL52" s="170"/>
      <c r="JFM52" s="170"/>
      <c r="JFN52" s="170"/>
      <c r="JFO52" s="170"/>
      <c r="JFP52" s="170"/>
      <c r="JFQ52" s="170"/>
      <c r="JFR52" s="170"/>
      <c r="JFS52" s="170"/>
      <c r="JFT52" s="170"/>
      <c r="JFU52" s="170"/>
      <c r="JFV52" s="170"/>
      <c r="JFW52" s="170"/>
      <c r="JFX52" s="170"/>
      <c r="JFY52" s="170"/>
      <c r="JFZ52" s="170"/>
      <c r="JGA52" s="170"/>
      <c r="JGB52" s="170"/>
      <c r="JGC52" s="170"/>
      <c r="JGD52" s="170"/>
      <c r="JGE52" s="170"/>
      <c r="JGF52" s="170"/>
      <c r="JGG52" s="170"/>
      <c r="JGH52" s="170"/>
      <c r="JGI52" s="170"/>
      <c r="JGJ52" s="170"/>
      <c r="JGK52" s="170"/>
      <c r="JGL52" s="170"/>
      <c r="JGM52" s="170"/>
      <c r="JGN52" s="170"/>
      <c r="JGO52" s="170"/>
      <c r="JGP52" s="170"/>
      <c r="JGQ52" s="170"/>
      <c r="JGR52" s="170"/>
      <c r="JGS52" s="170"/>
      <c r="JGT52" s="170"/>
      <c r="JGU52" s="170"/>
      <c r="JGV52" s="170"/>
      <c r="JGW52" s="170"/>
      <c r="JGX52" s="170"/>
      <c r="JGY52" s="170"/>
      <c r="JGZ52" s="170"/>
      <c r="JHA52" s="170"/>
      <c r="JHB52" s="170"/>
      <c r="JHC52" s="170"/>
      <c r="JHD52" s="170"/>
      <c r="JHE52" s="170"/>
      <c r="JHF52" s="170"/>
      <c r="JHG52" s="170"/>
      <c r="JHH52" s="170"/>
      <c r="JHI52" s="170"/>
      <c r="JHJ52" s="170"/>
      <c r="JHK52" s="170"/>
      <c r="JHL52" s="170"/>
      <c r="JHM52" s="170"/>
      <c r="JHN52" s="170"/>
      <c r="JHO52" s="170"/>
      <c r="JHP52" s="170"/>
      <c r="JHQ52" s="170"/>
      <c r="JHR52" s="170"/>
      <c r="JHS52" s="170"/>
      <c r="JHT52" s="170"/>
      <c r="JHU52" s="170"/>
      <c r="JHV52" s="170"/>
      <c r="JHW52" s="170"/>
      <c r="JHX52" s="170"/>
      <c r="JHY52" s="170"/>
      <c r="JHZ52" s="170"/>
      <c r="JIA52" s="170"/>
      <c r="JIB52" s="170"/>
      <c r="JIC52" s="170"/>
      <c r="JID52" s="170"/>
      <c r="JIE52" s="170"/>
      <c r="JIF52" s="170"/>
      <c r="JIG52" s="170"/>
      <c r="JIH52" s="170"/>
      <c r="JII52" s="170"/>
      <c r="JIJ52" s="170"/>
      <c r="JIK52" s="170"/>
      <c r="JIL52" s="170"/>
      <c r="JIM52" s="170"/>
      <c r="JIN52" s="170"/>
      <c r="JIO52" s="170"/>
      <c r="JIP52" s="170"/>
      <c r="JIQ52" s="170"/>
      <c r="JIR52" s="170"/>
      <c r="JIS52" s="170"/>
      <c r="JIT52" s="170"/>
      <c r="JIU52" s="170"/>
      <c r="JIV52" s="170"/>
      <c r="JIW52" s="170"/>
      <c r="JIX52" s="170"/>
      <c r="JIY52" s="170"/>
      <c r="JIZ52" s="170"/>
      <c r="JJA52" s="170"/>
      <c r="JJB52" s="170"/>
      <c r="JJC52" s="170"/>
      <c r="JJD52" s="170"/>
      <c r="JJE52" s="170"/>
      <c r="JJF52" s="170"/>
      <c r="JJG52" s="170"/>
      <c r="JJH52" s="170"/>
      <c r="JJI52" s="170"/>
      <c r="JJJ52" s="170"/>
      <c r="JJK52" s="170"/>
      <c r="JJL52" s="170"/>
      <c r="JJM52" s="170"/>
      <c r="JJN52" s="170"/>
      <c r="JJO52" s="170"/>
      <c r="JJP52" s="170"/>
      <c r="JJQ52" s="170"/>
      <c r="JJR52" s="170"/>
      <c r="JJS52" s="170"/>
      <c r="JJT52" s="170"/>
      <c r="JJU52" s="170"/>
      <c r="JJV52" s="170"/>
      <c r="JJW52" s="170"/>
      <c r="JJX52" s="170"/>
      <c r="JJY52" s="170"/>
      <c r="JJZ52" s="170"/>
      <c r="JKA52" s="170"/>
      <c r="JKB52" s="170"/>
      <c r="JKC52" s="170"/>
      <c r="JKD52" s="170"/>
      <c r="JKE52" s="170"/>
      <c r="JKF52" s="170"/>
      <c r="JKG52" s="170"/>
      <c r="JKH52" s="170"/>
      <c r="JKI52" s="170"/>
      <c r="JKJ52" s="170"/>
      <c r="JKK52" s="170"/>
      <c r="JKL52" s="170"/>
      <c r="JKM52" s="170"/>
      <c r="JKN52" s="170"/>
      <c r="JKO52" s="170"/>
      <c r="JKP52" s="170"/>
      <c r="JKQ52" s="170"/>
      <c r="JKR52" s="170"/>
      <c r="JKS52" s="170"/>
      <c r="JKT52" s="170"/>
      <c r="JKU52" s="170"/>
      <c r="JKV52" s="170"/>
      <c r="JKW52" s="170"/>
      <c r="JKX52" s="170"/>
      <c r="JKY52" s="170"/>
      <c r="JKZ52" s="170"/>
      <c r="JLA52" s="170"/>
      <c r="JLB52" s="170"/>
      <c r="JLC52" s="170"/>
      <c r="JLD52" s="170"/>
      <c r="JLE52" s="170"/>
      <c r="JLF52" s="170"/>
      <c r="JLG52" s="170"/>
      <c r="JLH52" s="170"/>
      <c r="JLI52" s="170"/>
      <c r="JLJ52" s="170"/>
      <c r="JLK52" s="170"/>
      <c r="JLL52" s="170"/>
      <c r="JLM52" s="170"/>
      <c r="JLN52" s="170"/>
      <c r="JLO52" s="170"/>
      <c r="JLP52" s="170"/>
      <c r="JLQ52" s="170"/>
      <c r="JLR52" s="170"/>
      <c r="JLS52" s="170"/>
      <c r="JLT52" s="170"/>
      <c r="JLU52" s="170"/>
      <c r="JLV52" s="170"/>
      <c r="JLW52" s="170"/>
      <c r="JLX52" s="170"/>
      <c r="JLY52" s="170"/>
      <c r="JLZ52" s="170"/>
      <c r="JMA52" s="170"/>
      <c r="JMB52" s="170"/>
      <c r="JMC52" s="170"/>
      <c r="JMD52" s="170"/>
      <c r="JME52" s="170"/>
      <c r="JMF52" s="170"/>
      <c r="JMG52" s="170"/>
      <c r="JMH52" s="170"/>
      <c r="JMI52" s="170"/>
      <c r="JMJ52" s="170"/>
      <c r="JMK52" s="170"/>
      <c r="JML52" s="170"/>
      <c r="JMM52" s="170"/>
      <c r="JMN52" s="170"/>
      <c r="JMO52" s="170"/>
      <c r="JMP52" s="170"/>
      <c r="JMQ52" s="170"/>
      <c r="JMR52" s="170"/>
      <c r="JMS52" s="170"/>
      <c r="JMT52" s="170"/>
      <c r="JMU52" s="170"/>
      <c r="JMV52" s="170"/>
      <c r="JMW52" s="170"/>
      <c r="JMX52" s="170"/>
      <c r="JMY52" s="170"/>
      <c r="JMZ52" s="170"/>
      <c r="JNA52" s="170"/>
      <c r="JNB52" s="170"/>
      <c r="JNC52" s="170"/>
      <c r="JND52" s="170"/>
      <c r="JNE52" s="170"/>
      <c r="JNF52" s="170"/>
      <c r="JNG52" s="170"/>
      <c r="JNH52" s="170"/>
      <c r="JNI52" s="170"/>
      <c r="JNJ52" s="170"/>
      <c r="JNK52" s="170"/>
      <c r="JNL52" s="170"/>
      <c r="JNM52" s="170"/>
      <c r="JNN52" s="170"/>
      <c r="JNO52" s="170"/>
      <c r="JNP52" s="170"/>
      <c r="JNQ52" s="170"/>
      <c r="JNR52" s="170"/>
      <c r="JNS52" s="170"/>
      <c r="JNT52" s="170"/>
      <c r="JNU52" s="170"/>
      <c r="JNV52" s="170"/>
      <c r="JNW52" s="170"/>
      <c r="JNX52" s="170"/>
      <c r="JNY52" s="170"/>
      <c r="JNZ52" s="170"/>
      <c r="JOA52" s="170"/>
      <c r="JOB52" s="170"/>
      <c r="JOC52" s="170"/>
      <c r="JOD52" s="170"/>
      <c r="JOE52" s="170"/>
      <c r="JOF52" s="170"/>
      <c r="JOG52" s="170"/>
      <c r="JOH52" s="170"/>
      <c r="JOI52" s="170"/>
      <c r="JOJ52" s="170"/>
      <c r="JOK52" s="170"/>
      <c r="JOL52" s="170"/>
      <c r="JOM52" s="170"/>
      <c r="JON52" s="170"/>
      <c r="JOO52" s="170"/>
      <c r="JOP52" s="170"/>
      <c r="JOQ52" s="170"/>
      <c r="JOR52" s="170"/>
      <c r="JOS52" s="170"/>
      <c r="JOT52" s="170"/>
      <c r="JOU52" s="170"/>
      <c r="JOV52" s="170"/>
      <c r="JOW52" s="170"/>
      <c r="JOX52" s="170"/>
      <c r="JOY52" s="170"/>
      <c r="JOZ52" s="170"/>
      <c r="JPA52" s="170"/>
      <c r="JPB52" s="170"/>
      <c r="JPC52" s="170"/>
      <c r="JPD52" s="170"/>
      <c r="JPE52" s="170"/>
      <c r="JPF52" s="170"/>
      <c r="JPG52" s="170"/>
      <c r="JPH52" s="170"/>
      <c r="JPI52" s="170"/>
      <c r="JPJ52" s="170"/>
      <c r="JPK52" s="170"/>
      <c r="JPL52" s="170"/>
      <c r="JPM52" s="170"/>
      <c r="JPN52" s="170"/>
      <c r="JPO52" s="170"/>
      <c r="JPP52" s="170"/>
      <c r="JPQ52" s="170"/>
      <c r="JPR52" s="170"/>
      <c r="JPS52" s="170"/>
      <c r="JPT52" s="170"/>
      <c r="JPU52" s="170"/>
      <c r="JPV52" s="170"/>
      <c r="JPW52" s="170"/>
      <c r="JPX52" s="170"/>
      <c r="JPY52" s="170"/>
      <c r="JPZ52" s="170"/>
      <c r="JQA52" s="170"/>
      <c r="JQB52" s="170"/>
      <c r="JQC52" s="170"/>
      <c r="JQD52" s="170"/>
      <c r="JQE52" s="170"/>
      <c r="JQF52" s="170"/>
      <c r="JQG52" s="170"/>
      <c r="JQH52" s="170"/>
      <c r="JQI52" s="170"/>
      <c r="JQJ52" s="170"/>
      <c r="JQK52" s="170"/>
      <c r="JQL52" s="170"/>
      <c r="JQM52" s="170"/>
      <c r="JQN52" s="170"/>
      <c r="JQO52" s="170"/>
      <c r="JQP52" s="170"/>
      <c r="JQQ52" s="170"/>
      <c r="JQR52" s="170"/>
      <c r="JQS52" s="170"/>
      <c r="JQT52" s="170"/>
      <c r="JQU52" s="170"/>
      <c r="JQV52" s="170"/>
      <c r="JQW52" s="170"/>
      <c r="JQX52" s="170"/>
      <c r="JQY52" s="170"/>
      <c r="JQZ52" s="170"/>
      <c r="JRA52" s="170"/>
      <c r="JRB52" s="170"/>
      <c r="JRC52" s="170"/>
      <c r="JRD52" s="170"/>
      <c r="JRE52" s="170"/>
      <c r="JRF52" s="170"/>
      <c r="JRG52" s="170"/>
      <c r="JRH52" s="170"/>
      <c r="JRI52" s="170"/>
      <c r="JRJ52" s="170"/>
      <c r="JRK52" s="170"/>
      <c r="JRL52" s="170"/>
      <c r="JRM52" s="170"/>
      <c r="JRN52" s="170"/>
      <c r="JRO52" s="170"/>
      <c r="JRP52" s="170"/>
      <c r="JRQ52" s="170"/>
      <c r="JRR52" s="170"/>
      <c r="JRS52" s="170"/>
      <c r="JRT52" s="170"/>
      <c r="JRU52" s="170"/>
      <c r="JRV52" s="170"/>
      <c r="JRW52" s="170"/>
      <c r="JRX52" s="170"/>
      <c r="JRY52" s="170"/>
      <c r="JRZ52" s="170"/>
      <c r="JSA52" s="170"/>
      <c r="JSB52" s="170"/>
      <c r="JSC52" s="170"/>
      <c r="JSD52" s="170"/>
      <c r="JSE52" s="170"/>
      <c r="JSF52" s="170"/>
      <c r="JSG52" s="170"/>
      <c r="JSH52" s="170"/>
      <c r="JSI52" s="170"/>
      <c r="JSJ52" s="170"/>
      <c r="JSK52" s="170"/>
      <c r="JSL52" s="170"/>
      <c r="JSM52" s="170"/>
      <c r="JSN52" s="170"/>
      <c r="JSO52" s="170"/>
      <c r="JSP52" s="170"/>
      <c r="JSQ52" s="170"/>
      <c r="JSR52" s="170"/>
      <c r="JSS52" s="170"/>
      <c r="JST52" s="170"/>
      <c r="JSU52" s="170"/>
      <c r="JSV52" s="170"/>
      <c r="JSW52" s="170"/>
      <c r="JSX52" s="170"/>
      <c r="JSY52" s="170"/>
      <c r="JSZ52" s="170"/>
      <c r="JTA52" s="170"/>
      <c r="JTB52" s="170"/>
      <c r="JTC52" s="170"/>
      <c r="JTD52" s="170"/>
      <c r="JTE52" s="170"/>
      <c r="JTF52" s="170"/>
      <c r="JTG52" s="170"/>
      <c r="JTH52" s="170"/>
      <c r="JTI52" s="170"/>
      <c r="JTJ52" s="170"/>
      <c r="JTK52" s="170"/>
      <c r="JTL52" s="170"/>
      <c r="JTM52" s="170"/>
      <c r="JTN52" s="170"/>
      <c r="JTO52" s="170"/>
      <c r="JTP52" s="170"/>
      <c r="JTQ52" s="170"/>
      <c r="JTR52" s="170"/>
      <c r="JTS52" s="170"/>
      <c r="JTT52" s="170"/>
      <c r="JTU52" s="170"/>
      <c r="JTV52" s="170"/>
      <c r="JTW52" s="170"/>
      <c r="JTX52" s="170"/>
      <c r="JTY52" s="170"/>
      <c r="JTZ52" s="170"/>
      <c r="JUA52" s="170"/>
      <c r="JUB52" s="170"/>
      <c r="JUC52" s="170"/>
      <c r="JUD52" s="170"/>
      <c r="JUE52" s="170"/>
      <c r="JUF52" s="170"/>
      <c r="JUG52" s="170"/>
      <c r="JUH52" s="170"/>
      <c r="JUI52" s="170"/>
      <c r="JUJ52" s="170"/>
      <c r="JUK52" s="170"/>
      <c r="JUL52" s="170"/>
      <c r="JUM52" s="170"/>
      <c r="JUN52" s="170"/>
      <c r="JUO52" s="170"/>
      <c r="JUP52" s="170"/>
      <c r="JUQ52" s="170"/>
      <c r="JUR52" s="170"/>
      <c r="JUS52" s="170"/>
      <c r="JUT52" s="170"/>
      <c r="JUU52" s="170"/>
      <c r="JUV52" s="170"/>
      <c r="JUW52" s="170"/>
      <c r="JUX52" s="170"/>
      <c r="JUY52" s="170"/>
      <c r="JUZ52" s="170"/>
      <c r="JVA52" s="170"/>
      <c r="JVB52" s="170"/>
      <c r="JVC52" s="170"/>
      <c r="JVD52" s="170"/>
      <c r="JVE52" s="170"/>
      <c r="JVF52" s="170"/>
      <c r="JVG52" s="170"/>
      <c r="JVH52" s="170"/>
      <c r="JVI52" s="170"/>
      <c r="JVJ52" s="170"/>
      <c r="JVK52" s="170"/>
      <c r="JVL52" s="170"/>
      <c r="JVM52" s="170"/>
      <c r="JVN52" s="170"/>
      <c r="JVO52" s="170"/>
      <c r="JVP52" s="170"/>
      <c r="JVQ52" s="170"/>
      <c r="JVR52" s="170"/>
      <c r="JVS52" s="170"/>
      <c r="JVT52" s="170"/>
      <c r="JVU52" s="170"/>
      <c r="JVV52" s="170"/>
      <c r="JVW52" s="170"/>
      <c r="JVX52" s="170"/>
      <c r="JVY52" s="170"/>
      <c r="JVZ52" s="170"/>
      <c r="JWA52" s="170"/>
      <c r="JWB52" s="170"/>
      <c r="JWC52" s="170"/>
      <c r="JWD52" s="170"/>
      <c r="JWE52" s="170"/>
      <c r="JWF52" s="170"/>
      <c r="JWG52" s="170"/>
      <c r="JWH52" s="170"/>
      <c r="JWI52" s="170"/>
      <c r="JWJ52" s="170"/>
      <c r="JWK52" s="170"/>
      <c r="JWL52" s="170"/>
      <c r="JWM52" s="170"/>
      <c r="JWN52" s="170"/>
      <c r="JWO52" s="170"/>
      <c r="JWP52" s="170"/>
      <c r="JWQ52" s="170"/>
      <c r="JWR52" s="170"/>
      <c r="JWS52" s="170"/>
      <c r="JWT52" s="170"/>
      <c r="JWU52" s="170"/>
      <c r="JWV52" s="170"/>
      <c r="JWW52" s="170"/>
      <c r="JWX52" s="170"/>
      <c r="JWY52" s="170"/>
      <c r="JWZ52" s="170"/>
      <c r="JXA52" s="170"/>
      <c r="JXB52" s="170"/>
      <c r="JXC52" s="170"/>
      <c r="JXD52" s="170"/>
      <c r="JXE52" s="170"/>
      <c r="JXF52" s="170"/>
      <c r="JXG52" s="170"/>
      <c r="JXH52" s="170"/>
      <c r="JXI52" s="170"/>
      <c r="JXJ52" s="170"/>
      <c r="JXK52" s="170"/>
      <c r="JXL52" s="170"/>
      <c r="JXM52" s="170"/>
      <c r="JXN52" s="170"/>
      <c r="JXO52" s="170"/>
      <c r="JXP52" s="170"/>
      <c r="JXQ52" s="170"/>
      <c r="JXR52" s="170"/>
      <c r="JXS52" s="170"/>
      <c r="JXT52" s="170"/>
      <c r="JXU52" s="170"/>
      <c r="JXV52" s="170"/>
      <c r="JXW52" s="170"/>
      <c r="JXX52" s="170"/>
      <c r="JXY52" s="170"/>
      <c r="JXZ52" s="170"/>
      <c r="JYA52" s="170"/>
      <c r="JYB52" s="170"/>
      <c r="JYC52" s="170"/>
      <c r="JYD52" s="170"/>
      <c r="JYE52" s="170"/>
      <c r="JYF52" s="170"/>
      <c r="JYG52" s="170"/>
      <c r="JYH52" s="170"/>
      <c r="JYI52" s="170"/>
      <c r="JYJ52" s="170"/>
      <c r="JYK52" s="170"/>
      <c r="JYL52" s="170"/>
      <c r="JYM52" s="170"/>
      <c r="JYN52" s="170"/>
      <c r="JYO52" s="170"/>
      <c r="JYP52" s="170"/>
      <c r="JYQ52" s="170"/>
      <c r="JYR52" s="170"/>
      <c r="JYS52" s="170"/>
      <c r="JYT52" s="170"/>
      <c r="JYU52" s="170"/>
      <c r="JYV52" s="170"/>
      <c r="JYW52" s="170"/>
      <c r="JYX52" s="170"/>
      <c r="JYY52" s="170"/>
      <c r="JYZ52" s="170"/>
      <c r="JZA52" s="170"/>
      <c r="JZB52" s="170"/>
      <c r="JZC52" s="170"/>
      <c r="JZD52" s="170"/>
      <c r="JZE52" s="170"/>
      <c r="JZF52" s="170"/>
      <c r="JZG52" s="170"/>
      <c r="JZH52" s="170"/>
      <c r="JZI52" s="170"/>
      <c r="JZJ52" s="170"/>
      <c r="JZK52" s="170"/>
      <c r="JZL52" s="170"/>
      <c r="JZM52" s="170"/>
      <c r="JZN52" s="170"/>
      <c r="JZO52" s="170"/>
      <c r="JZP52" s="170"/>
      <c r="JZQ52" s="170"/>
      <c r="JZR52" s="170"/>
      <c r="JZS52" s="170"/>
      <c r="JZT52" s="170"/>
      <c r="JZU52" s="170"/>
      <c r="JZV52" s="170"/>
      <c r="JZW52" s="170"/>
      <c r="JZX52" s="170"/>
      <c r="JZY52" s="170"/>
      <c r="JZZ52" s="170"/>
      <c r="KAA52" s="170"/>
      <c r="KAB52" s="170"/>
      <c r="KAC52" s="170"/>
      <c r="KAD52" s="170"/>
      <c r="KAE52" s="170"/>
      <c r="KAF52" s="170"/>
      <c r="KAG52" s="170"/>
      <c r="KAH52" s="170"/>
      <c r="KAI52" s="170"/>
      <c r="KAJ52" s="170"/>
      <c r="KAK52" s="170"/>
      <c r="KAL52" s="170"/>
      <c r="KAM52" s="170"/>
      <c r="KAN52" s="170"/>
      <c r="KAO52" s="170"/>
      <c r="KAP52" s="170"/>
      <c r="KAQ52" s="170"/>
      <c r="KAR52" s="170"/>
      <c r="KAS52" s="170"/>
      <c r="KAT52" s="170"/>
      <c r="KAU52" s="170"/>
      <c r="KAV52" s="170"/>
      <c r="KAW52" s="170"/>
      <c r="KAX52" s="170"/>
      <c r="KAY52" s="170"/>
      <c r="KAZ52" s="170"/>
      <c r="KBA52" s="170"/>
      <c r="KBB52" s="170"/>
      <c r="KBC52" s="170"/>
      <c r="KBD52" s="170"/>
      <c r="KBE52" s="170"/>
      <c r="KBF52" s="170"/>
      <c r="KBG52" s="170"/>
      <c r="KBH52" s="170"/>
      <c r="KBI52" s="170"/>
      <c r="KBJ52" s="170"/>
      <c r="KBK52" s="170"/>
      <c r="KBL52" s="170"/>
      <c r="KBM52" s="170"/>
      <c r="KBN52" s="170"/>
      <c r="KBO52" s="170"/>
      <c r="KBP52" s="170"/>
      <c r="KBQ52" s="170"/>
      <c r="KBR52" s="170"/>
      <c r="KBS52" s="170"/>
      <c r="KBT52" s="170"/>
      <c r="KBU52" s="170"/>
      <c r="KBV52" s="170"/>
      <c r="KBW52" s="170"/>
      <c r="KBX52" s="170"/>
      <c r="KBY52" s="170"/>
      <c r="KBZ52" s="170"/>
      <c r="KCA52" s="170"/>
      <c r="KCB52" s="170"/>
      <c r="KCC52" s="170"/>
      <c r="KCD52" s="170"/>
      <c r="KCE52" s="170"/>
      <c r="KCF52" s="170"/>
      <c r="KCG52" s="170"/>
      <c r="KCH52" s="170"/>
      <c r="KCI52" s="170"/>
      <c r="KCJ52" s="170"/>
      <c r="KCK52" s="170"/>
      <c r="KCL52" s="170"/>
      <c r="KCM52" s="170"/>
      <c r="KCN52" s="170"/>
      <c r="KCO52" s="170"/>
      <c r="KCP52" s="170"/>
      <c r="KCQ52" s="170"/>
      <c r="KCR52" s="170"/>
      <c r="KCS52" s="170"/>
      <c r="KCT52" s="170"/>
      <c r="KCU52" s="170"/>
      <c r="KCV52" s="170"/>
      <c r="KCW52" s="170"/>
      <c r="KCX52" s="170"/>
      <c r="KCY52" s="170"/>
      <c r="KCZ52" s="170"/>
      <c r="KDA52" s="170"/>
      <c r="KDB52" s="170"/>
      <c r="KDC52" s="170"/>
      <c r="KDD52" s="170"/>
      <c r="KDE52" s="170"/>
      <c r="KDF52" s="170"/>
      <c r="KDG52" s="170"/>
      <c r="KDH52" s="170"/>
      <c r="KDI52" s="170"/>
      <c r="KDJ52" s="170"/>
      <c r="KDK52" s="170"/>
      <c r="KDL52" s="170"/>
      <c r="KDM52" s="170"/>
      <c r="KDN52" s="170"/>
      <c r="KDO52" s="170"/>
      <c r="KDP52" s="170"/>
      <c r="KDQ52" s="170"/>
      <c r="KDR52" s="170"/>
      <c r="KDS52" s="170"/>
      <c r="KDT52" s="170"/>
      <c r="KDU52" s="170"/>
      <c r="KDV52" s="170"/>
      <c r="KDW52" s="170"/>
      <c r="KDX52" s="170"/>
      <c r="KDY52" s="170"/>
      <c r="KDZ52" s="170"/>
      <c r="KEA52" s="170"/>
      <c r="KEB52" s="170"/>
      <c r="KEC52" s="170"/>
      <c r="KED52" s="170"/>
      <c r="KEE52" s="170"/>
      <c r="KEF52" s="170"/>
      <c r="KEG52" s="170"/>
      <c r="KEH52" s="170"/>
      <c r="KEI52" s="170"/>
      <c r="KEJ52" s="170"/>
      <c r="KEK52" s="170"/>
      <c r="KEL52" s="170"/>
      <c r="KEM52" s="170"/>
      <c r="KEN52" s="170"/>
      <c r="KEO52" s="170"/>
      <c r="KEP52" s="170"/>
      <c r="KEQ52" s="170"/>
      <c r="KER52" s="170"/>
      <c r="KES52" s="170"/>
      <c r="KET52" s="170"/>
      <c r="KEU52" s="170"/>
      <c r="KEV52" s="170"/>
      <c r="KEW52" s="170"/>
      <c r="KEX52" s="170"/>
      <c r="KEY52" s="170"/>
      <c r="KEZ52" s="170"/>
      <c r="KFA52" s="170"/>
      <c r="KFB52" s="170"/>
      <c r="KFC52" s="170"/>
      <c r="KFD52" s="170"/>
      <c r="KFE52" s="170"/>
      <c r="KFF52" s="170"/>
      <c r="KFG52" s="170"/>
      <c r="KFH52" s="170"/>
      <c r="KFI52" s="170"/>
      <c r="KFJ52" s="170"/>
      <c r="KFK52" s="170"/>
      <c r="KFL52" s="170"/>
      <c r="KFM52" s="170"/>
      <c r="KFN52" s="170"/>
      <c r="KFO52" s="170"/>
      <c r="KFP52" s="170"/>
      <c r="KFQ52" s="170"/>
      <c r="KFR52" s="170"/>
      <c r="KFS52" s="170"/>
      <c r="KFT52" s="170"/>
      <c r="KFU52" s="170"/>
      <c r="KFV52" s="170"/>
      <c r="KFW52" s="170"/>
      <c r="KFX52" s="170"/>
      <c r="KFY52" s="170"/>
      <c r="KFZ52" s="170"/>
      <c r="KGA52" s="170"/>
      <c r="KGB52" s="170"/>
      <c r="KGC52" s="170"/>
      <c r="KGD52" s="170"/>
      <c r="KGE52" s="170"/>
      <c r="KGF52" s="170"/>
      <c r="KGG52" s="170"/>
      <c r="KGH52" s="170"/>
      <c r="KGI52" s="170"/>
      <c r="KGJ52" s="170"/>
      <c r="KGK52" s="170"/>
      <c r="KGL52" s="170"/>
      <c r="KGM52" s="170"/>
      <c r="KGN52" s="170"/>
      <c r="KGO52" s="170"/>
      <c r="KGP52" s="170"/>
      <c r="KGQ52" s="170"/>
      <c r="KGR52" s="170"/>
      <c r="KGS52" s="170"/>
      <c r="KGT52" s="170"/>
      <c r="KGU52" s="170"/>
      <c r="KGV52" s="170"/>
      <c r="KGW52" s="170"/>
      <c r="KGX52" s="170"/>
      <c r="KGY52" s="170"/>
      <c r="KGZ52" s="170"/>
      <c r="KHA52" s="170"/>
      <c r="KHB52" s="170"/>
      <c r="KHC52" s="170"/>
      <c r="KHD52" s="170"/>
      <c r="KHE52" s="170"/>
      <c r="KHF52" s="170"/>
      <c r="KHG52" s="170"/>
      <c r="KHH52" s="170"/>
      <c r="KHI52" s="170"/>
      <c r="KHJ52" s="170"/>
      <c r="KHK52" s="170"/>
      <c r="KHL52" s="170"/>
      <c r="KHM52" s="170"/>
      <c r="KHN52" s="170"/>
      <c r="KHO52" s="170"/>
      <c r="KHP52" s="170"/>
      <c r="KHQ52" s="170"/>
      <c r="KHR52" s="170"/>
      <c r="KHS52" s="170"/>
      <c r="KHT52" s="170"/>
      <c r="KHU52" s="170"/>
      <c r="KHV52" s="170"/>
      <c r="KHW52" s="170"/>
      <c r="KHX52" s="170"/>
      <c r="KHY52" s="170"/>
      <c r="KHZ52" s="170"/>
      <c r="KIA52" s="170"/>
      <c r="KIB52" s="170"/>
      <c r="KIC52" s="170"/>
      <c r="KID52" s="170"/>
      <c r="KIE52" s="170"/>
      <c r="KIF52" s="170"/>
      <c r="KIG52" s="170"/>
      <c r="KIH52" s="170"/>
      <c r="KII52" s="170"/>
      <c r="KIJ52" s="170"/>
      <c r="KIK52" s="170"/>
      <c r="KIL52" s="170"/>
      <c r="KIM52" s="170"/>
      <c r="KIN52" s="170"/>
      <c r="KIO52" s="170"/>
      <c r="KIP52" s="170"/>
      <c r="KIQ52" s="170"/>
      <c r="KIR52" s="170"/>
      <c r="KIS52" s="170"/>
      <c r="KIT52" s="170"/>
      <c r="KIU52" s="170"/>
      <c r="KIV52" s="170"/>
      <c r="KIW52" s="170"/>
      <c r="KIX52" s="170"/>
      <c r="KIY52" s="170"/>
      <c r="KIZ52" s="170"/>
      <c r="KJA52" s="170"/>
      <c r="KJB52" s="170"/>
      <c r="KJC52" s="170"/>
      <c r="KJD52" s="170"/>
      <c r="KJE52" s="170"/>
      <c r="KJF52" s="170"/>
      <c r="KJG52" s="170"/>
      <c r="KJH52" s="170"/>
      <c r="KJI52" s="170"/>
      <c r="KJJ52" s="170"/>
      <c r="KJK52" s="170"/>
      <c r="KJL52" s="170"/>
      <c r="KJM52" s="170"/>
      <c r="KJN52" s="170"/>
      <c r="KJO52" s="170"/>
      <c r="KJP52" s="170"/>
      <c r="KJQ52" s="170"/>
      <c r="KJR52" s="170"/>
      <c r="KJS52" s="170"/>
      <c r="KJT52" s="170"/>
      <c r="KJU52" s="170"/>
      <c r="KJV52" s="170"/>
      <c r="KJW52" s="170"/>
      <c r="KJX52" s="170"/>
      <c r="KJY52" s="170"/>
      <c r="KJZ52" s="170"/>
      <c r="KKA52" s="170"/>
      <c r="KKB52" s="170"/>
      <c r="KKC52" s="170"/>
      <c r="KKD52" s="170"/>
      <c r="KKE52" s="170"/>
      <c r="KKF52" s="170"/>
      <c r="KKG52" s="170"/>
      <c r="KKH52" s="170"/>
      <c r="KKI52" s="170"/>
      <c r="KKJ52" s="170"/>
      <c r="KKK52" s="170"/>
      <c r="KKL52" s="170"/>
      <c r="KKM52" s="170"/>
      <c r="KKN52" s="170"/>
      <c r="KKO52" s="170"/>
      <c r="KKP52" s="170"/>
      <c r="KKQ52" s="170"/>
      <c r="KKR52" s="170"/>
      <c r="KKS52" s="170"/>
      <c r="KKT52" s="170"/>
      <c r="KKU52" s="170"/>
      <c r="KKV52" s="170"/>
      <c r="KKW52" s="170"/>
      <c r="KKX52" s="170"/>
      <c r="KKY52" s="170"/>
      <c r="KKZ52" s="170"/>
      <c r="KLA52" s="170"/>
      <c r="KLB52" s="170"/>
      <c r="KLC52" s="170"/>
      <c r="KLD52" s="170"/>
      <c r="KLE52" s="170"/>
      <c r="KLF52" s="170"/>
      <c r="KLG52" s="170"/>
      <c r="KLH52" s="170"/>
      <c r="KLI52" s="170"/>
      <c r="KLJ52" s="170"/>
      <c r="KLK52" s="170"/>
      <c r="KLL52" s="170"/>
      <c r="KLM52" s="170"/>
      <c r="KLN52" s="170"/>
      <c r="KLO52" s="170"/>
      <c r="KLP52" s="170"/>
      <c r="KLQ52" s="170"/>
      <c r="KLR52" s="170"/>
      <c r="KLS52" s="170"/>
      <c r="KLT52" s="170"/>
      <c r="KLU52" s="170"/>
      <c r="KLV52" s="170"/>
      <c r="KLW52" s="170"/>
      <c r="KLX52" s="170"/>
      <c r="KLY52" s="170"/>
      <c r="KLZ52" s="170"/>
      <c r="KMA52" s="170"/>
      <c r="KMB52" s="170"/>
      <c r="KMC52" s="170"/>
      <c r="KMD52" s="170"/>
      <c r="KME52" s="170"/>
      <c r="KMF52" s="170"/>
      <c r="KMG52" s="170"/>
      <c r="KMH52" s="170"/>
      <c r="KMI52" s="170"/>
      <c r="KMJ52" s="170"/>
      <c r="KMK52" s="170"/>
      <c r="KML52" s="170"/>
      <c r="KMM52" s="170"/>
      <c r="KMN52" s="170"/>
      <c r="KMO52" s="170"/>
      <c r="KMP52" s="170"/>
      <c r="KMQ52" s="170"/>
      <c r="KMR52" s="170"/>
      <c r="KMS52" s="170"/>
      <c r="KMT52" s="170"/>
      <c r="KMU52" s="170"/>
      <c r="KMV52" s="170"/>
      <c r="KMW52" s="170"/>
      <c r="KMX52" s="170"/>
      <c r="KMY52" s="170"/>
      <c r="KMZ52" s="170"/>
      <c r="KNA52" s="170"/>
      <c r="KNB52" s="170"/>
      <c r="KNC52" s="170"/>
      <c r="KND52" s="170"/>
      <c r="KNE52" s="170"/>
      <c r="KNF52" s="170"/>
      <c r="KNG52" s="170"/>
      <c r="KNH52" s="170"/>
      <c r="KNI52" s="170"/>
      <c r="KNJ52" s="170"/>
      <c r="KNK52" s="170"/>
      <c r="KNL52" s="170"/>
      <c r="KNM52" s="170"/>
      <c r="KNN52" s="170"/>
      <c r="KNO52" s="170"/>
      <c r="KNP52" s="170"/>
      <c r="KNQ52" s="170"/>
      <c r="KNR52" s="170"/>
      <c r="KNS52" s="170"/>
      <c r="KNT52" s="170"/>
      <c r="KNU52" s="170"/>
      <c r="KNV52" s="170"/>
      <c r="KNW52" s="170"/>
      <c r="KNX52" s="170"/>
      <c r="KNY52" s="170"/>
      <c r="KNZ52" s="170"/>
      <c r="KOA52" s="170"/>
      <c r="KOB52" s="170"/>
      <c r="KOC52" s="170"/>
      <c r="KOD52" s="170"/>
      <c r="KOE52" s="170"/>
      <c r="KOF52" s="170"/>
      <c r="KOG52" s="170"/>
      <c r="KOH52" s="170"/>
      <c r="KOI52" s="170"/>
      <c r="KOJ52" s="170"/>
      <c r="KOK52" s="170"/>
      <c r="KOL52" s="170"/>
      <c r="KOM52" s="170"/>
      <c r="KON52" s="170"/>
      <c r="KOO52" s="170"/>
      <c r="KOP52" s="170"/>
      <c r="KOQ52" s="170"/>
      <c r="KOR52" s="170"/>
      <c r="KOS52" s="170"/>
      <c r="KOT52" s="170"/>
      <c r="KOU52" s="170"/>
      <c r="KOV52" s="170"/>
      <c r="KOW52" s="170"/>
      <c r="KOX52" s="170"/>
      <c r="KOY52" s="170"/>
      <c r="KOZ52" s="170"/>
      <c r="KPA52" s="170"/>
      <c r="KPB52" s="170"/>
      <c r="KPC52" s="170"/>
      <c r="KPD52" s="170"/>
      <c r="KPE52" s="170"/>
      <c r="KPF52" s="170"/>
      <c r="KPG52" s="170"/>
      <c r="KPH52" s="170"/>
      <c r="KPI52" s="170"/>
      <c r="KPJ52" s="170"/>
      <c r="KPK52" s="170"/>
      <c r="KPL52" s="170"/>
      <c r="KPM52" s="170"/>
      <c r="KPN52" s="170"/>
      <c r="KPO52" s="170"/>
      <c r="KPP52" s="170"/>
      <c r="KPQ52" s="170"/>
      <c r="KPR52" s="170"/>
      <c r="KPS52" s="170"/>
      <c r="KPT52" s="170"/>
      <c r="KPU52" s="170"/>
      <c r="KPV52" s="170"/>
      <c r="KPW52" s="170"/>
      <c r="KPX52" s="170"/>
      <c r="KPY52" s="170"/>
      <c r="KPZ52" s="170"/>
      <c r="KQA52" s="170"/>
      <c r="KQB52" s="170"/>
      <c r="KQC52" s="170"/>
      <c r="KQD52" s="170"/>
      <c r="KQE52" s="170"/>
      <c r="KQF52" s="170"/>
      <c r="KQG52" s="170"/>
      <c r="KQH52" s="170"/>
      <c r="KQI52" s="170"/>
      <c r="KQJ52" s="170"/>
      <c r="KQK52" s="170"/>
      <c r="KQL52" s="170"/>
      <c r="KQM52" s="170"/>
      <c r="KQN52" s="170"/>
      <c r="KQO52" s="170"/>
      <c r="KQP52" s="170"/>
      <c r="KQQ52" s="170"/>
      <c r="KQR52" s="170"/>
      <c r="KQS52" s="170"/>
      <c r="KQT52" s="170"/>
      <c r="KQU52" s="170"/>
      <c r="KQV52" s="170"/>
      <c r="KQW52" s="170"/>
      <c r="KQX52" s="170"/>
      <c r="KQY52" s="170"/>
      <c r="KQZ52" s="170"/>
      <c r="KRA52" s="170"/>
      <c r="KRB52" s="170"/>
      <c r="KRC52" s="170"/>
      <c r="KRD52" s="170"/>
      <c r="KRE52" s="170"/>
      <c r="KRF52" s="170"/>
      <c r="KRG52" s="170"/>
      <c r="KRH52" s="170"/>
      <c r="KRI52" s="170"/>
      <c r="KRJ52" s="170"/>
      <c r="KRK52" s="170"/>
      <c r="KRL52" s="170"/>
      <c r="KRM52" s="170"/>
      <c r="KRN52" s="170"/>
      <c r="KRO52" s="170"/>
      <c r="KRP52" s="170"/>
      <c r="KRQ52" s="170"/>
      <c r="KRR52" s="170"/>
      <c r="KRS52" s="170"/>
      <c r="KRT52" s="170"/>
      <c r="KRU52" s="170"/>
      <c r="KRV52" s="170"/>
      <c r="KRW52" s="170"/>
      <c r="KRX52" s="170"/>
      <c r="KRY52" s="170"/>
      <c r="KRZ52" s="170"/>
      <c r="KSA52" s="170"/>
      <c r="KSB52" s="170"/>
      <c r="KSC52" s="170"/>
      <c r="KSD52" s="170"/>
      <c r="KSE52" s="170"/>
      <c r="KSF52" s="170"/>
      <c r="KSG52" s="170"/>
      <c r="KSH52" s="170"/>
      <c r="KSI52" s="170"/>
      <c r="KSJ52" s="170"/>
      <c r="KSK52" s="170"/>
      <c r="KSL52" s="170"/>
      <c r="KSM52" s="170"/>
      <c r="KSN52" s="170"/>
      <c r="KSO52" s="170"/>
      <c r="KSP52" s="170"/>
      <c r="KSQ52" s="170"/>
      <c r="KSR52" s="170"/>
      <c r="KSS52" s="170"/>
      <c r="KST52" s="170"/>
      <c r="KSU52" s="170"/>
      <c r="KSV52" s="170"/>
      <c r="KSW52" s="170"/>
      <c r="KSX52" s="170"/>
      <c r="KSY52" s="170"/>
      <c r="KSZ52" s="170"/>
      <c r="KTA52" s="170"/>
      <c r="KTB52" s="170"/>
      <c r="KTC52" s="170"/>
      <c r="KTD52" s="170"/>
      <c r="KTE52" s="170"/>
      <c r="KTF52" s="170"/>
      <c r="KTG52" s="170"/>
      <c r="KTH52" s="170"/>
      <c r="KTI52" s="170"/>
      <c r="KTJ52" s="170"/>
      <c r="KTK52" s="170"/>
      <c r="KTL52" s="170"/>
      <c r="KTM52" s="170"/>
      <c r="KTN52" s="170"/>
      <c r="KTO52" s="170"/>
      <c r="KTP52" s="170"/>
      <c r="KTQ52" s="170"/>
      <c r="KTR52" s="170"/>
      <c r="KTS52" s="170"/>
      <c r="KTT52" s="170"/>
      <c r="KTU52" s="170"/>
      <c r="KTV52" s="170"/>
      <c r="KTW52" s="170"/>
      <c r="KTX52" s="170"/>
      <c r="KTY52" s="170"/>
      <c r="KTZ52" s="170"/>
      <c r="KUA52" s="170"/>
      <c r="KUB52" s="170"/>
      <c r="KUC52" s="170"/>
      <c r="KUD52" s="170"/>
      <c r="KUE52" s="170"/>
      <c r="KUF52" s="170"/>
      <c r="KUG52" s="170"/>
      <c r="KUH52" s="170"/>
      <c r="KUI52" s="170"/>
      <c r="KUJ52" s="170"/>
      <c r="KUK52" s="170"/>
      <c r="KUL52" s="170"/>
      <c r="KUM52" s="170"/>
      <c r="KUN52" s="170"/>
      <c r="KUO52" s="170"/>
      <c r="KUP52" s="170"/>
      <c r="KUQ52" s="170"/>
      <c r="KUR52" s="170"/>
      <c r="KUS52" s="170"/>
      <c r="KUT52" s="170"/>
      <c r="KUU52" s="170"/>
      <c r="KUV52" s="170"/>
      <c r="KUW52" s="170"/>
      <c r="KUX52" s="170"/>
      <c r="KUY52" s="170"/>
      <c r="KUZ52" s="170"/>
      <c r="KVA52" s="170"/>
      <c r="KVB52" s="170"/>
      <c r="KVC52" s="170"/>
      <c r="KVD52" s="170"/>
      <c r="KVE52" s="170"/>
      <c r="KVF52" s="170"/>
      <c r="KVG52" s="170"/>
      <c r="KVH52" s="170"/>
      <c r="KVI52" s="170"/>
      <c r="KVJ52" s="170"/>
      <c r="KVK52" s="170"/>
      <c r="KVL52" s="170"/>
      <c r="KVM52" s="170"/>
      <c r="KVN52" s="170"/>
      <c r="KVO52" s="170"/>
      <c r="KVP52" s="170"/>
      <c r="KVQ52" s="170"/>
      <c r="KVR52" s="170"/>
      <c r="KVS52" s="170"/>
      <c r="KVT52" s="170"/>
      <c r="KVU52" s="170"/>
      <c r="KVV52" s="170"/>
      <c r="KVW52" s="170"/>
      <c r="KVX52" s="170"/>
      <c r="KVY52" s="170"/>
      <c r="KVZ52" s="170"/>
      <c r="KWA52" s="170"/>
      <c r="KWB52" s="170"/>
      <c r="KWC52" s="170"/>
      <c r="KWD52" s="170"/>
      <c r="KWE52" s="170"/>
      <c r="KWF52" s="170"/>
      <c r="KWG52" s="170"/>
      <c r="KWH52" s="170"/>
      <c r="KWI52" s="170"/>
      <c r="KWJ52" s="170"/>
      <c r="KWK52" s="170"/>
      <c r="KWL52" s="170"/>
      <c r="KWM52" s="170"/>
      <c r="KWN52" s="170"/>
      <c r="KWO52" s="170"/>
      <c r="KWP52" s="170"/>
      <c r="KWQ52" s="170"/>
      <c r="KWR52" s="170"/>
      <c r="KWS52" s="170"/>
      <c r="KWT52" s="170"/>
      <c r="KWU52" s="170"/>
      <c r="KWV52" s="170"/>
      <c r="KWW52" s="170"/>
      <c r="KWX52" s="170"/>
      <c r="KWY52" s="170"/>
      <c r="KWZ52" s="170"/>
      <c r="KXA52" s="170"/>
      <c r="KXB52" s="170"/>
      <c r="KXC52" s="170"/>
      <c r="KXD52" s="170"/>
      <c r="KXE52" s="170"/>
      <c r="KXF52" s="170"/>
      <c r="KXG52" s="170"/>
      <c r="KXH52" s="170"/>
      <c r="KXI52" s="170"/>
      <c r="KXJ52" s="170"/>
      <c r="KXK52" s="170"/>
      <c r="KXL52" s="170"/>
      <c r="KXM52" s="170"/>
      <c r="KXN52" s="170"/>
      <c r="KXO52" s="170"/>
      <c r="KXP52" s="170"/>
      <c r="KXQ52" s="170"/>
      <c r="KXR52" s="170"/>
      <c r="KXS52" s="170"/>
      <c r="KXT52" s="170"/>
      <c r="KXU52" s="170"/>
      <c r="KXV52" s="170"/>
      <c r="KXW52" s="170"/>
      <c r="KXX52" s="170"/>
      <c r="KXY52" s="170"/>
      <c r="KXZ52" s="170"/>
      <c r="KYA52" s="170"/>
      <c r="KYB52" s="170"/>
      <c r="KYC52" s="170"/>
      <c r="KYD52" s="170"/>
      <c r="KYE52" s="170"/>
      <c r="KYF52" s="170"/>
      <c r="KYG52" s="170"/>
      <c r="KYH52" s="170"/>
      <c r="KYI52" s="170"/>
      <c r="KYJ52" s="170"/>
      <c r="KYK52" s="170"/>
      <c r="KYL52" s="170"/>
      <c r="KYM52" s="170"/>
      <c r="KYN52" s="170"/>
      <c r="KYO52" s="170"/>
      <c r="KYP52" s="170"/>
      <c r="KYQ52" s="170"/>
      <c r="KYR52" s="170"/>
      <c r="KYS52" s="170"/>
      <c r="KYT52" s="170"/>
      <c r="KYU52" s="170"/>
      <c r="KYV52" s="170"/>
      <c r="KYW52" s="170"/>
      <c r="KYX52" s="170"/>
      <c r="KYY52" s="170"/>
      <c r="KYZ52" s="170"/>
      <c r="KZA52" s="170"/>
      <c r="KZB52" s="170"/>
      <c r="KZC52" s="170"/>
      <c r="KZD52" s="170"/>
      <c r="KZE52" s="170"/>
      <c r="KZF52" s="170"/>
      <c r="KZG52" s="170"/>
      <c r="KZH52" s="170"/>
      <c r="KZI52" s="170"/>
      <c r="KZJ52" s="170"/>
      <c r="KZK52" s="170"/>
      <c r="KZL52" s="170"/>
      <c r="KZM52" s="170"/>
      <c r="KZN52" s="170"/>
      <c r="KZO52" s="170"/>
      <c r="KZP52" s="170"/>
      <c r="KZQ52" s="170"/>
      <c r="KZR52" s="170"/>
      <c r="KZS52" s="170"/>
      <c r="KZT52" s="170"/>
      <c r="KZU52" s="170"/>
      <c r="KZV52" s="170"/>
      <c r="KZW52" s="170"/>
      <c r="KZX52" s="170"/>
      <c r="KZY52" s="170"/>
      <c r="KZZ52" s="170"/>
      <c r="LAA52" s="170"/>
      <c r="LAB52" s="170"/>
      <c r="LAC52" s="170"/>
      <c r="LAD52" s="170"/>
      <c r="LAE52" s="170"/>
      <c r="LAF52" s="170"/>
      <c r="LAG52" s="170"/>
      <c r="LAH52" s="170"/>
      <c r="LAI52" s="170"/>
      <c r="LAJ52" s="170"/>
      <c r="LAK52" s="170"/>
      <c r="LAL52" s="170"/>
      <c r="LAM52" s="170"/>
      <c r="LAN52" s="170"/>
      <c r="LAO52" s="170"/>
      <c r="LAP52" s="170"/>
      <c r="LAQ52" s="170"/>
      <c r="LAR52" s="170"/>
      <c r="LAS52" s="170"/>
      <c r="LAT52" s="170"/>
      <c r="LAU52" s="170"/>
      <c r="LAV52" s="170"/>
      <c r="LAW52" s="170"/>
      <c r="LAX52" s="170"/>
      <c r="LAY52" s="170"/>
      <c r="LAZ52" s="170"/>
      <c r="LBA52" s="170"/>
      <c r="LBB52" s="170"/>
      <c r="LBC52" s="170"/>
      <c r="LBD52" s="170"/>
      <c r="LBE52" s="170"/>
      <c r="LBF52" s="170"/>
      <c r="LBG52" s="170"/>
      <c r="LBH52" s="170"/>
      <c r="LBI52" s="170"/>
      <c r="LBJ52" s="170"/>
      <c r="LBK52" s="170"/>
      <c r="LBL52" s="170"/>
      <c r="LBM52" s="170"/>
      <c r="LBN52" s="170"/>
      <c r="LBO52" s="170"/>
      <c r="LBP52" s="170"/>
      <c r="LBQ52" s="170"/>
      <c r="LBR52" s="170"/>
      <c r="LBS52" s="170"/>
      <c r="LBT52" s="170"/>
      <c r="LBU52" s="170"/>
      <c r="LBV52" s="170"/>
      <c r="LBW52" s="170"/>
      <c r="LBX52" s="170"/>
      <c r="LBY52" s="170"/>
      <c r="LBZ52" s="170"/>
      <c r="LCA52" s="170"/>
      <c r="LCB52" s="170"/>
      <c r="LCC52" s="170"/>
      <c r="LCD52" s="170"/>
      <c r="LCE52" s="170"/>
      <c r="LCF52" s="170"/>
      <c r="LCG52" s="170"/>
      <c r="LCH52" s="170"/>
      <c r="LCI52" s="170"/>
      <c r="LCJ52" s="170"/>
      <c r="LCK52" s="170"/>
      <c r="LCL52" s="170"/>
      <c r="LCM52" s="170"/>
      <c r="LCN52" s="170"/>
      <c r="LCO52" s="170"/>
      <c r="LCP52" s="170"/>
      <c r="LCQ52" s="170"/>
      <c r="LCR52" s="170"/>
      <c r="LCS52" s="170"/>
      <c r="LCT52" s="170"/>
      <c r="LCU52" s="170"/>
      <c r="LCV52" s="170"/>
      <c r="LCW52" s="170"/>
      <c r="LCX52" s="170"/>
      <c r="LCY52" s="170"/>
      <c r="LCZ52" s="170"/>
      <c r="LDA52" s="170"/>
      <c r="LDB52" s="170"/>
      <c r="LDC52" s="170"/>
      <c r="LDD52" s="170"/>
      <c r="LDE52" s="170"/>
      <c r="LDF52" s="170"/>
      <c r="LDG52" s="170"/>
      <c r="LDH52" s="170"/>
      <c r="LDI52" s="170"/>
      <c r="LDJ52" s="170"/>
      <c r="LDK52" s="170"/>
      <c r="LDL52" s="170"/>
      <c r="LDM52" s="170"/>
      <c r="LDN52" s="170"/>
      <c r="LDO52" s="170"/>
      <c r="LDP52" s="170"/>
      <c r="LDQ52" s="170"/>
      <c r="LDR52" s="170"/>
      <c r="LDS52" s="170"/>
      <c r="LDT52" s="170"/>
      <c r="LDU52" s="170"/>
      <c r="LDV52" s="170"/>
      <c r="LDW52" s="170"/>
      <c r="LDX52" s="170"/>
      <c r="LDY52" s="170"/>
      <c r="LDZ52" s="170"/>
      <c r="LEA52" s="170"/>
      <c r="LEB52" s="170"/>
      <c r="LEC52" s="170"/>
      <c r="LED52" s="170"/>
      <c r="LEE52" s="170"/>
      <c r="LEF52" s="170"/>
      <c r="LEG52" s="170"/>
      <c r="LEH52" s="170"/>
      <c r="LEI52" s="170"/>
      <c r="LEJ52" s="170"/>
      <c r="LEK52" s="170"/>
      <c r="LEL52" s="170"/>
      <c r="LEM52" s="170"/>
      <c r="LEN52" s="170"/>
      <c r="LEO52" s="170"/>
      <c r="LEP52" s="170"/>
      <c r="LEQ52" s="170"/>
      <c r="LER52" s="170"/>
      <c r="LES52" s="170"/>
      <c r="LET52" s="170"/>
      <c r="LEU52" s="170"/>
      <c r="LEV52" s="170"/>
      <c r="LEW52" s="170"/>
      <c r="LEX52" s="170"/>
      <c r="LEY52" s="170"/>
      <c r="LEZ52" s="170"/>
      <c r="LFA52" s="170"/>
      <c r="LFB52" s="170"/>
      <c r="LFC52" s="170"/>
      <c r="LFD52" s="170"/>
      <c r="LFE52" s="170"/>
      <c r="LFF52" s="170"/>
      <c r="LFG52" s="170"/>
      <c r="LFH52" s="170"/>
      <c r="LFI52" s="170"/>
      <c r="LFJ52" s="170"/>
      <c r="LFK52" s="170"/>
      <c r="LFL52" s="170"/>
      <c r="LFM52" s="170"/>
      <c r="LFN52" s="170"/>
      <c r="LFO52" s="170"/>
      <c r="LFP52" s="170"/>
      <c r="LFQ52" s="170"/>
      <c r="LFR52" s="170"/>
      <c r="LFS52" s="170"/>
      <c r="LFT52" s="170"/>
      <c r="LFU52" s="170"/>
      <c r="LFV52" s="170"/>
      <c r="LFW52" s="170"/>
      <c r="LFX52" s="170"/>
      <c r="LFY52" s="170"/>
      <c r="LFZ52" s="170"/>
      <c r="LGA52" s="170"/>
      <c r="LGB52" s="170"/>
      <c r="LGC52" s="170"/>
      <c r="LGD52" s="170"/>
      <c r="LGE52" s="170"/>
      <c r="LGF52" s="170"/>
      <c r="LGG52" s="170"/>
      <c r="LGH52" s="170"/>
      <c r="LGI52" s="170"/>
      <c r="LGJ52" s="170"/>
      <c r="LGK52" s="170"/>
      <c r="LGL52" s="170"/>
      <c r="LGM52" s="170"/>
      <c r="LGN52" s="170"/>
      <c r="LGO52" s="170"/>
      <c r="LGP52" s="170"/>
      <c r="LGQ52" s="170"/>
      <c r="LGR52" s="170"/>
      <c r="LGS52" s="170"/>
      <c r="LGT52" s="170"/>
      <c r="LGU52" s="170"/>
      <c r="LGV52" s="170"/>
      <c r="LGW52" s="170"/>
      <c r="LGX52" s="170"/>
      <c r="LGY52" s="170"/>
      <c r="LGZ52" s="170"/>
      <c r="LHA52" s="170"/>
      <c r="LHB52" s="170"/>
      <c r="LHC52" s="170"/>
      <c r="LHD52" s="170"/>
      <c r="LHE52" s="170"/>
      <c r="LHF52" s="170"/>
      <c r="LHG52" s="170"/>
      <c r="LHH52" s="170"/>
      <c r="LHI52" s="170"/>
      <c r="LHJ52" s="170"/>
      <c r="LHK52" s="170"/>
      <c r="LHL52" s="170"/>
      <c r="LHM52" s="170"/>
      <c r="LHN52" s="170"/>
      <c r="LHO52" s="170"/>
      <c r="LHP52" s="170"/>
      <c r="LHQ52" s="170"/>
      <c r="LHR52" s="170"/>
      <c r="LHS52" s="170"/>
      <c r="LHT52" s="170"/>
      <c r="LHU52" s="170"/>
      <c r="LHV52" s="170"/>
      <c r="LHW52" s="170"/>
      <c r="LHX52" s="170"/>
      <c r="LHY52" s="170"/>
      <c r="LHZ52" s="170"/>
      <c r="LIA52" s="170"/>
      <c r="LIB52" s="170"/>
      <c r="LIC52" s="170"/>
      <c r="LID52" s="170"/>
      <c r="LIE52" s="170"/>
      <c r="LIF52" s="170"/>
      <c r="LIG52" s="170"/>
      <c r="LIH52" s="170"/>
      <c r="LII52" s="170"/>
      <c r="LIJ52" s="170"/>
      <c r="LIK52" s="170"/>
      <c r="LIL52" s="170"/>
      <c r="LIM52" s="170"/>
      <c r="LIN52" s="170"/>
      <c r="LIO52" s="170"/>
      <c r="LIP52" s="170"/>
      <c r="LIQ52" s="170"/>
      <c r="LIR52" s="170"/>
      <c r="LIS52" s="170"/>
      <c r="LIT52" s="170"/>
      <c r="LIU52" s="170"/>
      <c r="LIV52" s="170"/>
      <c r="LIW52" s="170"/>
      <c r="LIX52" s="170"/>
      <c r="LIY52" s="170"/>
      <c r="LIZ52" s="170"/>
      <c r="LJA52" s="170"/>
      <c r="LJB52" s="170"/>
      <c r="LJC52" s="170"/>
      <c r="LJD52" s="170"/>
      <c r="LJE52" s="170"/>
      <c r="LJF52" s="170"/>
      <c r="LJG52" s="170"/>
      <c r="LJH52" s="170"/>
      <c r="LJI52" s="170"/>
      <c r="LJJ52" s="170"/>
      <c r="LJK52" s="170"/>
      <c r="LJL52" s="170"/>
      <c r="LJM52" s="170"/>
      <c r="LJN52" s="170"/>
      <c r="LJO52" s="170"/>
      <c r="LJP52" s="170"/>
      <c r="LJQ52" s="170"/>
      <c r="LJR52" s="170"/>
      <c r="LJS52" s="170"/>
      <c r="LJT52" s="170"/>
      <c r="LJU52" s="170"/>
      <c r="LJV52" s="170"/>
      <c r="LJW52" s="170"/>
      <c r="LJX52" s="170"/>
      <c r="LJY52" s="170"/>
      <c r="LJZ52" s="170"/>
      <c r="LKA52" s="170"/>
      <c r="LKB52" s="170"/>
      <c r="LKC52" s="170"/>
      <c r="LKD52" s="170"/>
      <c r="LKE52" s="170"/>
      <c r="LKF52" s="170"/>
      <c r="LKG52" s="170"/>
      <c r="LKH52" s="170"/>
      <c r="LKI52" s="170"/>
      <c r="LKJ52" s="170"/>
      <c r="LKK52" s="170"/>
      <c r="LKL52" s="170"/>
      <c r="LKM52" s="170"/>
      <c r="LKN52" s="170"/>
      <c r="LKO52" s="170"/>
      <c r="LKP52" s="170"/>
      <c r="LKQ52" s="170"/>
      <c r="LKR52" s="170"/>
      <c r="LKS52" s="170"/>
      <c r="LKT52" s="170"/>
      <c r="LKU52" s="170"/>
      <c r="LKV52" s="170"/>
      <c r="LKW52" s="170"/>
      <c r="LKX52" s="170"/>
      <c r="LKY52" s="170"/>
      <c r="LKZ52" s="170"/>
      <c r="LLA52" s="170"/>
      <c r="LLB52" s="170"/>
      <c r="LLC52" s="170"/>
      <c r="LLD52" s="170"/>
      <c r="LLE52" s="170"/>
      <c r="LLF52" s="170"/>
      <c r="LLG52" s="170"/>
      <c r="LLH52" s="170"/>
      <c r="LLI52" s="170"/>
      <c r="LLJ52" s="170"/>
      <c r="LLK52" s="170"/>
      <c r="LLL52" s="170"/>
      <c r="LLM52" s="170"/>
      <c r="LLN52" s="170"/>
      <c r="LLO52" s="170"/>
      <c r="LLP52" s="170"/>
      <c r="LLQ52" s="170"/>
      <c r="LLR52" s="170"/>
      <c r="LLS52" s="170"/>
      <c r="LLT52" s="170"/>
      <c r="LLU52" s="170"/>
      <c r="LLV52" s="170"/>
      <c r="LLW52" s="170"/>
      <c r="LLX52" s="170"/>
      <c r="LLY52" s="170"/>
      <c r="LLZ52" s="170"/>
      <c r="LMA52" s="170"/>
      <c r="LMB52" s="170"/>
      <c r="LMC52" s="170"/>
      <c r="LMD52" s="170"/>
      <c r="LME52" s="170"/>
      <c r="LMF52" s="170"/>
      <c r="LMG52" s="170"/>
      <c r="LMH52" s="170"/>
      <c r="LMI52" s="170"/>
      <c r="LMJ52" s="170"/>
      <c r="LMK52" s="170"/>
      <c r="LML52" s="170"/>
      <c r="LMM52" s="170"/>
      <c r="LMN52" s="170"/>
      <c r="LMO52" s="170"/>
      <c r="LMP52" s="170"/>
      <c r="LMQ52" s="170"/>
      <c r="LMR52" s="170"/>
      <c r="LMS52" s="170"/>
      <c r="LMT52" s="170"/>
      <c r="LMU52" s="170"/>
      <c r="LMV52" s="170"/>
      <c r="LMW52" s="170"/>
      <c r="LMX52" s="170"/>
      <c r="LMY52" s="170"/>
      <c r="LMZ52" s="170"/>
      <c r="LNA52" s="170"/>
      <c r="LNB52" s="170"/>
      <c r="LNC52" s="170"/>
      <c r="LND52" s="170"/>
      <c r="LNE52" s="170"/>
      <c r="LNF52" s="170"/>
      <c r="LNG52" s="170"/>
      <c r="LNH52" s="170"/>
      <c r="LNI52" s="170"/>
      <c r="LNJ52" s="170"/>
      <c r="LNK52" s="170"/>
      <c r="LNL52" s="170"/>
      <c r="LNM52" s="170"/>
      <c r="LNN52" s="170"/>
      <c r="LNO52" s="170"/>
      <c r="LNP52" s="170"/>
      <c r="LNQ52" s="170"/>
      <c r="LNR52" s="170"/>
      <c r="LNS52" s="170"/>
      <c r="LNT52" s="170"/>
      <c r="LNU52" s="170"/>
      <c r="LNV52" s="170"/>
      <c r="LNW52" s="170"/>
      <c r="LNX52" s="170"/>
      <c r="LNY52" s="170"/>
      <c r="LNZ52" s="170"/>
      <c r="LOA52" s="170"/>
      <c r="LOB52" s="170"/>
      <c r="LOC52" s="170"/>
      <c r="LOD52" s="170"/>
      <c r="LOE52" s="170"/>
      <c r="LOF52" s="170"/>
      <c r="LOG52" s="170"/>
      <c r="LOH52" s="170"/>
      <c r="LOI52" s="170"/>
      <c r="LOJ52" s="170"/>
      <c r="LOK52" s="170"/>
      <c r="LOL52" s="170"/>
      <c r="LOM52" s="170"/>
      <c r="LON52" s="170"/>
      <c r="LOO52" s="170"/>
      <c r="LOP52" s="170"/>
      <c r="LOQ52" s="170"/>
      <c r="LOR52" s="170"/>
      <c r="LOS52" s="170"/>
      <c r="LOT52" s="170"/>
      <c r="LOU52" s="170"/>
      <c r="LOV52" s="170"/>
      <c r="LOW52" s="170"/>
      <c r="LOX52" s="170"/>
      <c r="LOY52" s="170"/>
      <c r="LOZ52" s="170"/>
      <c r="LPA52" s="170"/>
      <c r="LPB52" s="170"/>
      <c r="LPC52" s="170"/>
      <c r="LPD52" s="170"/>
      <c r="LPE52" s="170"/>
      <c r="LPF52" s="170"/>
      <c r="LPG52" s="170"/>
      <c r="LPH52" s="170"/>
      <c r="LPI52" s="170"/>
      <c r="LPJ52" s="170"/>
      <c r="LPK52" s="170"/>
      <c r="LPL52" s="170"/>
      <c r="LPM52" s="170"/>
      <c r="LPN52" s="170"/>
      <c r="LPO52" s="170"/>
      <c r="LPP52" s="170"/>
      <c r="LPQ52" s="170"/>
      <c r="LPR52" s="170"/>
      <c r="LPS52" s="170"/>
      <c r="LPT52" s="170"/>
      <c r="LPU52" s="170"/>
      <c r="LPV52" s="170"/>
      <c r="LPW52" s="170"/>
      <c r="LPX52" s="170"/>
      <c r="LPY52" s="170"/>
      <c r="LPZ52" s="170"/>
      <c r="LQA52" s="170"/>
      <c r="LQB52" s="170"/>
      <c r="LQC52" s="170"/>
      <c r="LQD52" s="170"/>
      <c r="LQE52" s="170"/>
      <c r="LQF52" s="170"/>
      <c r="LQG52" s="170"/>
      <c r="LQH52" s="170"/>
      <c r="LQI52" s="170"/>
      <c r="LQJ52" s="170"/>
      <c r="LQK52" s="170"/>
      <c r="LQL52" s="170"/>
      <c r="LQM52" s="170"/>
      <c r="LQN52" s="170"/>
      <c r="LQO52" s="170"/>
      <c r="LQP52" s="170"/>
      <c r="LQQ52" s="170"/>
      <c r="LQR52" s="170"/>
      <c r="LQS52" s="170"/>
      <c r="LQT52" s="170"/>
      <c r="LQU52" s="170"/>
      <c r="LQV52" s="170"/>
      <c r="LQW52" s="170"/>
      <c r="LQX52" s="170"/>
      <c r="LQY52" s="170"/>
      <c r="LQZ52" s="170"/>
      <c r="LRA52" s="170"/>
      <c r="LRB52" s="170"/>
      <c r="LRC52" s="170"/>
      <c r="LRD52" s="170"/>
      <c r="LRE52" s="170"/>
      <c r="LRF52" s="170"/>
      <c r="LRG52" s="170"/>
      <c r="LRH52" s="170"/>
      <c r="LRI52" s="170"/>
      <c r="LRJ52" s="170"/>
      <c r="LRK52" s="170"/>
      <c r="LRL52" s="170"/>
      <c r="LRM52" s="170"/>
      <c r="LRN52" s="170"/>
      <c r="LRO52" s="170"/>
      <c r="LRP52" s="170"/>
      <c r="LRQ52" s="170"/>
      <c r="LRR52" s="170"/>
      <c r="LRS52" s="170"/>
      <c r="LRT52" s="170"/>
      <c r="LRU52" s="170"/>
      <c r="LRV52" s="170"/>
      <c r="LRW52" s="170"/>
      <c r="LRX52" s="170"/>
      <c r="LRY52" s="170"/>
      <c r="LRZ52" s="170"/>
      <c r="LSA52" s="170"/>
      <c r="LSB52" s="170"/>
      <c r="LSC52" s="170"/>
      <c r="LSD52" s="170"/>
      <c r="LSE52" s="170"/>
      <c r="LSF52" s="170"/>
      <c r="LSG52" s="170"/>
      <c r="LSH52" s="170"/>
      <c r="LSI52" s="170"/>
      <c r="LSJ52" s="170"/>
      <c r="LSK52" s="170"/>
      <c r="LSL52" s="170"/>
      <c r="LSM52" s="170"/>
      <c r="LSN52" s="170"/>
      <c r="LSO52" s="170"/>
      <c r="LSP52" s="170"/>
      <c r="LSQ52" s="170"/>
      <c r="LSR52" s="170"/>
      <c r="LSS52" s="170"/>
      <c r="LST52" s="170"/>
      <c r="LSU52" s="170"/>
      <c r="LSV52" s="170"/>
      <c r="LSW52" s="170"/>
      <c r="LSX52" s="170"/>
      <c r="LSY52" s="170"/>
      <c r="LSZ52" s="170"/>
      <c r="LTA52" s="170"/>
      <c r="LTB52" s="170"/>
      <c r="LTC52" s="170"/>
      <c r="LTD52" s="170"/>
      <c r="LTE52" s="170"/>
      <c r="LTF52" s="170"/>
      <c r="LTG52" s="170"/>
      <c r="LTH52" s="170"/>
      <c r="LTI52" s="170"/>
      <c r="LTJ52" s="170"/>
      <c r="LTK52" s="170"/>
      <c r="LTL52" s="170"/>
      <c r="LTM52" s="170"/>
      <c r="LTN52" s="170"/>
      <c r="LTO52" s="170"/>
      <c r="LTP52" s="170"/>
      <c r="LTQ52" s="170"/>
      <c r="LTR52" s="170"/>
      <c r="LTS52" s="170"/>
      <c r="LTT52" s="170"/>
      <c r="LTU52" s="170"/>
      <c r="LTV52" s="170"/>
      <c r="LTW52" s="170"/>
      <c r="LTX52" s="170"/>
      <c r="LTY52" s="170"/>
      <c r="LTZ52" s="170"/>
      <c r="LUA52" s="170"/>
      <c r="LUB52" s="170"/>
      <c r="LUC52" s="170"/>
      <c r="LUD52" s="170"/>
      <c r="LUE52" s="170"/>
      <c r="LUF52" s="170"/>
      <c r="LUG52" s="170"/>
      <c r="LUH52" s="170"/>
      <c r="LUI52" s="170"/>
      <c r="LUJ52" s="170"/>
      <c r="LUK52" s="170"/>
      <c r="LUL52" s="170"/>
      <c r="LUM52" s="170"/>
      <c r="LUN52" s="170"/>
      <c r="LUO52" s="170"/>
      <c r="LUP52" s="170"/>
      <c r="LUQ52" s="170"/>
      <c r="LUR52" s="170"/>
      <c r="LUS52" s="170"/>
      <c r="LUT52" s="170"/>
      <c r="LUU52" s="170"/>
      <c r="LUV52" s="170"/>
      <c r="LUW52" s="170"/>
      <c r="LUX52" s="170"/>
      <c r="LUY52" s="170"/>
      <c r="LUZ52" s="170"/>
      <c r="LVA52" s="170"/>
      <c r="LVB52" s="170"/>
      <c r="LVC52" s="170"/>
      <c r="LVD52" s="170"/>
      <c r="LVE52" s="170"/>
      <c r="LVF52" s="170"/>
      <c r="LVG52" s="170"/>
      <c r="LVH52" s="170"/>
      <c r="LVI52" s="170"/>
      <c r="LVJ52" s="170"/>
      <c r="LVK52" s="170"/>
      <c r="LVL52" s="170"/>
      <c r="LVM52" s="170"/>
      <c r="LVN52" s="170"/>
      <c r="LVO52" s="170"/>
      <c r="LVP52" s="170"/>
      <c r="LVQ52" s="170"/>
      <c r="LVR52" s="170"/>
      <c r="LVS52" s="170"/>
      <c r="LVT52" s="170"/>
      <c r="LVU52" s="170"/>
      <c r="LVV52" s="170"/>
      <c r="LVW52" s="170"/>
      <c r="LVX52" s="170"/>
      <c r="LVY52" s="170"/>
      <c r="LVZ52" s="170"/>
      <c r="LWA52" s="170"/>
      <c r="LWB52" s="170"/>
      <c r="LWC52" s="170"/>
      <c r="LWD52" s="170"/>
      <c r="LWE52" s="170"/>
      <c r="LWF52" s="170"/>
      <c r="LWG52" s="170"/>
      <c r="LWH52" s="170"/>
      <c r="LWI52" s="170"/>
      <c r="LWJ52" s="170"/>
      <c r="LWK52" s="170"/>
      <c r="LWL52" s="170"/>
      <c r="LWM52" s="170"/>
      <c r="LWN52" s="170"/>
      <c r="LWO52" s="170"/>
      <c r="LWP52" s="170"/>
      <c r="LWQ52" s="170"/>
      <c r="LWR52" s="170"/>
      <c r="LWS52" s="170"/>
      <c r="LWT52" s="170"/>
      <c r="LWU52" s="170"/>
      <c r="LWV52" s="170"/>
      <c r="LWW52" s="170"/>
      <c r="LWX52" s="170"/>
      <c r="LWY52" s="170"/>
      <c r="LWZ52" s="170"/>
      <c r="LXA52" s="170"/>
      <c r="LXB52" s="170"/>
      <c r="LXC52" s="170"/>
      <c r="LXD52" s="170"/>
      <c r="LXE52" s="170"/>
      <c r="LXF52" s="170"/>
      <c r="LXG52" s="170"/>
      <c r="LXH52" s="170"/>
      <c r="LXI52" s="170"/>
      <c r="LXJ52" s="170"/>
      <c r="LXK52" s="170"/>
      <c r="LXL52" s="170"/>
      <c r="LXM52" s="170"/>
      <c r="LXN52" s="170"/>
      <c r="LXO52" s="170"/>
      <c r="LXP52" s="170"/>
      <c r="LXQ52" s="170"/>
      <c r="LXR52" s="170"/>
      <c r="LXS52" s="170"/>
      <c r="LXT52" s="170"/>
      <c r="LXU52" s="170"/>
      <c r="LXV52" s="170"/>
      <c r="LXW52" s="170"/>
      <c r="LXX52" s="170"/>
      <c r="LXY52" s="170"/>
      <c r="LXZ52" s="170"/>
      <c r="LYA52" s="170"/>
      <c r="LYB52" s="170"/>
      <c r="LYC52" s="170"/>
      <c r="LYD52" s="170"/>
      <c r="LYE52" s="170"/>
      <c r="LYF52" s="170"/>
      <c r="LYG52" s="170"/>
      <c r="LYH52" s="170"/>
      <c r="LYI52" s="170"/>
      <c r="LYJ52" s="170"/>
      <c r="LYK52" s="170"/>
      <c r="LYL52" s="170"/>
      <c r="LYM52" s="170"/>
      <c r="LYN52" s="170"/>
      <c r="LYO52" s="170"/>
      <c r="LYP52" s="170"/>
      <c r="LYQ52" s="170"/>
      <c r="LYR52" s="170"/>
      <c r="LYS52" s="170"/>
      <c r="LYT52" s="170"/>
      <c r="LYU52" s="170"/>
      <c r="LYV52" s="170"/>
      <c r="LYW52" s="170"/>
      <c r="LYX52" s="170"/>
      <c r="LYY52" s="170"/>
      <c r="LYZ52" s="170"/>
      <c r="LZA52" s="170"/>
      <c r="LZB52" s="170"/>
      <c r="LZC52" s="170"/>
      <c r="LZD52" s="170"/>
      <c r="LZE52" s="170"/>
      <c r="LZF52" s="170"/>
      <c r="LZG52" s="170"/>
      <c r="LZH52" s="170"/>
      <c r="LZI52" s="170"/>
      <c r="LZJ52" s="170"/>
      <c r="LZK52" s="170"/>
      <c r="LZL52" s="170"/>
      <c r="LZM52" s="170"/>
      <c r="LZN52" s="170"/>
      <c r="LZO52" s="170"/>
      <c r="LZP52" s="170"/>
      <c r="LZQ52" s="170"/>
      <c r="LZR52" s="170"/>
      <c r="LZS52" s="170"/>
      <c r="LZT52" s="170"/>
      <c r="LZU52" s="170"/>
      <c r="LZV52" s="170"/>
      <c r="LZW52" s="170"/>
      <c r="LZX52" s="170"/>
      <c r="LZY52" s="170"/>
      <c r="LZZ52" s="170"/>
      <c r="MAA52" s="170"/>
      <c r="MAB52" s="170"/>
      <c r="MAC52" s="170"/>
      <c r="MAD52" s="170"/>
      <c r="MAE52" s="170"/>
      <c r="MAF52" s="170"/>
      <c r="MAG52" s="170"/>
      <c r="MAH52" s="170"/>
      <c r="MAI52" s="170"/>
      <c r="MAJ52" s="170"/>
      <c r="MAK52" s="170"/>
      <c r="MAL52" s="170"/>
      <c r="MAM52" s="170"/>
      <c r="MAN52" s="170"/>
      <c r="MAO52" s="170"/>
      <c r="MAP52" s="170"/>
      <c r="MAQ52" s="170"/>
      <c r="MAR52" s="170"/>
      <c r="MAS52" s="170"/>
      <c r="MAT52" s="170"/>
      <c r="MAU52" s="170"/>
      <c r="MAV52" s="170"/>
      <c r="MAW52" s="170"/>
      <c r="MAX52" s="170"/>
      <c r="MAY52" s="170"/>
      <c r="MAZ52" s="170"/>
      <c r="MBA52" s="170"/>
      <c r="MBB52" s="170"/>
      <c r="MBC52" s="170"/>
      <c r="MBD52" s="170"/>
      <c r="MBE52" s="170"/>
      <c r="MBF52" s="170"/>
      <c r="MBG52" s="170"/>
      <c r="MBH52" s="170"/>
      <c r="MBI52" s="170"/>
      <c r="MBJ52" s="170"/>
      <c r="MBK52" s="170"/>
      <c r="MBL52" s="170"/>
      <c r="MBM52" s="170"/>
      <c r="MBN52" s="170"/>
      <c r="MBO52" s="170"/>
      <c r="MBP52" s="170"/>
      <c r="MBQ52" s="170"/>
      <c r="MBR52" s="170"/>
      <c r="MBS52" s="170"/>
      <c r="MBT52" s="170"/>
      <c r="MBU52" s="170"/>
      <c r="MBV52" s="170"/>
      <c r="MBW52" s="170"/>
      <c r="MBX52" s="170"/>
      <c r="MBY52" s="170"/>
      <c r="MBZ52" s="170"/>
      <c r="MCA52" s="170"/>
      <c r="MCB52" s="170"/>
      <c r="MCC52" s="170"/>
      <c r="MCD52" s="170"/>
      <c r="MCE52" s="170"/>
      <c r="MCF52" s="170"/>
      <c r="MCG52" s="170"/>
      <c r="MCH52" s="170"/>
      <c r="MCI52" s="170"/>
      <c r="MCJ52" s="170"/>
      <c r="MCK52" s="170"/>
      <c r="MCL52" s="170"/>
      <c r="MCM52" s="170"/>
      <c r="MCN52" s="170"/>
      <c r="MCO52" s="170"/>
      <c r="MCP52" s="170"/>
      <c r="MCQ52" s="170"/>
      <c r="MCR52" s="170"/>
      <c r="MCS52" s="170"/>
      <c r="MCT52" s="170"/>
      <c r="MCU52" s="170"/>
      <c r="MCV52" s="170"/>
      <c r="MCW52" s="170"/>
      <c r="MCX52" s="170"/>
      <c r="MCY52" s="170"/>
      <c r="MCZ52" s="170"/>
      <c r="MDA52" s="170"/>
      <c r="MDB52" s="170"/>
      <c r="MDC52" s="170"/>
      <c r="MDD52" s="170"/>
      <c r="MDE52" s="170"/>
      <c r="MDF52" s="170"/>
      <c r="MDG52" s="170"/>
      <c r="MDH52" s="170"/>
      <c r="MDI52" s="170"/>
      <c r="MDJ52" s="170"/>
      <c r="MDK52" s="170"/>
      <c r="MDL52" s="170"/>
      <c r="MDM52" s="170"/>
      <c r="MDN52" s="170"/>
      <c r="MDO52" s="170"/>
      <c r="MDP52" s="170"/>
      <c r="MDQ52" s="170"/>
      <c r="MDR52" s="170"/>
      <c r="MDS52" s="170"/>
      <c r="MDT52" s="170"/>
      <c r="MDU52" s="170"/>
      <c r="MDV52" s="170"/>
      <c r="MDW52" s="170"/>
      <c r="MDX52" s="170"/>
      <c r="MDY52" s="170"/>
      <c r="MDZ52" s="170"/>
      <c r="MEA52" s="170"/>
      <c r="MEB52" s="170"/>
      <c r="MEC52" s="170"/>
      <c r="MED52" s="170"/>
      <c r="MEE52" s="170"/>
      <c r="MEF52" s="170"/>
      <c r="MEG52" s="170"/>
      <c r="MEH52" s="170"/>
      <c r="MEI52" s="170"/>
      <c r="MEJ52" s="170"/>
      <c r="MEK52" s="170"/>
      <c r="MEL52" s="170"/>
      <c r="MEM52" s="170"/>
      <c r="MEN52" s="170"/>
      <c r="MEO52" s="170"/>
      <c r="MEP52" s="170"/>
      <c r="MEQ52" s="170"/>
      <c r="MER52" s="170"/>
      <c r="MES52" s="170"/>
      <c r="MET52" s="170"/>
      <c r="MEU52" s="170"/>
      <c r="MEV52" s="170"/>
      <c r="MEW52" s="170"/>
      <c r="MEX52" s="170"/>
      <c r="MEY52" s="170"/>
      <c r="MEZ52" s="170"/>
      <c r="MFA52" s="170"/>
      <c r="MFB52" s="170"/>
      <c r="MFC52" s="170"/>
      <c r="MFD52" s="170"/>
      <c r="MFE52" s="170"/>
      <c r="MFF52" s="170"/>
      <c r="MFG52" s="170"/>
      <c r="MFH52" s="170"/>
      <c r="MFI52" s="170"/>
      <c r="MFJ52" s="170"/>
      <c r="MFK52" s="170"/>
      <c r="MFL52" s="170"/>
      <c r="MFM52" s="170"/>
      <c r="MFN52" s="170"/>
      <c r="MFO52" s="170"/>
      <c r="MFP52" s="170"/>
      <c r="MFQ52" s="170"/>
      <c r="MFR52" s="170"/>
      <c r="MFS52" s="170"/>
      <c r="MFT52" s="170"/>
      <c r="MFU52" s="170"/>
      <c r="MFV52" s="170"/>
      <c r="MFW52" s="170"/>
      <c r="MFX52" s="170"/>
      <c r="MFY52" s="170"/>
      <c r="MFZ52" s="170"/>
      <c r="MGA52" s="170"/>
      <c r="MGB52" s="170"/>
      <c r="MGC52" s="170"/>
      <c r="MGD52" s="170"/>
      <c r="MGE52" s="170"/>
      <c r="MGF52" s="170"/>
      <c r="MGG52" s="170"/>
      <c r="MGH52" s="170"/>
      <c r="MGI52" s="170"/>
      <c r="MGJ52" s="170"/>
      <c r="MGK52" s="170"/>
      <c r="MGL52" s="170"/>
      <c r="MGM52" s="170"/>
      <c r="MGN52" s="170"/>
      <c r="MGO52" s="170"/>
      <c r="MGP52" s="170"/>
      <c r="MGQ52" s="170"/>
      <c r="MGR52" s="170"/>
      <c r="MGS52" s="170"/>
      <c r="MGT52" s="170"/>
      <c r="MGU52" s="170"/>
      <c r="MGV52" s="170"/>
      <c r="MGW52" s="170"/>
      <c r="MGX52" s="170"/>
      <c r="MGY52" s="170"/>
      <c r="MGZ52" s="170"/>
      <c r="MHA52" s="170"/>
      <c r="MHB52" s="170"/>
      <c r="MHC52" s="170"/>
      <c r="MHD52" s="170"/>
      <c r="MHE52" s="170"/>
      <c r="MHF52" s="170"/>
      <c r="MHG52" s="170"/>
      <c r="MHH52" s="170"/>
      <c r="MHI52" s="170"/>
      <c r="MHJ52" s="170"/>
      <c r="MHK52" s="170"/>
      <c r="MHL52" s="170"/>
      <c r="MHM52" s="170"/>
      <c r="MHN52" s="170"/>
      <c r="MHO52" s="170"/>
      <c r="MHP52" s="170"/>
      <c r="MHQ52" s="170"/>
      <c r="MHR52" s="170"/>
      <c r="MHS52" s="170"/>
      <c r="MHT52" s="170"/>
      <c r="MHU52" s="170"/>
      <c r="MHV52" s="170"/>
      <c r="MHW52" s="170"/>
      <c r="MHX52" s="170"/>
      <c r="MHY52" s="170"/>
      <c r="MHZ52" s="170"/>
      <c r="MIA52" s="170"/>
      <c r="MIB52" s="170"/>
      <c r="MIC52" s="170"/>
      <c r="MID52" s="170"/>
      <c r="MIE52" s="170"/>
      <c r="MIF52" s="170"/>
      <c r="MIG52" s="170"/>
      <c r="MIH52" s="170"/>
      <c r="MII52" s="170"/>
      <c r="MIJ52" s="170"/>
      <c r="MIK52" s="170"/>
      <c r="MIL52" s="170"/>
      <c r="MIM52" s="170"/>
      <c r="MIN52" s="170"/>
      <c r="MIO52" s="170"/>
      <c r="MIP52" s="170"/>
      <c r="MIQ52" s="170"/>
      <c r="MIR52" s="170"/>
      <c r="MIS52" s="170"/>
      <c r="MIT52" s="170"/>
      <c r="MIU52" s="170"/>
      <c r="MIV52" s="170"/>
      <c r="MIW52" s="170"/>
      <c r="MIX52" s="170"/>
      <c r="MIY52" s="170"/>
      <c r="MIZ52" s="170"/>
      <c r="MJA52" s="170"/>
      <c r="MJB52" s="170"/>
      <c r="MJC52" s="170"/>
      <c r="MJD52" s="170"/>
      <c r="MJE52" s="170"/>
      <c r="MJF52" s="170"/>
      <c r="MJG52" s="170"/>
      <c r="MJH52" s="170"/>
      <c r="MJI52" s="170"/>
      <c r="MJJ52" s="170"/>
      <c r="MJK52" s="170"/>
      <c r="MJL52" s="170"/>
      <c r="MJM52" s="170"/>
      <c r="MJN52" s="170"/>
      <c r="MJO52" s="170"/>
      <c r="MJP52" s="170"/>
      <c r="MJQ52" s="170"/>
      <c r="MJR52" s="170"/>
      <c r="MJS52" s="170"/>
      <c r="MJT52" s="170"/>
      <c r="MJU52" s="170"/>
      <c r="MJV52" s="170"/>
      <c r="MJW52" s="170"/>
      <c r="MJX52" s="170"/>
      <c r="MJY52" s="170"/>
      <c r="MJZ52" s="170"/>
      <c r="MKA52" s="170"/>
      <c r="MKB52" s="170"/>
      <c r="MKC52" s="170"/>
      <c r="MKD52" s="170"/>
      <c r="MKE52" s="170"/>
      <c r="MKF52" s="170"/>
      <c r="MKG52" s="170"/>
      <c r="MKH52" s="170"/>
      <c r="MKI52" s="170"/>
      <c r="MKJ52" s="170"/>
      <c r="MKK52" s="170"/>
      <c r="MKL52" s="170"/>
      <c r="MKM52" s="170"/>
      <c r="MKN52" s="170"/>
      <c r="MKO52" s="170"/>
      <c r="MKP52" s="170"/>
      <c r="MKQ52" s="170"/>
      <c r="MKR52" s="170"/>
      <c r="MKS52" s="170"/>
      <c r="MKT52" s="170"/>
      <c r="MKU52" s="170"/>
      <c r="MKV52" s="170"/>
      <c r="MKW52" s="170"/>
      <c r="MKX52" s="170"/>
      <c r="MKY52" s="170"/>
      <c r="MKZ52" s="170"/>
      <c r="MLA52" s="170"/>
      <c r="MLB52" s="170"/>
      <c r="MLC52" s="170"/>
      <c r="MLD52" s="170"/>
      <c r="MLE52" s="170"/>
      <c r="MLF52" s="170"/>
      <c r="MLG52" s="170"/>
      <c r="MLH52" s="170"/>
      <c r="MLI52" s="170"/>
      <c r="MLJ52" s="170"/>
      <c r="MLK52" s="170"/>
      <c r="MLL52" s="170"/>
      <c r="MLM52" s="170"/>
      <c r="MLN52" s="170"/>
      <c r="MLO52" s="170"/>
      <c r="MLP52" s="170"/>
      <c r="MLQ52" s="170"/>
      <c r="MLR52" s="170"/>
      <c r="MLS52" s="170"/>
      <c r="MLT52" s="170"/>
      <c r="MLU52" s="170"/>
      <c r="MLV52" s="170"/>
      <c r="MLW52" s="170"/>
      <c r="MLX52" s="170"/>
      <c r="MLY52" s="170"/>
      <c r="MLZ52" s="170"/>
      <c r="MMA52" s="170"/>
      <c r="MMB52" s="170"/>
      <c r="MMC52" s="170"/>
      <c r="MMD52" s="170"/>
      <c r="MME52" s="170"/>
      <c r="MMF52" s="170"/>
      <c r="MMG52" s="170"/>
      <c r="MMH52" s="170"/>
      <c r="MMI52" s="170"/>
      <c r="MMJ52" s="170"/>
      <c r="MMK52" s="170"/>
      <c r="MML52" s="170"/>
      <c r="MMM52" s="170"/>
      <c r="MMN52" s="170"/>
      <c r="MMO52" s="170"/>
      <c r="MMP52" s="170"/>
      <c r="MMQ52" s="170"/>
      <c r="MMR52" s="170"/>
      <c r="MMS52" s="170"/>
      <c r="MMT52" s="170"/>
      <c r="MMU52" s="170"/>
      <c r="MMV52" s="170"/>
      <c r="MMW52" s="170"/>
      <c r="MMX52" s="170"/>
      <c r="MMY52" s="170"/>
      <c r="MMZ52" s="170"/>
      <c r="MNA52" s="170"/>
      <c r="MNB52" s="170"/>
      <c r="MNC52" s="170"/>
      <c r="MND52" s="170"/>
      <c r="MNE52" s="170"/>
      <c r="MNF52" s="170"/>
      <c r="MNG52" s="170"/>
      <c r="MNH52" s="170"/>
      <c r="MNI52" s="170"/>
      <c r="MNJ52" s="170"/>
      <c r="MNK52" s="170"/>
      <c r="MNL52" s="170"/>
      <c r="MNM52" s="170"/>
      <c r="MNN52" s="170"/>
      <c r="MNO52" s="170"/>
      <c r="MNP52" s="170"/>
      <c r="MNQ52" s="170"/>
      <c r="MNR52" s="170"/>
      <c r="MNS52" s="170"/>
      <c r="MNT52" s="170"/>
      <c r="MNU52" s="170"/>
      <c r="MNV52" s="170"/>
      <c r="MNW52" s="170"/>
      <c r="MNX52" s="170"/>
      <c r="MNY52" s="170"/>
      <c r="MNZ52" s="170"/>
      <c r="MOA52" s="170"/>
      <c r="MOB52" s="170"/>
      <c r="MOC52" s="170"/>
      <c r="MOD52" s="170"/>
      <c r="MOE52" s="170"/>
      <c r="MOF52" s="170"/>
      <c r="MOG52" s="170"/>
      <c r="MOH52" s="170"/>
      <c r="MOI52" s="170"/>
      <c r="MOJ52" s="170"/>
      <c r="MOK52" s="170"/>
      <c r="MOL52" s="170"/>
      <c r="MOM52" s="170"/>
      <c r="MON52" s="170"/>
      <c r="MOO52" s="170"/>
      <c r="MOP52" s="170"/>
      <c r="MOQ52" s="170"/>
      <c r="MOR52" s="170"/>
      <c r="MOS52" s="170"/>
      <c r="MOT52" s="170"/>
      <c r="MOU52" s="170"/>
      <c r="MOV52" s="170"/>
      <c r="MOW52" s="170"/>
      <c r="MOX52" s="170"/>
      <c r="MOY52" s="170"/>
      <c r="MOZ52" s="170"/>
      <c r="MPA52" s="170"/>
      <c r="MPB52" s="170"/>
      <c r="MPC52" s="170"/>
      <c r="MPD52" s="170"/>
      <c r="MPE52" s="170"/>
      <c r="MPF52" s="170"/>
      <c r="MPG52" s="170"/>
      <c r="MPH52" s="170"/>
      <c r="MPI52" s="170"/>
      <c r="MPJ52" s="170"/>
      <c r="MPK52" s="170"/>
      <c r="MPL52" s="170"/>
      <c r="MPM52" s="170"/>
      <c r="MPN52" s="170"/>
      <c r="MPO52" s="170"/>
      <c r="MPP52" s="170"/>
      <c r="MPQ52" s="170"/>
      <c r="MPR52" s="170"/>
      <c r="MPS52" s="170"/>
      <c r="MPT52" s="170"/>
      <c r="MPU52" s="170"/>
      <c r="MPV52" s="170"/>
      <c r="MPW52" s="170"/>
      <c r="MPX52" s="170"/>
      <c r="MPY52" s="170"/>
      <c r="MPZ52" s="170"/>
      <c r="MQA52" s="170"/>
      <c r="MQB52" s="170"/>
      <c r="MQC52" s="170"/>
      <c r="MQD52" s="170"/>
      <c r="MQE52" s="170"/>
      <c r="MQF52" s="170"/>
      <c r="MQG52" s="170"/>
      <c r="MQH52" s="170"/>
      <c r="MQI52" s="170"/>
      <c r="MQJ52" s="170"/>
      <c r="MQK52" s="170"/>
      <c r="MQL52" s="170"/>
      <c r="MQM52" s="170"/>
      <c r="MQN52" s="170"/>
      <c r="MQO52" s="170"/>
      <c r="MQP52" s="170"/>
      <c r="MQQ52" s="170"/>
      <c r="MQR52" s="170"/>
      <c r="MQS52" s="170"/>
      <c r="MQT52" s="170"/>
      <c r="MQU52" s="170"/>
      <c r="MQV52" s="170"/>
      <c r="MQW52" s="170"/>
      <c r="MQX52" s="170"/>
      <c r="MQY52" s="170"/>
      <c r="MQZ52" s="170"/>
      <c r="MRA52" s="170"/>
      <c r="MRB52" s="170"/>
      <c r="MRC52" s="170"/>
      <c r="MRD52" s="170"/>
      <c r="MRE52" s="170"/>
      <c r="MRF52" s="170"/>
      <c r="MRG52" s="170"/>
      <c r="MRH52" s="170"/>
      <c r="MRI52" s="170"/>
      <c r="MRJ52" s="170"/>
      <c r="MRK52" s="170"/>
      <c r="MRL52" s="170"/>
      <c r="MRM52" s="170"/>
      <c r="MRN52" s="170"/>
      <c r="MRO52" s="170"/>
      <c r="MRP52" s="170"/>
      <c r="MRQ52" s="170"/>
      <c r="MRR52" s="170"/>
      <c r="MRS52" s="170"/>
      <c r="MRT52" s="170"/>
      <c r="MRU52" s="170"/>
      <c r="MRV52" s="170"/>
      <c r="MRW52" s="170"/>
      <c r="MRX52" s="170"/>
      <c r="MRY52" s="170"/>
      <c r="MRZ52" s="170"/>
      <c r="MSA52" s="170"/>
      <c r="MSB52" s="170"/>
      <c r="MSC52" s="170"/>
      <c r="MSD52" s="170"/>
      <c r="MSE52" s="170"/>
      <c r="MSF52" s="170"/>
      <c r="MSG52" s="170"/>
      <c r="MSH52" s="170"/>
      <c r="MSI52" s="170"/>
      <c r="MSJ52" s="170"/>
      <c r="MSK52" s="170"/>
      <c r="MSL52" s="170"/>
      <c r="MSM52" s="170"/>
      <c r="MSN52" s="170"/>
      <c r="MSO52" s="170"/>
      <c r="MSP52" s="170"/>
      <c r="MSQ52" s="170"/>
      <c r="MSR52" s="170"/>
      <c r="MSS52" s="170"/>
      <c r="MST52" s="170"/>
      <c r="MSU52" s="170"/>
      <c r="MSV52" s="170"/>
      <c r="MSW52" s="170"/>
      <c r="MSX52" s="170"/>
      <c r="MSY52" s="170"/>
      <c r="MSZ52" s="170"/>
      <c r="MTA52" s="170"/>
      <c r="MTB52" s="170"/>
      <c r="MTC52" s="170"/>
      <c r="MTD52" s="170"/>
      <c r="MTE52" s="170"/>
      <c r="MTF52" s="170"/>
      <c r="MTG52" s="170"/>
      <c r="MTH52" s="170"/>
      <c r="MTI52" s="170"/>
      <c r="MTJ52" s="170"/>
      <c r="MTK52" s="170"/>
      <c r="MTL52" s="170"/>
      <c r="MTM52" s="170"/>
      <c r="MTN52" s="170"/>
      <c r="MTO52" s="170"/>
      <c r="MTP52" s="170"/>
      <c r="MTQ52" s="170"/>
      <c r="MTR52" s="170"/>
      <c r="MTS52" s="170"/>
      <c r="MTT52" s="170"/>
      <c r="MTU52" s="170"/>
      <c r="MTV52" s="170"/>
      <c r="MTW52" s="170"/>
      <c r="MTX52" s="170"/>
      <c r="MTY52" s="170"/>
      <c r="MTZ52" s="170"/>
      <c r="MUA52" s="170"/>
      <c r="MUB52" s="170"/>
      <c r="MUC52" s="170"/>
      <c r="MUD52" s="170"/>
      <c r="MUE52" s="170"/>
      <c r="MUF52" s="170"/>
      <c r="MUG52" s="170"/>
      <c r="MUH52" s="170"/>
      <c r="MUI52" s="170"/>
      <c r="MUJ52" s="170"/>
      <c r="MUK52" s="170"/>
      <c r="MUL52" s="170"/>
      <c r="MUM52" s="170"/>
      <c r="MUN52" s="170"/>
      <c r="MUO52" s="170"/>
      <c r="MUP52" s="170"/>
      <c r="MUQ52" s="170"/>
      <c r="MUR52" s="170"/>
      <c r="MUS52" s="170"/>
      <c r="MUT52" s="170"/>
      <c r="MUU52" s="170"/>
      <c r="MUV52" s="170"/>
      <c r="MUW52" s="170"/>
      <c r="MUX52" s="170"/>
      <c r="MUY52" s="170"/>
      <c r="MUZ52" s="170"/>
      <c r="MVA52" s="170"/>
      <c r="MVB52" s="170"/>
      <c r="MVC52" s="170"/>
      <c r="MVD52" s="170"/>
      <c r="MVE52" s="170"/>
      <c r="MVF52" s="170"/>
      <c r="MVG52" s="170"/>
      <c r="MVH52" s="170"/>
      <c r="MVI52" s="170"/>
      <c r="MVJ52" s="170"/>
      <c r="MVK52" s="170"/>
      <c r="MVL52" s="170"/>
      <c r="MVM52" s="170"/>
      <c r="MVN52" s="170"/>
      <c r="MVO52" s="170"/>
      <c r="MVP52" s="170"/>
      <c r="MVQ52" s="170"/>
      <c r="MVR52" s="170"/>
      <c r="MVS52" s="170"/>
      <c r="MVT52" s="170"/>
      <c r="MVU52" s="170"/>
      <c r="MVV52" s="170"/>
      <c r="MVW52" s="170"/>
      <c r="MVX52" s="170"/>
      <c r="MVY52" s="170"/>
      <c r="MVZ52" s="170"/>
      <c r="MWA52" s="170"/>
      <c r="MWB52" s="170"/>
      <c r="MWC52" s="170"/>
      <c r="MWD52" s="170"/>
      <c r="MWE52" s="170"/>
      <c r="MWF52" s="170"/>
      <c r="MWG52" s="170"/>
      <c r="MWH52" s="170"/>
      <c r="MWI52" s="170"/>
      <c r="MWJ52" s="170"/>
      <c r="MWK52" s="170"/>
      <c r="MWL52" s="170"/>
      <c r="MWM52" s="170"/>
      <c r="MWN52" s="170"/>
      <c r="MWO52" s="170"/>
      <c r="MWP52" s="170"/>
      <c r="MWQ52" s="170"/>
      <c r="MWR52" s="170"/>
      <c r="MWS52" s="170"/>
      <c r="MWT52" s="170"/>
      <c r="MWU52" s="170"/>
      <c r="MWV52" s="170"/>
      <c r="MWW52" s="170"/>
      <c r="MWX52" s="170"/>
      <c r="MWY52" s="170"/>
      <c r="MWZ52" s="170"/>
      <c r="MXA52" s="170"/>
      <c r="MXB52" s="170"/>
      <c r="MXC52" s="170"/>
      <c r="MXD52" s="170"/>
      <c r="MXE52" s="170"/>
      <c r="MXF52" s="170"/>
      <c r="MXG52" s="170"/>
      <c r="MXH52" s="170"/>
      <c r="MXI52" s="170"/>
      <c r="MXJ52" s="170"/>
      <c r="MXK52" s="170"/>
      <c r="MXL52" s="170"/>
      <c r="MXM52" s="170"/>
      <c r="MXN52" s="170"/>
      <c r="MXO52" s="170"/>
      <c r="MXP52" s="170"/>
      <c r="MXQ52" s="170"/>
      <c r="MXR52" s="170"/>
      <c r="MXS52" s="170"/>
      <c r="MXT52" s="170"/>
      <c r="MXU52" s="170"/>
      <c r="MXV52" s="170"/>
      <c r="MXW52" s="170"/>
      <c r="MXX52" s="170"/>
      <c r="MXY52" s="170"/>
      <c r="MXZ52" s="170"/>
      <c r="MYA52" s="170"/>
      <c r="MYB52" s="170"/>
      <c r="MYC52" s="170"/>
      <c r="MYD52" s="170"/>
      <c r="MYE52" s="170"/>
      <c r="MYF52" s="170"/>
      <c r="MYG52" s="170"/>
      <c r="MYH52" s="170"/>
      <c r="MYI52" s="170"/>
      <c r="MYJ52" s="170"/>
      <c r="MYK52" s="170"/>
      <c r="MYL52" s="170"/>
      <c r="MYM52" s="170"/>
      <c r="MYN52" s="170"/>
      <c r="MYO52" s="170"/>
      <c r="MYP52" s="170"/>
      <c r="MYQ52" s="170"/>
      <c r="MYR52" s="170"/>
      <c r="MYS52" s="170"/>
      <c r="MYT52" s="170"/>
      <c r="MYU52" s="170"/>
      <c r="MYV52" s="170"/>
      <c r="MYW52" s="170"/>
      <c r="MYX52" s="170"/>
      <c r="MYY52" s="170"/>
      <c r="MYZ52" s="170"/>
      <c r="MZA52" s="170"/>
      <c r="MZB52" s="170"/>
      <c r="MZC52" s="170"/>
      <c r="MZD52" s="170"/>
      <c r="MZE52" s="170"/>
      <c r="MZF52" s="170"/>
      <c r="MZG52" s="170"/>
      <c r="MZH52" s="170"/>
      <c r="MZI52" s="170"/>
      <c r="MZJ52" s="170"/>
      <c r="MZK52" s="170"/>
      <c r="MZL52" s="170"/>
      <c r="MZM52" s="170"/>
      <c r="MZN52" s="170"/>
      <c r="MZO52" s="170"/>
      <c r="MZP52" s="170"/>
      <c r="MZQ52" s="170"/>
      <c r="MZR52" s="170"/>
      <c r="MZS52" s="170"/>
      <c r="MZT52" s="170"/>
      <c r="MZU52" s="170"/>
      <c r="MZV52" s="170"/>
      <c r="MZW52" s="170"/>
      <c r="MZX52" s="170"/>
      <c r="MZY52" s="170"/>
      <c r="MZZ52" s="170"/>
      <c r="NAA52" s="170"/>
      <c r="NAB52" s="170"/>
      <c r="NAC52" s="170"/>
      <c r="NAD52" s="170"/>
      <c r="NAE52" s="170"/>
      <c r="NAF52" s="170"/>
      <c r="NAG52" s="170"/>
      <c r="NAH52" s="170"/>
      <c r="NAI52" s="170"/>
      <c r="NAJ52" s="170"/>
      <c r="NAK52" s="170"/>
      <c r="NAL52" s="170"/>
      <c r="NAM52" s="170"/>
      <c r="NAN52" s="170"/>
      <c r="NAO52" s="170"/>
      <c r="NAP52" s="170"/>
      <c r="NAQ52" s="170"/>
      <c r="NAR52" s="170"/>
      <c r="NAS52" s="170"/>
      <c r="NAT52" s="170"/>
      <c r="NAU52" s="170"/>
      <c r="NAV52" s="170"/>
      <c r="NAW52" s="170"/>
      <c r="NAX52" s="170"/>
      <c r="NAY52" s="170"/>
      <c r="NAZ52" s="170"/>
      <c r="NBA52" s="170"/>
      <c r="NBB52" s="170"/>
      <c r="NBC52" s="170"/>
      <c r="NBD52" s="170"/>
      <c r="NBE52" s="170"/>
      <c r="NBF52" s="170"/>
      <c r="NBG52" s="170"/>
      <c r="NBH52" s="170"/>
      <c r="NBI52" s="170"/>
      <c r="NBJ52" s="170"/>
      <c r="NBK52" s="170"/>
      <c r="NBL52" s="170"/>
      <c r="NBM52" s="170"/>
      <c r="NBN52" s="170"/>
      <c r="NBO52" s="170"/>
      <c r="NBP52" s="170"/>
      <c r="NBQ52" s="170"/>
      <c r="NBR52" s="170"/>
      <c r="NBS52" s="170"/>
      <c r="NBT52" s="170"/>
      <c r="NBU52" s="170"/>
      <c r="NBV52" s="170"/>
      <c r="NBW52" s="170"/>
      <c r="NBX52" s="170"/>
      <c r="NBY52" s="170"/>
      <c r="NBZ52" s="170"/>
      <c r="NCA52" s="170"/>
      <c r="NCB52" s="170"/>
      <c r="NCC52" s="170"/>
      <c r="NCD52" s="170"/>
      <c r="NCE52" s="170"/>
      <c r="NCF52" s="170"/>
      <c r="NCG52" s="170"/>
      <c r="NCH52" s="170"/>
      <c r="NCI52" s="170"/>
      <c r="NCJ52" s="170"/>
      <c r="NCK52" s="170"/>
      <c r="NCL52" s="170"/>
      <c r="NCM52" s="170"/>
      <c r="NCN52" s="170"/>
      <c r="NCO52" s="170"/>
      <c r="NCP52" s="170"/>
      <c r="NCQ52" s="170"/>
      <c r="NCR52" s="170"/>
      <c r="NCS52" s="170"/>
      <c r="NCT52" s="170"/>
      <c r="NCU52" s="170"/>
      <c r="NCV52" s="170"/>
      <c r="NCW52" s="170"/>
      <c r="NCX52" s="170"/>
      <c r="NCY52" s="170"/>
      <c r="NCZ52" s="170"/>
      <c r="NDA52" s="170"/>
      <c r="NDB52" s="170"/>
      <c r="NDC52" s="170"/>
      <c r="NDD52" s="170"/>
      <c r="NDE52" s="170"/>
      <c r="NDF52" s="170"/>
      <c r="NDG52" s="170"/>
      <c r="NDH52" s="170"/>
      <c r="NDI52" s="170"/>
      <c r="NDJ52" s="170"/>
      <c r="NDK52" s="170"/>
      <c r="NDL52" s="170"/>
      <c r="NDM52" s="170"/>
      <c r="NDN52" s="170"/>
      <c r="NDO52" s="170"/>
      <c r="NDP52" s="170"/>
      <c r="NDQ52" s="170"/>
      <c r="NDR52" s="170"/>
      <c r="NDS52" s="170"/>
      <c r="NDT52" s="170"/>
      <c r="NDU52" s="170"/>
      <c r="NDV52" s="170"/>
      <c r="NDW52" s="170"/>
      <c r="NDX52" s="170"/>
      <c r="NDY52" s="170"/>
      <c r="NDZ52" s="170"/>
      <c r="NEA52" s="170"/>
      <c r="NEB52" s="170"/>
      <c r="NEC52" s="170"/>
      <c r="NED52" s="170"/>
      <c r="NEE52" s="170"/>
      <c r="NEF52" s="170"/>
      <c r="NEG52" s="170"/>
      <c r="NEH52" s="170"/>
      <c r="NEI52" s="170"/>
      <c r="NEJ52" s="170"/>
      <c r="NEK52" s="170"/>
      <c r="NEL52" s="170"/>
      <c r="NEM52" s="170"/>
      <c r="NEN52" s="170"/>
      <c r="NEO52" s="170"/>
      <c r="NEP52" s="170"/>
      <c r="NEQ52" s="170"/>
      <c r="NER52" s="170"/>
      <c r="NES52" s="170"/>
      <c r="NET52" s="170"/>
      <c r="NEU52" s="170"/>
      <c r="NEV52" s="170"/>
      <c r="NEW52" s="170"/>
      <c r="NEX52" s="170"/>
      <c r="NEY52" s="170"/>
      <c r="NEZ52" s="170"/>
      <c r="NFA52" s="170"/>
      <c r="NFB52" s="170"/>
      <c r="NFC52" s="170"/>
      <c r="NFD52" s="170"/>
      <c r="NFE52" s="170"/>
      <c r="NFF52" s="170"/>
      <c r="NFG52" s="170"/>
      <c r="NFH52" s="170"/>
      <c r="NFI52" s="170"/>
      <c r="NFJ52" s="170"/>
      <c r="NFK52" s="170"/>
      <c r="NFL52" s="170"/>
      <c r="NFM52" s="170"/>
      <c r="NFN52" s="170"/>
      <c r="NFO52" s="170"/>
      <c r="NFP52" s="170"/>
      <c r="NFQ52" s="170"/>
      <c r="NFR52" s="170"/>
      <c r="NFS52" s="170"/>
      <c r="NFT52" s="170"/>
      <c r="NFU52" s="170"/>
      <c r="NFV52" s="170"/>
      <c r="NFW52" s="170"/>
      <c r="NFX52" s="170"/>
      <c r="NFY52" s="170"/>
      <c r="NFZ52" s="170"/>
      <c r="NGA52" s="170"/>
      <c r="NGB52" s="170"/>
      <c r="NGC52" s="170"/>
      <c r="NGD52" s="170"/>
      <c r="NGE52" s="170"/>
      <c r="NGF52" s="170"/>
      <c r="NGG52" s="170"/>
      <c r="NGH52" s="170"/>
      <c r="NGI52" s="170"/>
      <c r="NGJ52" s="170"/>
      <c r="NGK52" s="170"/>
      <c r="NGL52" s="170"/>
      <c r="NGM52" s="170"/>
      <c r="NGN52" s="170"/>
      <c r="NGO52" s="170"/>
      <c r="NGP52" s="170"/>
      <c r="NGQ52" s="170"/>
      <c r="NGR52" s="170"/>
      <c r="NGS52" s="170"/>
      <c r="NGT52" s="170"/>
      <c r="NGU52" s="170"/>
      <c r="NGV52" s="170"/>
      <c r="NGW52" s="170"/>
      <c r="NGX52" s="170"/>
      <c r="NGY52" s="170"/>
      <c r="NGZ52" s="170"/>
      <c r="NHA52" s="170"/>
      <c r="NHB52" s="170"/>
      <c r="NHC52" s="170"/>
      <c r="NHD52" s="170"/>
      <c r="NHE52" s="170"/>
      <c r="NHF52" s="170"/>
      <c r="NHG52" s="170"/>
      <c r="NHH52" s="170"/>
      <c r="NHI52" s="170"/>
      <c r="NHJ52" s="170"/>
      <c r="NHK52" s="170"/>
      <c r="NHL52" s="170"/>
      <c r="NHM52" s="170"/>
      <c r="NHN52" s="170"/>
      <c r="NHO52" s="170"/>
      <c r="NHP52" s="170"/>
      <c r="NHQ52" s="170"/>
      <c r="NHR52" s="170"/>
      <c r="NHS52" s="170"/>
      <c r="NHT52" s="170"/>
      <c r="NHU52" s="170"/>
      <c r="NHV52" s="170"/>
      <c r="NHW52" s="170"/>
      <c r="NHX52" s="170"/>
      <c r="NHY52" s="170"/>
      <c r="NHZ52" s="170"/>
      <c r="NIA52" s="170"/>
      <c r="NIB52" s="170"/>
      <c r="NIC52" s="170"/>
      <c r="NID52" s="170"/>
      <c r="NIE52" s="170"/>
      <c r="NIF52" s="170"/>
      <c r="NIG52" s="170"/>
      <c r="NIH52" s="170"/>
      <c r="NII52" s="170"/>
      <c r="NIJ52" s="170"/>
      <c r="NIK52" s="170"/>
      <c r="NIL52" s="170"/>
      <c r="NIM52" s="170"/>
      <c r="NIN52" s="170"/>
      <c r="NIO52" s="170"/>
      <c r="NIP52" s="170"/>
      <c r="NIQ52" s="170"/>
      <c r="NIR52" s="170"/>
      <c r="NIS52" s="170"/>
      <c r="NIT52" s="170"/>
      <c r="NIU52" s="170"/>
      <c r="NIV52" s="170"/>
      <c r="NIW52" s="170"/>
      <c r="NIX52" s="170"/>
      <c r="NIY52" s="170"/>
      <c r="NIZ52" s="170"/>
      <c r="NJA52" s="170"/>
      <c r="NJB52" s="170"/>
      <c r="NJC52" s="170"/>
      <c r="NJD52" s="170"/>
      <c r="NJE52" s="170"/>
      <c r="NJF52" s="170"/>
      <c r="NJG52" s="170"/>
      <c r="NJH52" s="170"/>
      <c r="NJI52" s="170"/>
      <c r="NJJ52" s="170"/>
      <c r="NJK52" s="170"/>
      <c r="NJL52" s="170"/>
      <c r="NJM52" s="170"/>
      <c r="NJN52" s="170"/>
      <c r="NJO52" s="170"/>
      <c r="NJP52" s="170"/>
      <c r="NJQ52" s="170"/>
      <c r="NJR52" s="170"/>
      <c r="NJS52" s="170"/>
      <c r="NJT52" s="170"/>
      <c r="NJU52" s="170"/>
      <c r="NJV52" s="170"/>
      <c r="NJW52" s="170"/>
      <c r="NJX52" s="170"/>
      <c r="NJY52" s="170"/>
      <c r="NJZ52" s="170"/>
      <c r="NKA52" s="170"/>
      <c r="NKB52" s="170"/>
      <c r="NKC52" s="170"/>
      <c r="NKD52" s="170"/>
      <c r="NKE52" s="170"/>
      <c r="NKF52" s="170"/>
      <c r="NKG52" s="170"/>
      <c r="NKH52" s="170"/>
      <c r="NKI52" s="170"/>
      <c r="NKJ52" s="170"/>
      <c r="NKK52" s="170"/>
      <c r="NKL52" s="170"/>
      <c r="NKM52" s="170"/>
      <c r="NKN52" s="170"/>
      <c r="NKO52" s="170"/>
      <c r="NKP52" s="170"/>
      <c r="NKQ52" s="170"/>
      <c r="NKR52" s="170"/>
      <c r="NKS52" s="170"/>
      <c r="NKT52" s="170"/>
      <c r="NKU52" s="170"/>
      <c r="NKV52" s="170"/>
      <c r="NKW52" s="170"/>
      <c r="NKX52" s="170"/>
      <c r="NKY52" s="170"/>
      <c r="NKZ52" s="170"/>
      <c r="NLA52" s="170"/>
      <c r="NLB52" s="170"/>
      <c r="NLC52" s="170"/>
      <c r="NLD52" s="170"/>
      <c r="NLE52" s="170"/>
      <c r="NLF52" s="170"/>
      <c r="NLG52" s="170"/>
      <c r="NLH52" s="170"/>
      <c r="NLI52" s="170"/>
      <c r="NLJ52" s="170"/>
      <c r="NLK52" s="170"/>
      <c r="NLL52" s="170"/>
      <c r="NLM52" s="170"/>
      <c r="NLN52" s="170"/>
      <c r="NLO52" s="170"/>
      <c r="NLP52" s="170"/>
      <c r="NLQ52" s="170"/>
      <c r="NLR52" s="170"/>
      <c r="NLS52" s="170"/>
      <c r="NLT52" s="170"/>
      <c r="NLU52" s="170"/>
      <c r="NLV52" s="170"/>
      <c r="NLW52" s="170"/>
      <c r="NLX52" s="170"/>
      <c r="NLY52" s="170"/>
      <c r="NLZ52" s="170"/>
      <c r="NMA52" s="170"/>
      <c r="NMB52" s="170"/>
      <c r="NMC52" s="170"/>
      <c r="NMD52" s="170"/>
      <c r="NME52" s="170"/>
      <c r="NMF52" s="170"/>
      <c r="NMG52" s="170"/>
      <c r="NMH52" s="170"/>
      <c r="NMI52" s="170"/>
      <c r="NMJ52" s="170"/>
      <c r="NMK52" s="170"/>
      <c r="NML52" s="170"/>
      <c r="NMM52" s="170"/>
      <c r="NMN52" s="170"/>
      <c r="NMO52" s="170"/>
      <c r="NMP52" s="170"/>
      <c r="NMQ52" s="170"/>
      <c r="NMR52" s="170"/>
      <c r="NMS52" s="170"/>
      <c r="NMT52" s="170"/>
      <c r="NMU52" s="170"/>
      <c r="NMV52" s="170"/>
      <c r="NMW52" s="170"/>
      <c r="NMX52" s="170"/>
      <c r="NMY52" s="170"/>
      <c r="NMZ52" s="170"/>
      <c r="NNA52" s="170"/>
      <c r="NNB52" s="170"/>
      <c r="NNC52" s="170"/>
      <c r="NND52" s="170"/>
      <c r="NNE52" s="170"/>
      <c r="NNF52" s="170"/>
      <c r="NNG52" s="170"/>
      <c r="NNH52" s="170"/>
      <c r="NNI52" s="170"/>
      <c r="NNJ52" s="170"/>
      <c r="NNK52" s="170"/>
      <c r="NNL52" s="170"/>
      <c r="NNM52" s="170"/>
      <c r="NNN52" s="170"/>
      <c r="NNO52" s="170"/>
      <c r="NNP52" s="170"/>
      <c r="NNQ52" s="170"/>
      <c r="NNR52" s="170"/>
      <c r="NNS52" s="170"/>
      <c r="NNT52" s="170"/>
      <c r="NNU52" s="170"/>
      <c r="NNV52" s="170"/>
      <c r="NNW52" s="170"/>
      <c r="NNX52" s="170"/>
      <c r="NNY52" s="170"/>
      <c r="NNZ52" s="170"/>
      <c r="NOA52" s="170"/>
      <c r="NOB52" s="170"/>
      <c r="NOC52" s="170"/>
      <c r="NOD52" s="170"/>
      <c r="NOE52" s="170"/>
      <c r="NOF52" s="170"/>
      <c r="NOG52" s="170"/>
      <c r="NOH52" s="170"/>
      <c r="NOI52" s="170"/>
      <c r="NOJ52" s="170"/>
      <c r="NOK52" s="170"/>
      <c r="NOL52" s="170"/>
      <c r="NOM52" s="170"/>
      <c r="NON52" s="170"/>
      <c r="NOO52" s="170"/>
      <c r="NOP52" s="170"/>
      <c r="NOQ52" s="170"/>
      <c r="NOR52" s="170"/>
      <c r="NOS52" s="170"/>
      <c r="NOT52" s="170"/>
      <c r="NOU52" s="170"/>
      <c r="NOV52" s="170"/>
      <c r="NOW52" s="170"/>
      <c r="NOX52" s="170"/>
      <c r="NOY52" s="170"/>
      <c r="NOZ52" s="170"/>
      <c r="NPA52" s="170"/>
      <c r="NPB52" s="170"/>
      <c r="NPC52" s="170"/>
      <c r="NPD52" s="170"/>
      <c r="NPE52" s="170"/>
      <c r="NPF52" s="170"/>
      <c r="NPG52" s="170"/>
      <c r="NPH52" s="170"/>
      <c r="NPI52" s="170"/>
      <c r="NPJ52" s="170"/>
      <c r="NPK52" s="170"/>
      <c r="NPL52" s="170"/>
      <c r="NPM52" s="170"/>
      <c r="NPN52" s="170"/>
      <c r="NPO52" s="170"/>
      <c r="NPP52" s="170"/>
      <c r="NPQ52" s="170"/>
      <c r="NPR52" s="170"/>
      <c r="NPS52" s="170"/>
      <c r="NPT52" s="170"/>
      <c r="NPU52" s="170"/>
      <c r="NPV52" s="170"/>
      <c r="NPW52" s="170"/>
      <c r="NPX52" s="170"/>
      <c r="NPY52" s="170"/>
      <c r="NPZ52" s="170"/>
      <c r="NQA52" s="170"/>
      <c r="NQB52" s="170"/>
      <c r="NQC52" s="170"/>
      <c r="NQD52" s="170"/>
      <c r="NQE52" s="170"/>
      <c r="NQF52" s="170"/>
      <c r="NQG52" s="170"/>
      <c r="NQH52" s="170"/>
      <c r="NQI52" s="170"/>
      <c r="NQJ52" s="170"/>
      <c r="NQK52" s="170"/>
      <c r="NQL52" s="170"/>
      <c r="NQM52" s="170"/>
      <c r="NQN52" s="170"/>
      <c r="NQO52" s="170"/>
      <c r="NQP52" s="170"/>
      <c r="NQQ52" s="170"/>
      <c r="NQR52" s="170"/>
      <c r="NQS52" s="170"/>
      <c r="NQT52" s="170"/>
      <c r="NQU52" s="170"/>
      <c r="NQV52" s="170"/>
      <c r="NQW52" s="170"/>
      <c r="NQX52" s="170"/>
      <c r="NQY52" s="170"/>
      <c r="NQZ52" s="170"/>
      <c r="NRA52" s="170"/>
      <c r="NRB52" s="170"/>
      <c r="NRC52" s="170"/>
      <c r="NRD52" s="170"/>
      <c r="NRE52" s="170"/>
      <c r="NRF52" s="170"/>
      <c r="NRG52" s="170"/>
      <c r="NRH52" s="170"/>
      <c r="NRI52" s="170"/>
      <c r="NRJ52" s="170"/>
      <c r="NRK52" s="170"/>
      <c r="NRL52" s="170"/>
      <c r="NRM52" s="170"/>
      <c r="NRN52" s="170"/>
      <c r="NRO52" s="170"/>
      <c r="NRP52" s="170"/>
      <c r="NRQ52" s="170"/>
      <c r="NRR52" s="170"/>
      <c r="NRS52" s="170"/>
      <c r="NRT52" s="170"/>
      <c r="NRU52" s="170"/>
      <c r="NRV52" s="170"/>
      <c r="NRW52" s="170"/>
      <c r="NRX52" s="170"/>
      <c r="NRY52" s="170"/>
      <c r="NRZ52" s="170"/>
      <c r="NSA52" s="170"/>
      <c r="NSB52" s="170"/>
      <c r="NSC52" s="170"/>
      <c r="NSD52" s="170"/>
      <c r="NSE52" s="170"/>
      <c r="NSF52" s="170"/>
      <c r="NSG52" s="170"/>
      <c r="NSH52" s="170"/>
      <c r="NSI52" s="170"/>
      <c r="NSJ52" s="170"/>
      <c r="NSK52" s="170"/>
      <c r="NSL52" s="170"/>
      <c r="NSM52" s="170"/>
      <c r="NSN52" s="170"/>
      <c r="NSO52" s="170"/>
      <c r="NSP52" s="170"/>
      <c r="NSQ52" s="170"/>
      <c r="NSR52" s="170"/>
      <c r="NSS52" s="170"/>
      <c r="NST52" s="170"/>
      <c r="NSU52" s="170"/>
      <c r="NSV52" s="170"/>
      <c r="NSW52" s="170"/>
      <c r="NSX52" s="170"/>
      <c r="NSY52" s="170"/>
      <c r="NSZ52" s="170"/>
      <c r="NTA52" s="170"/>
      <c r="NTB52" s="170"/>
      <c r="NTC52" s="170"/>
      <c r="NTD52" s="170"/>
      <c r="NTE52" s="170"/>
      <c r="NTF52" s="170"/>
      <c r="NTG52" s="170"/>
      <c r="NTH52" s="170"/>
      <c r="NTI52" s="170"/>
      <c r="NTJ52" s="170"/>
      <c r="NTK52" s="170"/>
      <c r="NTL52" s="170"/>
      <c r="NTM52" s="170"/>
      <c r="NTN52" s="170"/>
      <c r="NTO52" s="170"/>
      <c r="NTP52" s="170"/>
      <c r="NTQ52" s="170"/>
      <c r="NTR52" s="170"/>
      <c r="NTS52" s="170"/>
      <c r="NTT52" s="170"/>
      <c r="NTU52" s="170"/>
      <c r="NTV52" s="170"/>
      <c r="NTW52" s="170"/>
      <c r="NTX52" s="170"/>
      <c r="NTY52" s="170"/>
      <c r="NTZ52" s="170"/>
      <c r="NUA52" s="170"/>
      <c r="NUB52" s="170"/>
      <c r="NUC52" s="170"/>
      <c r="NUD52" s="170"/>
      <c r="NUE52" s="170"/>
      <c r="NUF52" s="170"/>
      <c r="NUG52" s="170"/>
      <c r="NUH52" s="170"/>
      <c r="NUI52" s="170"/>
      <c r="NUJ52" s="170"/>
      <c r="NUK52" s="170"/>
      <c r="NUL52" s="170"/>
      <c r="NUM52" s="170"/>
      <c r="NUN52" s="170"/>
      <c r="NUO52" s="170"/>
      <c r="NUP52" s="170"/>
      <c r="NUQ52" s="170"/>
      <c r="NUR52" s="170"/>
      <c r="NUS52" s="170"/>
      <c r="NUT52" s="170"/>
      <c r="NUU52" s="170"/>
      <c r="NUV52" s="170"/>
      <c r="NUW52" s="170"/>
      <c r="NUX52" s="170"/>
      <c r="NUY52" s="170"/>
      <c r="NUZ52" s="170"/>
      <c r="NVA52" s="170"/>
      <c r="NVB52" s="170"/>
      <c r="NVC52" s="170"/>
      <c r="NVD52" s="170"/>
      <c r="NVE52" s="170"/>
      <c r="NVF52" s="170"/>
      <c r="NVG52" s="170"/>
      <c r="NVH52" s="170"/>
      <c r="NVI52" s="170"/>
      <c r="NVJ52" s="170"/>
      <c r="NVK52" s="170"/>
      <c r="NVL52" s="170"/>
      <c r="NVM52" s="170"/>
      <c r="NVN52" s="170"/>
      <c r="NVO52" s="170"/>
      <c r="NVP52" s="170"/>
      <c r="NVQ52" s="170"/>
      <c r="NVR52" s="170"/>
      <c r="NVS52" s="170"/>
      <c r="NVT52" s="170"/>
      <c r="NVU52" s="170"/>
      <c r="NVV52" s="170"/>
      <c r="NVW52" s="170"/>
      <c r="NVX52" s="170"/>
      <c r="NVY52" s="170"/>
      <c r="NVZ52" s="170"/>
      <c r="NWA52" s="170"/>
      <c r="NWB52" s="170"/>
      <c r="NWC52" s="170"/>
      <c r="NWD52" s="170"/>
      <c r="NWE52" s="170"/>
      <c r="NWF52" s="170"/>
      <c r="NWG52" s="170"/>
      <c r="NWH52" s="170"/>
      <c r="NWI52" s="170"/>
      <c r="NWJ52" s="170"/>
      <c r="NWK52" s="170"/>
      <c r="NWL52" s="170"/>
      <c r="NWM52" s="170"/>
      <c r="NWN52" s="170"/>
      <c r="NWO52" s="170"/>
      <c r="NWP52" s="170"/>
      <c r="NWQ52" s="170"/>
      <c r="NWR52" s="170"/>
      <c r="NWS52" s="170"/>
      <c r="NWT52" s="170"/>
      <c r="NWU52" s="170"/>
      <c r="NWV52" s="170"/>
      <c r="NWW52" s="170"/>
      <c r="NWX52" s="170"/>
      <c r="NWY52" s="170"/>
      <c r="NWZ52" s="170"/>
      <c r="NXA52" s="170"/>
      <c r="NXB52" s="170"/>
      <c r="NXC52" s="170"/>
      <c r="NXD52" s="170"/>
      <c r="NXE52" s="170"/>
      <c r="NXF52" s="170"/>
      <c r="NXG52" s="170"/>
      <c r="NXH52" s="170"/>
      <c r="NXI52" s="170"/>
      <c r="NXJ52" s="170"/>
      <c r="NXK52" s="170"/>
      <c r="NXL52" s="170"/>
      <c r="NXM52" s="170"/>
      <c r="NXN52" s="170"/>
      <c r="NXO52" s="170"/>
      <c r="NXP52" s="170"/>
      <c r="NXQ52" s="170"/>
      <c r="NXR52" s="170"/>
      <c r="NXS52" s="170"/>
      <c r="NXT52" s="170"/>
      <c r="NXU52" s="170"/>
      <c r="NXV52" s="170"/>
      <c r="NXW52" s="170"/>
      <c r="NXX52" s="170"/>
      <c r="NXY52" s="170"/>
      <c r="NXZ52" s="170"/>
      <c r="NYA52" s="170"/>
      <c r="NYB52" s="170"/>
      <c r="NYC52" s="170"/>
      <c r="NYD52" s="170"/>
      <c r="NYE52" s="170"/>
      <c r="NYF52" s="170"/>
      <c r="NYG52" s="170"/>
      <c r="NYH52" s="170"/>
      <c r="NYI52" s="170"/>
      <c r="NYJ52" s="170"/>
      <c r="NYK52" s="170"/>
      <c r="NYL52" s="170"/>
      <c r="NYM52" s="170"/>
      <c r="NYN52" s="170"/>
      <c r="NYO52" s="170"/>
      <c r="NYP52" s="170"/>
      <c r="NYQ52" s="170"/>
      <c r="NYR52" s="170"/>
      <c r="NYS52" s="170"/>
      <c r="NYT52" s="170"/>
      <c r="NYU52" s="170"/>
      <c r="NYV52" s="170"/>
      <c r="NYW52" s="170"/>
      <c r="NYX52" s="170"/>
      <c r="NYY52" s="170"/>
      <c r="NYZ52" s="170"/>
      <c r="NZA52" s="170"/>
      <c r="NZB52" s="170"/>
      <c r="NZC52" s="170"/>
      <c r="NZD52" s="170"/>
      <c r="NZE52" s="170"/>
      <c r="NZF52" s="170"/>
      <c r="NZG52" s="170"/>
      <c r="NZH52" s="170"/>
      <c r="NZI52" s="170"/>
      <c r="NZJ52" s="170"/>
      <c r="NZK52" s="170"/>
      <c r="NZL52" s="170"/>
      <c r="NZM52" s="170"/>
      <c r="NZN52" s="170"/>
      <c r="NZO52" s="170"/>
      <c r="NZP52" s="170"/>
      <c r="NZQ52" s="170"/>
      <c r="NZR52" s="170"/>
      <c r="NZS52" s="170"/>
      <c r="NZT52" s="170"/>
      <c r="NZU52" s="170"/>
      <c r="NZV52" s="170"/>
      <c r="NZW52" s="170"/>
      <c r="NZX52" s="170"/>
      <c r="NZY52" s="170"/>
      <c r="NZZ52" s="170"/>
      <c r="OAA52" s="170"/>
      <c r="OAB52" s="170"/>
      <c r="OAC52" s="170"/>
      <c r="OAD52" s="170"/>
      <c r="OAE52" s="170"/>
      <c r="OAF52" s="170"/>
      <c r="OAG52" s="170"/>
      <c r="OAH52" s="170"/>
      <c r="OAI52" s="170"/>
      <c r="OAJ52" s="170"/>
      <c r="OAK52" s="170"/>
      <c r="OAL52" s="170"/>
      <c r="OAM52" s="170"/>
      <c r="OAN52" s="170"/>
      <c r="OAO52" s="170"/>
      <c r="OAP52" s="170"/>
      <c r="OAQ52" s="170"/>
      <c r="OAR52" s="170"/>
      <c r="OAS52" s="170"/>
      <c r="OAT52" s="170"/>
      <c r="OAU52" s="170"/>
      <c r="OAV52" s="170"/>
      <c r="OAW52" s="170"/>
      <c r="OAX52" s="170"/>
      <c r="OAY52" s="170"/>
      <c r="OAZ52" s="170"/>
      <c r="OBA52" s="170"/>
      <c r="OBB52" s="170"/>
      <c r="OBC52" s="170"/>
      <c r="OBD52" s="170"/>
      <c r="OBE52" s="170"/>
      <c r="OBF52" s="170"/>
      <c r="OBG52" s="170"/>
      <c r="OBH52" s="170"/>
      <c r="OBI52" s="170"/>
      <c r="OBJ52" s="170"/>
      <c r="OBK52" s="170"/>
      <c r="OBL52" s="170"/>
      <c r="OBM52" s="170"/>
      <c r="OBN52" s="170"/>
      <c r="OBO52" s="170"/>
      <c r="OBP52" s="170"/>
      <c r="OBQ52" s="170"/>
      <c r="OBR52" s="170"/>
      <c r="OBS52" s="170"/>
      <c r="OBT52" s="170"/>
      <c r="OBU52" s="170"/>
      <c r="OBV52" s="170"/>
      <c r="OBW52" s="170"/>
      <c r="OBX52" s="170"/>
      <c r="OBY52" s="170"/>
      <c r="OBZ52" s="170"/>
      <c r="OCA52" s="170"/>
      <c r="OCB52" s="170"/>
      <c r="OCC52" s="170"/>
      <c r="OCD52" s="170"/>
      <c r="OCE52" s="170"/>
      <c r="OCF52" s="170"/>
      <c r="OCG52" s="170"/>
      <c r="OCH52" s="170"/>
      <c r="OCI52" s="170"/>
      <c r="OCJ52" s="170"/>
      <c r="OCK52" s="170"/>
      <c r="OCL52" s="170"/>
      <c r="OCM52" s="170"/>
      <c r="OCN52" s="170"/>
      <c r="OCO52" s="170"/>
      <c r="OCP52" s="170"/>
      <c r="OCQ52" s="170"/>
      <c r="OCR52" s="170"/>
      <c r="OCS52" s="170"/>
      <c r="OCT52" s="170"/>
      <c r="OCU52" s="170"/>
      <c r="OCV52" s="170"/>
      <c r="OCW52" s="170"/>
      <c r="OCX52" s="170"/>
      <c r="OCY52" s="170"/>
      <c r="OCZ52" s="170"/>
      <c r="ODA52" s="170"/>
      <c r="ODB52" s="170"/>
      <c r="ODC52" s="170"/>
      <c r="ODD52" s="170"/>
      <c r="ODE52" s="170"/>
      <c r="ODF52" s="170"/>
      <c r="ODG52" s="170"/>
      <c r="ODH52" s="170"/>
      <c r="ODI52" s="170"/>
      <c r="ODJ52" s="170"/>
      <c r="ODK52" s="170"/>
      <c r="ODL52" s="170"/>
      <c r="ODM52" s="170"/>
      <c r="ODN52" s="170"/>
      <c r="ODO52" s="170"/>
      <c r="ODP52" s="170"/>
      <c r="ODQ52" s="170"/>
      <c r="ODR52" s="170"/>
      <c r="ODS52" s="170"/>
      <c r="ODT52" s="170"/>
      <c r="ODU52" s="170"/>
      <c r="ODV52" s="170"/>
      <c r="ODW52" s="170"/>
      <c r="ODX52" s="170"/>
      <c r="ODY52" s="170"/>
      <c r="ODZ52" s="170"/>
      <c r="OEA52" s="170"/>
      <c r="OEB52" s="170"/>
      <c r="OEC52" s="170"/>
      <c r="OED52" s="170"/>
      <c r="OEE52" s="170"/>
      <c r="OEF52" s="170"/>
      <c r="OEG52" s="170"/>
      <c r="OEH52" s="170"/>
      <c r="OEI52" s="170"/>
      <c r="OEJ52" s="170"/>
      <c r="OEK52" s="170"/>
      <c r="OEL52" s="170"/>
      <c r="OEM52" s="170"/>
      <c r="OEN52" s="170"/>
      <c r="OEO52" s="170"/>
      <c r="OEP52" s="170"/>
      <c r="OEQ52" s="170"/>
      <c r="OER52" s="170"/>
      <c r="OES52" s="170"/>
      <c r="OET52" s="170"/>
      <c r="OEU52" s="170"/>
      <c r="OEV52" s="170"/>
      <c r="OEW52" s="170"/>
      <c r="OEX52" s="170"/>
      <c r="OEY52" s="170"/>
      <c r="OEZ52" s="170"/>
      <c r="OFA52" s="170"/>
      <c r="OFB52" s="170"/>
      <c r="OFC52" s="170"/>
      <c r="OFD52" s="170"/>
      <c r="OFE52" s="170"/>
      <c r="OFF52" s="170"/>
      <c r="OFG52" s="170"/>
      <c r="OFH52" s="170"/>
      <c r="OFI52" s="170"/>
      <c r="OFJ52" s="170"/>
      <c r="OFK52" s="170"/>
      <c r="OFL52" s="170"/>
      <c r="OFM52" s="170"/>
      <c r="OFN52" s="170"/>
      <c r="OFO52" s="170"/>
      <c r="OFP52" s="170"/>
      <c r="OFQ52" s="170"/>
      <c r="OFR52" s="170"/>
      <c r="OFS52" s="170"/>
      <c r="OFT52" s="170"/>
      <c r="OFU52" s="170"/>
      <c r="OFV52" s="170"/>
      <c r="OFW52" s="170"/>
      <c r="OFX52" s="170"/>
      <c r="OFY52" s="170"/>
      <c r="OFZ52" s="170"/>
      <c r="OGA52" s="170"/>
      <c r="OGB52" s="170"/>
      <c r="OGC52" s="170"/>
      <c r="OGD52" s="170"/>
      <c r="OGE52" s="170"/>
      <c r="OGF52" s="170"/>
      <c r="OGG52" s="170"/>
      <c r="OGH52" s="170"/>
      <c r="OGI52" s="170"/>
      <c r="OGJ52" s="170"/>
      <c r="OGK52" s="170"/>
      <c r="OGL52" s="170"/>
      <c r="OGM52" s="170"/>
      <c r="OGN52" s="170"/>
      <c r="OGO52" s="170"/>
      <c r="OGP52" s="170"/>
      <c r="OGQ52" s="170"/>
      <c r="OGR52" s="170"/>
      <c r="OGS52" s="170"/>
      <c r="OGT52" s="170"/>
      <c r="OGU52" s="170"/>
      <c r="OGV52" s="170"/>
      <c r="OGW52" s="170"/>
      <c r="OGX52" s="170"/>
      <c r="OGY52" s="170"/>
      <c r="OGZ52" s="170"/>
      <c r="OHA52" s="170"/>
      <c r="OHB52" s="170"/>
      <c r="OHC52" s="170"/>
      <c r="OHD52" s="170"/>
      <c r="OHE52" s="170"/>
      <c r="OHF52" s="170"/>
      <c r="OHG52" s="170"/>
      <c r="OHH52" s="170"/>
      <c r="OHI52" s="170"/>
      <c r="OHJ52" s="170"/>
      <c r="OHK52" s="170"/>
      <c r="OHL52" s="170"/>
      <c r="OHM52" s="170"/>
      <c r="OHN52" s="170"/>
      <c r="OHO52" s="170"/>
      <c r="OHP52" s="170"/>
      <c r="OHQ52" s="170"/>
      <c r="OHR52" s="170"/>
      <c r="OHS52" s="170"/>
      <c r="OHT52" s="170"/>
      <c r="OHU52" s="170"/>
      <c r="OHV52" s="170"/>
      <c r="OHW52" s="170"/>
      <c r="OHX52" s="170"/>
      <c r="OHY52" s="170"/>
      <c r="OHZ52" s="170"/>
      <c r="OIA52" s="170"/>
      <c r="OIB52" s="170"/>
      <c r="OIC52" s="170"/>
      <c r="OID52" s="170"/>
      <c r="OIE52" s="170"/>
      <c r="OIF52" s="170"/>
      <c r="OIG52" s="170"/>
      <c r="OIH52" s="170"/>
      <c r="OII52" s="170"/>
      <c r="OIJ52" s="170"/>
      <c r="OIK52" s="170"/>
      <c r="OIL52" s="170"/>
      <c r="OIM52" s="170"/>
      <c r="OIN52" s="170"/>
      <c r="OIO52" s="170"/>
      <c r="OIP52" s="170"/>
      <c r="OIQ52" s="170"/>
      <c r="OIR52" s="170"/>
      <c r="OIS52" s="170"/>
      <c r="OIT52" s="170"/>
      <c r="OIU52" s="170"/>
      <c r="OIV52" s="170"/>
      <c r="OIW52" s="170"/>
      <c r="OIX52" s="170"/>
      <c r="OIY52" s="170"/>
      <c r="OIZ52" s="170"/>
      <c r="OJA52" s="170"/>
      <c r="OJB52" s="170"/>
      <c r="OJC52" s="170"/>
      <c r="OJD52" s="170"/>
      <c r="OJE52" s="170"/>
      <c r="OJF52" s="170"/>
      <c r="OJG52" s="170"/>
      <c r="OJH52" s="170"/>
      <c r="OJI52" s="170"/>
      <c r="OJJ52" s="170"/>
      <c r="OJK52" s="170"/>
      <c r="OJL52" s="170"/>
      <c r="OJM52" s="170"/>
      <c r="OJN52" s="170"/>
      <c r="OJO52" s="170"/>
      <c r="OJP52" s="170"/>
      <c r="OJQ52" s="170"/>
      <c r="OJR52" s="170"/>
      <c r="OJS52" s="170"/>
      <c r="OJT52" s="170"/>
      <c r="OJU52" s="170"/>
      <c r="OJV52" s="170"/>
      <c r="OJW52" s="170"/>
      <c r="OJX52" s="170"/>
      <c r="OJY52" s="170"/>
      <c r="OJZ52" s="170"/>
      <c r="OKA52" s="170"/>
      <c r="OKB52" s="170"/>
      <c r="OKC52" s="170"/>
      <c r="OKD52" s="170"/>
      <c r="OKE52" s="170"/>
      <c r="OKF52" s="170"/>
      <c r="OKG52" s="170"/>
      <c r="OKH52" s="170"/>
      <c r="OKI52" s="170"/>
      <c r="OKJ52" s="170"/>
      <c r="OKK52" s="170"/>
      <c r="OKL52" s="170"/>
      <c r="OKM52" s="170"/>
      <c r="OKN52" s="170"/>
      <c r="OKO52" s="170"/>
      <c r="OKP52" s="170"/>
      <c r="OKQ52" s="170"/>
      <c r="OKR52" s="170"/>
      <c r="OKS52" s="170"/>
      <c r="OKT52" s="170"/>
      <c r="OKU52" s="170"/>
      <c r="OKV52" s="170"/>
      <c r="OKW52" s="170"/>
      <c r="OKX52" s="170"/>
      <c r="OKY52" s="170"/>
      <c r="OKZ52" s="170"/>
      <c r="OLA52" s="170"/>
      <c r="OLB52" s="170"/>
      <c r="OLC52" s="170"/>
      <c r="OLD52" s="170"/>
      <c r="OLE52" s="170"/>
      <c r="OLF52" s="170"/>
      <c r="OLG52" s="170"/>
      <c r="OLH52" s="170"/>
      <c r="OLI52" s="170"/>
      <c r="OLJ52" s="170"/>
      <c r="OLK52" s="170"/>
      <c r="OLL52" s="170"/>
      <c r="OLM52" s="170"/>
      <c r="OLN52" s="170"/>
      <c r="OLO52" s="170"/>
      <c r="OLP52" s="170"/>
      <c r="OLQ52" s="170"/>
      <c r="OLR52" s="170"/>
      <c r="OLS52" s="170"/>
      <c r="OLT52" s="170"/>
      <c r="OLU52" s="170"/>
      <c r="OLV52" s="170"/>
      <c r="OLW52" s="170"/>
      <c r="OLX52" s="170"/>
      <c r="OLY52" s="170"/>
      <c r="OLZ52" s="170"/>
      <c r="OMA52" s="170"/>
      <c r="OMB52" s="170"/>
      <c r="OMC52" s="170"/>
      <c r="OMD52" s="170"/>
      <c r="OME52" s="170"/>
      <c r="OMF52" s="170"/>
      <c r="OMG52" s="170"/>
      <c r="OMH52" s="170"/>
      <c r="OMI52" s="170"/>
      <c r="OMJ52" s="170"/>
      <c r="OMK52" s="170"/>
      <c r="OML52" s="170"/>
      <c r="OMM52" s="170"/>
      <c r="OMN52" s="170"/>
      <c r="OMO52" s="170"/>
      <c r="OMP52" s="170"/>
      <c r="OMQ52" s="170"/>
      <c r="OMR52" s="170"/>
      <c r="OMS52" s="170"/>
      <c r="OMT52" s="170"/>
      <c r="OMU52" s="170"/>
      <c r="OMV52" s="170"/>
      <c r="OMW52" s="170"/>
      <c r="OMX52" s="170"/>
      <c r="OMY52" s="170"/>
      <c r="OMZ52" s="170"/>
      <c r="ONA52" s="170"/>
      <c r="ONB52" s="170"/>
      <c r="ONC52" s="170"/>
      <c r="OND52" s="170"/>
      <c r="ONE52" s="170"/>
      <c r="ONF52" s="170"/>
      <c r="ONG52" s="170"/>
      <c r="ONH52" s="170"/>
      <c r="ONI52" s="170"/>
      <c r="ONJ52" s="170"/>
      <c r="ONK52" s="170"/>
      <c r="ONL52" s="170"/>
      <c r="ONM52" s="170"/>
      <c r="ONN52" s="170"/>
      <c r="ONO52" s="170"/>
      <c r="ONP52" s="170"/>
      <c r="ONQ52" s="170"/>
      <c r="ONR52" s="170"/>
      <c r="ONS52" s="170"/>
      <c r="ONT52" s="170"/>
      <c r="ONU52" s="170"/>
      <c r="ONV52" s="170"/>
      <c r="ONW52" s="170"/>
      <c r="ONX52" s="170"/>
      <c r="ONY52" s="170"/>
      <c r="ONZ52" s="170"/>
      <c r="OOA52" s="170"/>
      <c r="OOB52" s="170"/>
      <c r="OOC52" s="170"/>
      <c r="OOD52" s="170"/>
      <c r="OOE52" s="170"/>
      <c r="OOF52" s="170"/>
      <c r="OOG52" s="170"/>
      <c r="OOH52" s="170"/>
      <c r="OOI52" s="170"/>
      <c r="OOJ52" s="170"/>
      <c r="OOK52" s="170"/>
      <c r="OOL52" s="170"/>
      <c r="OOM52" s="170"/>
      <c r="OON52" s="170"/>
      <c r="OOO52" s="170"/>
      <c r="OOP52" s="170"/>
      <c r="OOQ52" s="170"/>
      <c r="OOR52" s="170"/>
      <c r="OOS52" s="170"/>
      <c r="OOT52" s="170"/>
      <c r="OOU52" s="170"/>
      <c r="OOV52" s="170"/>
      <c r="OOW52" s="170"/>
      <c r="OOX52" s="170"/>
      <c r="OOY52" s="170"/>
      <c r="OOZ52" s="170"/>
      <c r="OPA52" s="170"/>
      <c r="OPB52" s="170"/>
      <c r="OPC52" s="170"/>
      <c r="OPD52" s="170"/>
      <c r="OPE52" s="170"/>
      <c r="OPF52" s="170"/>
      <c r="OPG52" s="170"/>
      <c r="OPH52" s="170"/>
      <c r="OPI52" s="170"/>
      <c r="OPJ52" s="170"/>
      <c r="OPK52" s="170"/>
      <c r="OPL52" s="170"/>
      <c r="OPM52" s="170"/>
      <c r="OPN52" s="170"/>
      <c r="OPO52" s="170"/>
      <c r="OPP52" s="170"/>
      <c r="OPQ52" s="170"/>
      <c r="OPR52" s="170"/>
      <c r="OPS52" s="170"/>
      <c r="OPT52" s="170"/>
      <c r="OPU52" s="170"/>
      <c r="OPV52" s="170"/>
      <c r="OPW52" s="170"/>
      <c r="OPX52" s="170"/>
      <c r="OPY52" s="170"/>
      <c r="OPZ52" s="170"/>
      <c r="OQA52" s="170"/>
      <c r="OQB52" s="170"/>
      <c r="OQC52" s="170"/>
      <c r="OQD52" s="170"/>
      <c r="OQE52" s="170"/>
      <c r="OQF52" s="170"/>
      <c r="OQG52" s="170"/>
      <c r="OQH52" s="170"/>
      <c r="OQI52" s="170"/>
      <c r="OQJ52" s="170"/>
      <c r="OQK52" s="170"/>
      <c r="OQL52" s="170"/>
      <c r="OQM52" s="170"/>
      <c r="OQN52" s="170"/>
      <c r="OQO52" s="170"/>
      <c r="OQP52" s="170"/>
      <c r="OQQ52" s="170"/>
      <c r="OQR52" s="170"/>
      <c r="OQS52" s="170"/>
      <c r="OQT52" s="170"/>
      <c r="OQU52" s="170"/>
      <c r="OQV52" s="170"/>
      <c r="OQW52" s="170"/>
      <c r="OQX52" s="170"/>
      <c r="OQY52" s="170"/>
      <c r="OQZ52" s="170"/>
      <c r="ORA52" s="170"/>
      <c r="ORB52" s="170"/>
      <c r="ORC52" s="170"/>
      <c r="ORD52" s="170"/>
      <c r="ORE52" s="170"/>
      <c r="ORF52" s="170"/>
      <c r="ORG52" s="170"/>
      <c r="ORH52" s="170"/>
      <c r="ORI52" s="170"/>
      <c r="ORJ52" s="170"/>
      <c r="ORK52" s="170"/>
      <c r="ORL52" s="170"/>
      <c r="ORM52" s="170"/>
      <c r="ORN52" s="170"/>
      <c r="ORO52" s="170"/>
      <c r="ORP52" s="170"/>
      <c r="ORQ52" s="170"/>
      <c r="ORR52" s="170"/>
      <c r="ORS52" s="170"/>
      <c r="ORT52" s="170"/>
      <c r="ORU52" s="170"/>
      <c r="ORV52" s="170"/>
      <c r="ORW52" s="170"/>
      <c r="ORX52" s="170"/>
      <c r="ORY52" s="170"/>
      <c r="ORZ52" s="170"/>
      <c r="OSA52" s="170"/>
      <c r="OSB52" s="170"/>
      <c r="OSC52" s="170"/>
      <c r="OSD52" s="170"/>
      <c r="OSE52" s="170"/>
      <c r="OSF52" s="170"/>
      <c r="OSG52" s="170"/>
      <c r="OSH52" s="170"/>
      <c r="OSI52" s="170"/>
      <c r="OSJ52" s="170"/>
      <c r="OSK52" s="170"/>
      <c r="OSL52" s="170"/>
      <c r="OSM52" s="170"/>
      <c r="OSN52" s="170"/>
      <c r="OSO52" s="170"/>
      <c r="OSP52" s="170"/>
      <c r="OSQ52" s="170"/>
      <c r="OSR52" s="170"/>
      <c r="OSS52" s="170"/>
      <c r="OST52" s="170"/>
      <c r="OSU52" s="170"/>
      <c r="OSV52" s="170"/>
      <c r="OSW52" s="170"/>
      <c r="OSX52" s="170"/>
      <c r="OSY52" s="170"/>
      <c r="OSZ52" s="170"/>
      <c r="OTA52" s="170"/>
      <c r="OTB52" s="170"/>
      <c r="OTC52" s="170"/>
      <c r="OTD52" s="170"/>
      <c r="OTE52" s="170"/>
      <c r="OTF52" s="170"/>
      <c r="OTG52" s="170"/>
      <c r="OTH52" s="170"/>
      <c r="OTI52" s="170"/>
      <c r="OTJ52" s="170"/>
      <c r="OTK52" s="170"/>
      <c r="OTL52" s="170"/>
      <c r="OTM52" s="170"/>
      <c r="OTN52" s="170"/>
      <c r="OTO52" s="170"/>
      <c r="OTP52" s="170"/>
      <c r="OTQ52" s="170"/>
      <c r="OTR52" s="170"/>
      <c r="OTS52" s="170"/>
      <c r="OTT52" s="170"/>
      <c r="OTU52" s="170"/>
      <c r="OTV52" s="170"/>
      <c r="OTW52" s="170"/>
      <c r="OTX52" s="170"/>
      <c r="OTY52" s="170"/>
      <c r="OTZ52" s="170"/>
      <c r="OUA52" s="170"/>
      <c r="OUB52" s="170"/>
      <c r="OUC52" s="170"/>
      <c r="OUD52" s="170"/>
      <c r="OUE52" s="170"/>
      <c r="OUF52" s="170"/>
      <c r="OUG52" s="170"/>
      <c r="OUH52" s="170"/>
      <c r="OUI52" s="170"/>
      <c r="OUJ52" s="170"/>
      <c r="OUK52" s="170"/>
      <c r="OUL52" s="170"/>
      <c r="OUM52" s="170"/>
      <c r="OUN52" s="170"/>
      <c r="OUO52" s="170"/>
      <c r="OUP52" s="170"/>
      <c r="OUQ52" s="170"/>
      <c r="OUR52" s="170"/>
      <c r="OUS52" s="170"/>
      <c r="OUT52" s="170"/>
      <c r="OUU52" s="170"/>
      <c r="OUV52" s="170"/>
      <c r="OUW52" s="170"/>
      <c r="OUX52" s="170"/>
      <c r="OUY52" s="170"/>
      <c r="OUZ52" s="170"/>
      <c r="OVA52" s="170"/>
      <c r="OVB52" s="170"/>
      <c r="OVC52" s="170"/>
      <c r="OVD52" s="170"/>
      <c r="OVE52" s="170"/>
      <c r="OVF52" s="170"/>
      <c r="OVG52" s="170"/>
      <c r="OVH52" s="170"/>
      <c r="OVI52" s="170"/>
      <c r="OVJ52" s="170"/>
      <c r="OVK52" s="170"/>
      <c r="OVL52" s="170"/>
      <c r="OVM52" s="170"/>
      <c r="OVN52" s="170"/>
      <c r="OVO52" s="170"/>
      <c r="OVP52" s="170"/>
      <c r="OVQ52" s="170"/>
      <c r="OVR52" s="170"/>
      <c r="OVS52" s="170"/>
      <c r="OVT52" s="170"/>
      <c r="OVU52" s="170"/>
      <c r="OVV52" s="170"/>
      <c r="OVW52" s="170"/>
      <c r="OVX52" s="170"/>
      <c r="OVY52" s="170"/>
      <c r="OVZ52" s="170"/>
      <c r="OWA52" s="170"/>
      <c r="OWB52" s="170"/>
      <c r="OWC52" s="170"/>
      <c r="OWD52" s="170"/>
      <c r="OWE52" s="170"/>
      <c r="OWF52" s="170"/>
      <c r="OWG52" s="170"/>
      <c r="OWH52" s="170"/>
      <c r="OWI52" s="170"/>
      <c r="OWJ52" s="170"/>
      <c r="OWK52" s="170"/>
      <c r="OWL52" s="170"/>
      <c r="OWM52" s="170"/>
      <c r="OWN52" s="170"/>
      <c r="OWO52" s="170"/>
      <c r="OWP52" s="170"/>
      <c r="OWQ52" s="170"/>
      <c r="OWR52" s="170"/>
      <c r="OWS52" s="170"/>
      <c r="OWT52" s="170"/>
      <c r="OWU52" s="170"/>
      <c r="OWV52" s="170"/>
      <c r="OWW52" s="170"/>
      <c r="OWX52" s="170"/>
      <c r="OWY52" s="170"/>
      <c r="OWZ52" s="170"/>
      <c r="OXA52" s="170"/>
      <c r="OXB52" s="170"/>
      <c r="OXC52" s="170"/>
      <c r="OXD52" s="170"/>
      <c r="OXE52" s="170"/>
      <c r="OXF52" s="170"/>
      <c r="OXG52" s="170"/>
      <c r="OXH52" s="170"/>
      <c r="OXI52" s="170"/>
      <c r="OXJ52" s="170"/>
      <c r="OXK52" s="170"/>
      <c r="OXL52" s="170"/>
      <c r="OXM52" s="170"/>
      <c r="OXN52" s="170"/>
      <c r="OXO52" s="170"/>
      <c r="OXP52" s="170"/>
      <c r="OXQ52" s="170"/>
      <c r="OXR52" s="170"/>
      <c r="OXS52" s="170"/>
      <c r="OXT52" s="170"/>
      <c r="OXU52" s="170"/>
      <c r="OXV52" s="170"/>
      <c r="OXW52" s="170"/>
      <c r="OXX52" s="170"/>
      <c r="OXY52" s="170"/>
      <c r="OXZ52" s="170"/>
      <c r="OYA52" s="170"/>
      <c r="OYB52" s="170"/>
      <c r="OYC52" s="170"/>
      <c r="OYD52" s="170"/>
      <c r="OYE52" s="170"/>
      <c r="OYF52" s="170"/>
      <c r="OYG52" s="170"/>
      <c r="OYH52" s="170"/>
      <c r="OYI52" s="170"/>
      <c r="OYJ52" s="170"/>
      <c r="OYK52" s="170"/>
      <c r="OYL52" s="170"/>
      <c r="OYM52" s="170"/>
      <c r="OYN52" s="170"/>
      <c r="OYO52" s="170"/>
      <c r="OYP52" s="170"/>
      <c r="OYQ52" s="170"/>
      <c r="OYR52" s="170"/>
      <c r="OYS52" s="170"/>
      <c r="OYT52" s="170"/>
      <c r="OYU52" s="170"/>
      <c r="OYV52" s="170"/>
      <c r="OYW52" s="170"/>
      <c r="OYX52" s="170"/>
      <c r="OYY52" s="170"/>
      <c r="OYZ52" s="170"/>
      <c r="OZA52" s="170"/>
      <c r="OZB52" s="170"/>
      <c r="OZC52" s="170"/>
      <c r="OZD52" s="170"/>
      <c r="OZE52" s="170"/>
      <c r="OZF52" s="170"/>
      <c r="OZG52" s="170"/>
      <c r="OZH52" s="170"/>
      <c r="OZI52" s="170"/>
      <c r="OZJ52" s="170"/>
      <c r="OZK52" s="170"/>
      <c r="OZL52" s="170"/>
      <c r="OZM52" s="170"/>
      <c r="OZN52" s="170"/>
      <c r="OZO52" s="170"/>
      <c r="OZP52" s="170"/>
      <c r="OZQ52" s="170"/>
      <c r="OZR52" s="170"/>
      <c r="OZS52" s="170"/>
      <c r="OZT52" s="170"/>
      <c r="OZU52" s="170"/>
      <c r="OZV52" s="170"/>
      <c r="OZW52" s="170"/>
      <c r="OZX52" s="170"/>
      <c r="OZY52" s="170"/>
      <c r="OZZ52" s="170"/>
      <c r="PAA52" s="170"/>
      <c r="PAB52" s="170"/>
      <c r="PAC52" s="170"/>
      <c r="PAD52" s="170"/>
      <c r="PAE52" s="170"/>
      <c r="PAF52" s="170"/>
      <c r="PAG52" s="170"/>
      <c r="PAH52" s="170"/>
      <c r="PAI52" s="170"/>
      <c r="PAJ52" s="170"/>
      <c r="PAK52" s="170"/>
      <c r="PAL52" s="170"/>
      <c r="PAM52" s="170"/>
      <c r="PAN52" s="170"/>
      <c r="PAO52" s="170"/>
      <c r="PAP52" s="170"/>
      <c r="PAQ52" s="170"/>
      <c r="PAR52" s="170"/>
      <c r="PAS52" s="170"/>
      <c r="PAT52" s="170"/>
      <c r="PAU52" s="170"/>
      <c r="PAV52" s="170"/>
      <c r="PAW52" s="170"/>
      <c r="PAX52" s="170"/>
      <c r="PAY52" s="170"/>
      <c r="PAZ52" s="170"/>
      <c r="PBA52" s="170"/>
      <c r="PBB52" s="170"/>
      <c r="PBC52" s="170"/>
      <c r="PBD52" s="170"/>
      <c r="PBE52" s="170"/>
      <c r="PBF52" s="170"/>
      <c r="PBG52" s="170"/>
      <c r="PBH52" s="170"/>
      <c r="PBI52" s="170"/>
      <c r="PBJ52" s="170"/>
      <c r="PBK52" s="170"/>
      <c r="PBL52" s="170"/>
      <c r="PBM52" s="170"/>
      <c r="PBN52" s="170"/>
      <c r="PBO52" s="170"/>
      <c r="PBP52" s="170"/>
      <c r="PBQ52" s="170"/>
      <c r="PBR52" s="170"/>
      <c r="PBS52" s="170"/>
      <c r="PBT52" s="170"/>
      <c r="PBU52" s="170"/>
      <c r="PBV52" s="170"/>
      <c r="PBW52" s="170"/>
      <c r="PBX52" s="170"/>
      <c r="PBY52" s="170"/>
      <c r="PBZ52" s="170"/>
      <c r="PCA52" s="170"/>
      <c r="PCB52" s="170"/>
      <c r="PCC52" s="170"/>
      <c r="PCD52" s="170"/>
      <c r="PCE52" s="170"/>
      <c r="PCF52" s="170"/>
      <c r="PCG52" s="170"/>
      <c r="PCH52" s="170"/>
      <c r="PCI52" s="170"/>
      <c r="PCJ52" s="170"/>
      <c r="PCK52" s="170"/>
      <c r="PCL52" s="170"/>
      <c r="PCM52" s="170"/>
      <c r="PCN52" s="170"/>
      <c r="PCO52" s="170"/>
      <c r="PCP52" s="170"/>
      <c r="PCQ52" s="170"/>
      <c r="PCR52" s="170"/>
      <c r="PCS52" s="170"/>
      <c r="PCT52" s="170"/>
      <c r="PCU52" s="170"/>
      <c r="PCV52" s="170"/>
      <c r="PCW52" s="170"/>
      <c r="PCX52" s="170"/>
      <c r="PCY52" s="170"/>
      <c r="PCZ52" s="170"/>
      <c r="PDA52" s="170"/>
      <c r="PDB52" s="170"/>
      <c r="PDC52" s="170"/>
      <c r="PDD52" s="170"/>
      <c r="PDE52" s="170"/>
      <c r="PDF52" s="170"/>
      <c r="PDG52" s="170"/>
      <c r="PDH52" s="170"/>
      <c r="PDI52" s="170"/>
      <c r="PDJ52" s="170"/>
      <c r="PDK52" s="170"/>
      <c r="PDL52" s="170"/>
      <c r="PDM52" s="170"/>
      <c r="PDN52" s="170"/>
      <c r="PDO52" s="170"/>
      <c r="PDP52" s="170"/>
      <c r="PDQ52" s="170"/>
      <c r="PDR52" s="170"/>
      <c r="PDS52" s="170"/>
      <c r="PDT52" s="170"/>
      <c r="PDU52" s="170"/>
      <c r="PDV52" s="170"/>
      <c r="PDW52" s="170"/>
      <c r="PDX52" s="170"/>
      <c r="PDY52" s="170"/>
      <c r="PDZ52" s="170"/>
      <c r="PEA52" s="170"/>
      <c r="PEB52" s="170"/>
      <c r="PEC52" s="170"/>
      <c r="PED52" s="170"/>
      <c r="PEE52" s="170"/>
      <c r="PEF52" s="170"/>
      <c r="PEG52" s="170"/>
      <c r="PEH52" s="170"/>
      <c r="PEI52" s="170"/>
      <c r="PEJ52" s="170"/>
      <c r="PEK52" s="170"/>
      <c r="PEL52" s="170"/>
      <c r="PEM52" s="170"/>
      <c r="PEN52" s="170"/>
      <c r="PEO52" s="170"/>
      <c r="PEP52" s="170"/>
      <c r="PEQ52" s="170"/>
      <c r="PER52" s="170"/>
      <c r="PES52" s="170"/>
      <c r="PET52" s="170"/>
      <c r="PEU52" s="170"/>
      <c r="PEV52" s="170"/>
      <c r="PEW52" s="170"/>
      <c r="PEX52" s="170"/>
      <c r="PEY52" s="170"/>
      <c r="PEZ52" s="170"/>
      <c r="PFA52" s="170"/>
      <c r="PFB52" s="170"/>
      <c r="PFC52" s="170"/>
      <c r="PFD52" s="170"/>
      <c r="PFE52" s="170"/>
      <c r="PFF52" s="170"/>
      <c r="PFG52" s="170"/>
      <c r="PFH52" s="170"/>
      <c r="PFI52" s="170"/>
      <c r="PFJ52" s="170"/>
      <c r="PFK52" s="170"/>
      <c r="PFL52" s="170"/>
      <c r="PFM52" s="170"/>
      <c r="PFN52" s="170"/>
      <c r="PFO52" s="170"/>
      <c r="PFP52" s="170"/>
      <c r="PFQ52" s="170"/>
      <c r="PFR52" s="170"/>
      <c r="PFS52" s="170"/>
      <c r="PFT52" s="170"/>
      <c r="PFU52" s="170"/>
      <c r="PFV52" s="170"/>
      <c r="PFW52" s="170"/>
      <c r="PFX52" s="170"/>
      <c r="PFY52" s="170"/>
      <c r="PFZ52" s="170"/>
      <c r="PGA52" s="170"/>
      <c r="PGB52" s="170"/>
      <c r="PGC52" s="170"/>
      <c r="PGD52" s="170"/>
      <c r="PGE52" s="170"/>
      <c r="PGF52" s="170"/>
      <c r="PGG52" s="170"/>
      <c r="PGH52" s="170"/>
      <c r="PGI52" s="170"/>
      <c r="PGJ52" s="170"/>
      <c r="PGK52" s="170"/>
      <c r="PGL52" s="170"/>
      <c r="PGM52" s="170"/>
      <c r="PGN52" s="170"/>
      <c r="PGO52" s="170"/>
      <c r="PGP52" s="170"/>
      <c r="PGQ52" s="170"/>
      <c r="PGR52" s="170"/>
      <c r="PGS52" s="170"/>
      <c r="PGT52" s="170"/>
      <c r="PGU52" s="170"/>
      <c r="PGV52" s="170"/>
      <c r="PGW52" s="170"/>
      <c r="PGX52" s="170"/>
      <c r="PGY52" s="170"/>
      <c r="PGZ52" s="170"/>
      <c r="PHA52" s="170"/>
      <c r="PHB52" s="170"/>
      <c r="PHC52" s="170"/>
      <c r="PHD52" s="170"/>
      <c r="PHE52" s="170"/>
      <c r="PHF52" s="170"/>
      <c r="PHG52" s="170"/>
      <c r="PHH52" s="170"/>
      <c r="PHI52" s="170"/>
      <c r="PHJ52" s="170"/>
      <c r="PHK52" s="170"/>
      <c r="PHL52" s="170"/>
      <c r="PHM52" s="170"/>
      <c r="PHN52" s="170"/>
      <c r="PHO52" s="170"/>
      <c r="PHP52" s="170"/>
      <c r="PHQ52" s="170"/>
      <c r="PHR52" s="170"/>
      <c r="PHS52" s="170"/>
      <c r="PHT52" s="170"/>
      <c r="PHU52" s="170"/>
      <c r="PHV52" s="170"/>
      <c r="PHW52" s="170"/>
      <c r="PHX52" s="170"/>
      <c r="PHY52" s="170"/>
      <c r="PHZ52" s="170"/>
      <c r="PIA52" s="170"/>
      <c r="PIB52" s="170"/>
      <c r="PIC52" s="170"/>
      <c r="PID52" s="170"/>
      <c r="PIE52" s="170"/>
      <c r="PIF52" s="170"/>
      <c r="PIG52" s="170"/>
      <c r="PIH52" s="170"/>
      <c r="PII52" s="170"/>
      <c r="PIJ52" s="170"/>
      <c r="PIK52" s="170"/>
      <c r="PIL52" s="170"/>
      <c r="PIM52" s="170"/>
      <c r="PIN52" s="170"/>
      <c r="PIO52" s="170"/>
      <c r="PIP52" s="170"/>
      <c r="PIQ52" s="170"/>
      <c r="PIR52" s="170"/>
      <c r="PIS52" s="170"/>
      <c r="PIT52" s="170"/>
      <c r="PIU52" s="170"/>
      <c r="PIV52" s="170"/>
      <c r="PIW52" s="170"/>
      <c r="PIX52" s="170"/>
      <c r="PIY52" s="170"/>
      <c r="PIZ52" s="170"/>
      <c r="PJA52" s="170"/>
      <c r="PJB52" s="170"/>
      <c r="PJC52" s="170"/>
      <c r="PJD52" s="170"/>
      <c r="PJE52" s="170"/>
      <c r="PJF52" s="170"/>
      <c r="PJG52" s="170"/>
      <c r="PJH52" s="170"/>
      <c r="PJI52" s="170"/>
      <c r="PJJ52" s="170"/>
      <c r="PJK52" s="170"/>
      <c r="PJL52" s="170"/>
      <c r="PJM52" s="170"/>
      <c r="PJN52" s="170"/>
      <c r="PJO52" s="170"/>
      <c r="PJP52" s="170"/>
      <c r="PJQ52" s="170"/>
      <c r="PJR52" s="170"/>
      <c r="PJS52" s="170"/>
      <c r="PJT52" s="170"/>
      <c r="PJU52" s="170"/>
      <c r="PJV52" s="170"/>
      <c r="PJW52" s="170"/>
      <c r="PJX52" s="170"/>
      <c r="PJY52" s="170"/>
      <c r="PJZ52" s="170"/>
      <c r="PKA52" s="170"/>
      <c r="PKB52" s="170"/>
      <c r="PKC52" s="170"/>
      <c r="PKD52" s="170"/>
      <c r="PKE52" s="170"/>
      <c r="PKF52" s="170"/>
      <c r="PKG52" s="170"/>
      <c r="PKH52" s="170"/>
      <c r="PKI52" s="170"/>
      <c r="PKJ52" s="170"/>
      <c r="PKK52" s="170"/>
      <c r="PKL52" s="170"/>
      <c r="PKM52" s="170"/>
      <c r="PKN52" s="170"/>
      <c r="PKO52" s="170"/>
      <c r="PKP52" s="170"/>
      <c r="PKQ52" s="170"/>
      <c r="PKR52" s="170"/>
      <c r="PKS52" s="170"/>
      <c r="PKT52" s="170"/>
      <c r="PKU52" s="170"/>
      <c r="PKV52" s="170"/>
      <c r="PKW52" s="170"/>
      <c r="PKX52" s="170"/>
      <c r="PKY52" s="170"/>
      <c r="PKZ52" s="170"/>
      <c r="PLA52" s="170"/>
      <c r="PLB52" s="170"/>
      <c r="PLC52" s="170"/>
      <c r="PLD52" s="170"/>
      <c r="PLE52" s="170"/>
      <c r="PLF52" s="170"/>
      <c r="PLG52" s="170"/>
      <c r="PLH52" s="170"/>
      <c r="PLI52" s="170"/>
      <c r="PLJ52" s="170"/>
      <c r="PLK52" s="170"/>
      <c r="PLL52" s="170"/>
      <c r="PLM52" s="170"/>
      <c r="PLN52" s="170"/>
      <c r="PLO52" s="170"/>
      <c r="PLP52" s="170"/>
      <c r="PLQ52" s="170"/>
      <c r="PLR52" s="170"/>
      <c r="PLS52" s="170"/>
      <c r="PLT52" s="170"/>
      <c r="PLU52" s="170"/>
      <c r="PLV52" s="170"/>
      <c r="PLW52" s="170"/>
      <c r="PLX52" s="170"/>
      <c r="PLY52" s="170"/>
      <c r="PLZ52" s="170"/>
      <c r="PMA52" s="170"/>
      <c r="PMB52" s="170"/>
      <c r="PMC52" s="170"/>
      <c r="PMD52" s="170"/>
      <c r="PME52" s="170"/>
      <c r="PMF52" s="170"/>
      <c r="PMG52" s="170"/>
      <c r="PMH52" s="170"/>
      <c r="PMI52" s="170"/>
      <c r="PMJ52" s="170"/>
      <c r="PMK52" s="170"/>
      <c r="PML52" s="170"/>
      <c r="PMM52" s="170"/>
      <c r="PMN52" s="170"/>
      <c r="PMO52" s="170"/>
      <c r="PMP52" s="170"/>
      <c r="PMQ52" s="170"/>
      <c r="PMR52" s="170"/>
      <c r="PMS52" s="170"/>
      <c r="PMT52" s="170"/>
      <c r="PMU52" s="170"/>
      <c r="PMV52" s="170"/>
      <c r="PMW52" s="170"/>
      <c r="PMX52" s="170"/>
      <c r="PMY52" s="170"/>
      <c r="PMZ52" s="170"/>
      <c r="PNA52" s="170"/>
      <c r="PNB52" s="170"/>
      <c r="PNC52" s="170"/>
      <c r="PND52" s="170"/>
      <c r="PNE52" s="170"/>
      <c r="PNF52" s="170"/>
      <c r="PNG52" s="170"/>
      <c r="PNH52" s="170"/>
      <c r="PNI52" s="170"/>
      <c r="PNJ52" s="170"/>
      <c r="PNK52" s="170"/>
      <c r="PNL52" s="170"/>
      <c r="PNM52" s="170"/>
      <c r="PNN52" s="170"/>
      <c r="PNO52" s="170"/>
      <c r="PNP52" s="170"/>
      <c r="PNQ52" s="170"/>
      <c r="PNR52" s="170"/>
      <c r="PNS52" s="170"/>
      <c r="PNT52" s="170"/>
      <c r="PNU52" s="170"/>
      <c r="PNV52" s="170"/>
      <c r="PNW52" s="170"/>
      <c r="PNX52" s="170"/>
      <c r="PNY52" s="170"/>
      <c r="PNZ52" s="170"/>
      <c r="POA52" s="170"/>
      <c r="POB52" s="170"/>
      <c r="POC52" s="170"/>
      <c r="POD52" s="170"/>
      <c r="POE52" s="170"/>
      <c r="POF52" s="170"/>
      <c r="POG52" s="170"/>
      <c r="POH52" s="170"/>
      <c r="POI52" s="170"/>
      <c r="POJ52" s="170"/>
      <c r="POK52" s="170"/>
      <c r="POL52" s="170"/>
      <c r="POM52" s="170"/>
      <c r="PON52" s="170"/>
      <c r="POO52" s="170"/>
      <c r="POP52" s="170"/>
      <c r="POQ52" s="170"/>
      <c r="POR52" s="170"/>
      <c r="POS52" s="170"/>
      <c r="POT52" s="170"/>
      <c r="POU52" s="170"/>
      <c r="POV52" s="170"/>
      <c r="POW52" s="170"/>
      <c r="POX52" s="170"/>
      <c r="POY52" s="170"/>
      <c r="POZ52" s="170"/>
      <c r="PPA52" s="170"/>
      <c r="PPB52" s="170"/>
      <c r="PPC52" s="170"/>
      <c r="PPD52" s="170"/>
      <c r="PPE52" s="170"/>
      <c r="PPF52" s="170"/>
      <c r="PPG52" s="170"/>
      <c r="PPH52" s="170"/>
      <c r="PPI52" s="170"/>
      <c r="PPJ52" s="170"/>
      <c r="PPK52" s="170"/>
      <c r="PPL52" s="170"/>
      <c r="PPM52" s="170"/>
      <c r="PPN52" s="170"/>
      <c r="PPO52" s="170"/>
      <c r="PPP52" s="170"/>
      <c r="PPQ52" s="170"/>
      <c r="PPR52" s="170"/>
      <c r="PPS52" s="170"/>
      <c r="PPT52" s="170"/>
      <c r="PPU52" s="170"/>
      <c r="PPV52" s="170"/>
      <c r="PPW52" s="170"/>
      <c r="PPX52" s="170"/>
      <c r="PPY52" s="170"/>
      <c r="PPZ52" s="170"/>
      <c r="PQA52" s="170"/>
      <c r="PQB52" s="170"/>
      <c r="PQC52" s="170"/>
      <c r="PQD52" s="170"/>
      <c r="PQE52" s="170"/>
      <c r="PQF52" s="170"/>
      <c r="PQG52" s="170"/>
      <c r="PQH52" s="170"/>
      <c r="PQI52" s="170"/>
      <c r="PQJ52" s="170"/>
      <c r="PQK52" s="170"/>
      <c r="PQL52" s="170"/>
      <c r="PQM52" s="170"/>
      <c r="PQN52" s="170"/>
      <c r="PQO52" s="170"/>
      <c r="PQP52" s="170"/>
      <c r="PQQ52" s="170"/>
      <c r="PQR52" s="170"/>
      <c r="PQS52" s="170"/>
      <c r="PQT52" s="170"/>
      <c r="PQU52" s="170"/>
      <c r="PQV52" s="170"/>
      <c r="PQW52" s="170"/>
      <c r="PQX52" s="170"/>
      <c r="PQY52" s="170"/>
      <c r="PQZ52" s="170"/>
      <c r="PRA52" s="170"/>
      <c r="PRB52" s="170"/>
      <c r="PRC52" s="170"/>
      <c r="PRD52" s="170"/>
      <c r="PRE52" s="170"/>
      <c r="PRF52" s="170"/>
      <c r="PRG52" s="170"/>
      <c r="PRH52" s="170"/>
      <c r="PRI52" s="170"/>
      <c r="PRJ52" s="170"/>
      <c r="PRK52" s="170"/>
      <c r="PRL52" s="170"/>
      <c r="PRM52" s="170"/>
      <c r="PRN52" s="170"/>
      <c r="PRO52" s="170"/>
      <c r="PRP52" s="170"/>
      <c r="PRQ52" s="170"/>
      <c r="PRR52" s="170"/>
      <c r="PRS52" s="170"/>
      <c r="PRT52" s="170"/>
      <c r="PRU52" s="170"/>
      <c r="PRV52" s="170"/>
      <c r="PRW52" s="170"/>
      <c r="PRX52" s="170"/>
      <c r="PRY52" s="170"/>
      <c r="PRZ52" s="170"/>
      <c r="PSA52" s="170"/>
      <c r="PSB52" s="170"/>
      <c r="PSC52" s="170"/>
      <c r="PSD52" s="170"/>
      <c r="PSE52" s="170"/>
      <c r="PSF52" s="170"/>
      <c r="PSG52" s="170"/>
      <c r="PSH52" s="170"/>
      <c r="PSI52" s="170"/>
      <c r="PSJ52" s="170"/>
      <c r="PSK52" s="170"/>
      <c r="PSL52" s="170"/>
      <c r="PSM52" s="170"/>
      <c r="PSN52" s="170"/>
      <c r="PSO52" s="170"/>
      <c r="PSP52" s="170"/>
      <c r="PSQ52" s="170"/>
      <c r="PSR52" s="170"/>
      <c r="PSS52" s="170"/>
      <c r="PST52" s="170"/>
      <c r="PSU52" s="170"/>
      <c r="PSV52" s="170"/>
      <c r="PSW52" s="170"/>
      <c r="PSX52" s="170"/>
      <c r="PSY52" s="170"/>
      <c r="PSZ52" s="170"/>
      <c r="PTA52" s="170"/>
      <c r="PTB52" s="170"/>
      <c r="PTC52" s="170"/>
      <c r="PTD52" s="170"/>
      <c r="PTE52" s="170"/>
      <c r="PTF52" s="170"/>
      <c r="PTG52" s="170"/>
      <c r="PTH52" s="170"/>
      <c r="PTI52" s="170"/>
      <c r="PTJ52" s="170"/>
      <c r="PTK52" s="170"/>
      <c r="PTL52" s="170"/>
      <c r="PTM52" s="170"/>
      <c r="PTN52" s="170"/>
      <c r="PTO52" s="170"/>
      <c r="PTP52" s="170"/>
      <c r="PTQ52" s="170"/>
      <c r="PTR52" s="170"/>
      <c r="PTS52" s="170"/>
      <c r="PTT52" s="170"/>
      <c r="PTU52" s="170"/>
      <c r="PTV52" s="170"/>
      <c r="PTW52" s="170"/>
      <c r="PTX52" s="170"/>
      <c r="PTY52" s="170"/>
      <c r="PTZ52" s="170"/>
      <c r="PUA52" s="170"/>
      <c r="PUB52" s="170"/>
      <c r="PUC52" s="170"/>
      <c r="PUD52" s="170"/>
      <c r="PUE52" s="170"/>
      <c r="PUF52" s="170"/>
      <c r="PUG52" s="170"/>
      <c r="PUH52" s="170"/>
      <c r="PUI52" s="170"/>
      <c r="PUJ52" s="170"/>
      <c r="PUK52" s="170"/>
      <c r="PUL52" s="170"/>
      <c r="PUM52" s="170"/>
      <c r="PUN52" s="170"/>
      <c r="PUO52" s="170"/>
      <c r="PUP52" s="170"/>
      <c r="PUQ52" s="170"/>
      <c r="PUR52" s="170"/>
      <c r="PUS52" s="170"/>
      <c r="PUT52" s="170"/>
      <c r="PUU52" s="170"/>
      <c r="PUV52" s="170"/>
      <c r="PUW52" s="170"/>
      <c r="PUX52" s="170"/>
      <c r="PUY52" s="170"/>
      <c r="PUZ52" s="170"/>
      <c r="PVA52" s="170"/>
      <c r="PVB52" s="170"/>
      <c r="PVC52" s="170"/>
      <c r="PVD52" s="170"/>
      <c r="PVE52" s="170"/>
      <c r="PVF52" s="170"/>
      <c r="PVG52" s="170"/>
      <c r="PVH52" s="170"/>
      <c r="PVI52" s="170"/>
      <c r="PVJ52" s="170"/>
      <c r="PVK52" s="170"/>
      <c r="PVL52" s="170"/>
      <c r="PVM52" s="170"/>
      <c r="PVN52" s="170"/>
      <c r="PVO52" s="170"/>
      <c r="PVP52" s="170"/>
      <c r="PVQ52" s="170"/>
      <c r="PVR52" s="170"/>
      <c r="PVS52" s="170"/>
      <c r="PVT52" s="170"/>
      <c r="PVU52" s="170"/>
      <c r="PVV52" s="170"/>
      <c r="PVW52" s="170"/>
      <c r="PVX52" s="170"/>
      <c r="PVY52" s="170"/>
      <c r="PVZ52" s="170"/>
      <c r="PWA52" s="170"/>
      <c r="PWB52" s="170"/>
      <c r="PWC52" s="170"/>
      <c r="PWD52" s="170"/>
      <c r="PWE52" s="170"/>
      <c r="PWF52" s="170"/>
      <c r="PWG52" s="170"/>
      <c r="PWH52" s="170"/>
      <c r="PWI52" s="170"/>
      <c r="PWJ52" s="170"/>
      <c r="PWK52" s="170"/>
      <c r="PWL52" s="170"/>
      <c r="PWM52" s="170"/>
      <c r="PWN52" s="170"/>
      <c r="PWO52" s="170"/>
      <c r="PWP52" s="170"/>
      <c r="PWQ52" s="170"/>
      <c r="PWR52" s="170"/>
      <c r="PWS52" s="170"/>
      <c r="PWT52" s="170"/>
      <c r="PWU52" s="170"/>
      <c r="PWV52" s="170"/>
      <c r="PWW52" s="170"/>
      <c r="PWX52" s="170"/>
      <c r="PWY52" s="170"/>
      <c r="PWZ52" s="170"/>
      <c r="PXA52" s="170"/>
      <c r="PXB52" s="170"/>
      <c r="PXC52" s="170"/>
      <c r="PXD52" s="170"/>
      <c r="PXE52" s="170"/>
      <c r="PXF52" s="170"/>
      <c r="PXG52" s="170"/>
      <c r="PXH52" s="170"/>
      <c r="PXI52" s="170"/>
      <c r="PXJ52" s="170"/>
      <c r="PXK52" s="170"/>
      <c r="PXL52" s="170"/>
      <c r="PXM52" s="170"/>
      <c r="PXN52" s="170"/>
      <c r="PXO52" s="170"/>
      <c r="PXP52" s="170"/>
      <c r="PXQ52" s="170"/>
      <c r="PXR52" s="170"/>
      <c r="PXS52" s="170"/>
      <c r="PXT52" s="170"/>
      <c r="PXU52" s="170"/>
      <c r="PXV52" s="170"/>
      <c r="PXW52" s="170"/>
      <c r="PXX52" s="170"/>
      <c r="PXY52" s="170"/>
      <c r="PXZ52" s="170"/>
      <c r="PYA52" s="170"/>
      <c r="PYB52" s="170"/>
      <c r="PYC52" s="170"/>
      <c r="PYD52" s="170"/>
      <c r="PYE52" s="170"/>
      <c r="PYF52" s="170"/>
      <c r="PYG52" s="170"/>
      <c r="PYH52" s="170"/>
      <c r="PYI52" s="170"/>
      <c r="PYJ52" s="170"/>
      <c r="PYK52" s="170"/>
      <c r="PYL52" s="170"/>
      <c r="PYM52" s="170"/>
      <c r="PYN52" s="170"/>
      <c r="PYO52" s="170"/>
      <c r="PYP52" s="170"/>
      <c r="PYQ52" s="170"/>
      <c r="PYR52" s="170"/>
      <c r="PYS52" s="170"/>
      <c r="PYT52" s="170"/>
      <c r="PYU52" s="170"/>
      <c r="PYV52" s="170"/>
      <c r="PYW52" s="170"/>
      <c r="PYX52" s="170"/>
      <c r="PYY52" s="170"/>
      <c r="PYZ52" s="170"/>
      <c r="PZA52" s="170"/>
      <c r="PZB52" s="170"/>
      <c r="PZC52" s="170"/>
      <c r="PZD52" s="170"/>
      <c r="PZE52" s="170"/>
      <c r="PZF52" s="170"/>
      <c r="PZG52" s="170"/>
      <c r="PZH52" s="170"/>
      <c r="PZI52" s="170"/>
      <c r="PZJ52" s="170"/>
      <c r="PZK52" s="170"/>
      <c r="PZL52" s="170"/>
      <c r="PZM52" s="170"/>
      <c r="PZN52" s="170"/>
      <c r="PZO52" s="170"/>
      <c r="PZP52" s="170"/>
      <c r="PZQ52" s="170"/>
      <c r="PZR52" s="170"/>
      <c r="PZS52" s="170"/>
      <c r="PZT52" s="170"/>
      <c r="PZU52" s="170"/>
      <c r="PZV52" s="170"/>
      <c r="PZW52" s="170"/>
      <c r="PZX52" s="170"/>
      <c r="PZY52" s="170"/>
      <c r="PZZ52" s="170"/>
      <c r="QAA52" s="170"/>
      <c r="QAB52" s="170"/>
      <c r="QAC52" s="170"/>
      <c r="QAD52" s="170"/>
      <c r="QAE52" s="170"/>
      <c r="QAF52" s="170"/>
      <c r="QAG52" s="170"/>
      <c r="QAH52" s="170"/>
      <c r="QAI52" s="170"/>
      <c r="QAJ52" s="170"/>
      <c r="QAK52" s="170"/>
      <c r="QAL52" s="170"/>
      <c r="QAM52" s="170"/>
      <c r="QAN52" s="170"/>
      <c r="QAO52" s="170"/>
      <c r="QAP52" s="170"/>
      <c r="QAQ52" s="170"/>
      <c r="QAR52" s="170"/>
      <c r="QAS52" s="170"/>
      <c r="QAT52" s="170"/>
      <c r="QAU52" s="170"/>
      <c r="QAV52" s="170"/>
      <c r="QAW52" s="170"/>
      <c r="QAX52" s="170"/>
      <c r="QAY52" s="170"/>
      <c r="QAZ52" s="170"/>
      <c r="QBA52" s="170"/>
      <c r="QBB52" s="170"/>
      <c r="QBC52" s="170"/>
      <c r="QBD52" s="170"/>
      <c r="QBE52" s="170"/>
      <c r="QBF52" s="170"/>
      <c r="QBG52" s="170"/>
      <c r="QBH52" s="170"/>
      <c r="QBI52" s="170"/>
      <c r="QBJ52" s="170"/>
      <c r="QBK52" s="170"/>
      <c r="QBL52" s="170"/>
      <c r="QBM52" s="170"/>
      <c r="QBN52" s="170"/>
      <c r="QBO52" s="170"/>
      <c r="QBP52" s="170"/>
      <c r="QBQ52" s="170"/>
      <c r="QBR52" s="170"/>
      <c r="QBS52" s="170"/>
      <c r="QBT52" s="170"/>
      <c r="QBU52" s="170"/>
      <c r="QBV52" s="170"/>
      <c r="QBW52" s="170"/>
      <c r="QBX52" s="170"/>
      <c r="QBY52" s="170"/>
      <c r="QBZ52" s="170"/>
      <c r="QCA52" s="170"/>
      <c r="QCB52" s="170"/>
      <c r="QCC52" s="170"/>
      <c r="QCD52" s="170"/>
      <c r="QCE52" s="170"/>
      <c r="QCF52" s="170"/>
      <c r="QCG52" s="170"/>
      <c r="QCH52" s="170"/>
      <c r="QCI52" s="170"/>
      <c r="QCJ52" s="170"/>
      <c r="QCK52" s="170"/>
      <c r="QCL52" s="170"/>
      <c r="QCM52" s="170"/>
      <c r="QCN52" s="170"/>
      <c r="QCO52" s="170"/>
      <c r="QCP52" s="170"/>
      <c r="QCQ52" s="170"/>
      <c r="QCR52" s="170"/>
      <c r="QCS52" s="170"/>
      <c r="QCT52" s="170"/>
      <c r="QCU52" s="170"/>
      <c r="QCV52" s="170"/>
      <c r="QCW52" s="170"/>
      <c r="QCX52" s="170"/>
      <c r="QCY52" s="170"/>
      <c r="QCZ52" s="170"/>
      <c r="QDA52" s="170"/>
      <c r="QDB52" s="170"/>
      <c r="QDC52" s="170"/>
      <c r="QDD52" s="170"/>
      <c r="QDE52" s="170"/>
      <c r="QDF52" s="170"/>
      <c r="QDG52" s="170"/>
      <c r="QDH52" s="170"/>
      <c r="QDI52" s="170"/>
      <c r="QDJ52" s="170"/>
      <c r="QDK52" s="170"/>
      <c r="QDL52" s="170"/>
      <c r="QDM52" s="170"/>
      <c r="QDN52" s="170"/>
      <c r="QDO52" s="170"/>
      <c r="QDP52" s="170"/>
      <c r="QDQ52" s="170"/>
      <c r="QDR52" s="170"/>
      <c r="QDS52" s="170"/>
      <c r="QDT52" s="170"/>
      <c r="QDU52" s="170"/>
      <c r="QDV52" s="170"/>
      <c r="QDW52" s="170"/>
      <c r="QDX52" s="170"/>
      <c r="QDY52" s="170"/>
      <c r="QDZ52" s="170"/>
      <c r="QEA52" s="170"/>
      <c r="QEB52" s="170"/>
      <c r="QEC52" s="170"/>
      <c r="QED52" s="170"/>
      <c r="QEE52" s="170"/>
      <c r="QEF52" s="170"/>
      <c r="QEG52" s="170"/>
      <c r="QEH52" s="170"/>
      <c r="QEI52" s="170"/>
      <c r="QEJ52" s="170"/>
      <c r="QEK52" s="170"/>
      <c r="QEL52" s="170"/>
      <c r="QEM52" s="170"/>
      <c r="QEN52" s="170"/>
      <c r="QEO52" s="170"/>
      <c r="QEP52" s="170"/>
      <c r="QEQ52" s="170"/>
      <c r="QER52" s="170"/>
      <c r="QES52" s="170"/>
      <c r="QET52" s="170"/>
      <c r="QEU52" s="170"/>
      <c r="QEV52" s="170"/>
      <c r="QEW52" s="170"/>
      <c r="QEX52" s="170"/>
      <c r="QEY52" s="170"/>
      <c r="QEZ52" s="170"/>
      <c r="QFA52" s="170"/>
      <c r="QFB52" s="170"/>
      <c r="QFC52" s="170"/>
      <c r="QFD52" s="170"/>
      <c r="QFE52" s="170"/>
      <c r="QFF52" s="170"/>
      <c r="QFG52" s="170"/>
      <c r="QFH52" s="170"/>
      <c r="QFI52" s="170"/>
      <c r="QFJ52" s="170"/>
      <c r="QFK52" s="170"/>
      <c r="QFL52" s="170"/>
      <c r="QFM52" s="170"/>
      <c r="QFN52" s="170"/>
      <c r="QFO52" s="170"/>
      <c r="QFP52" s="170"/>
      <c r="QFQ52" s="170"/>
      <c r="QFR52" s="170"/>
      <c r="QFS52" s="170"/>
      <c r="QFT52" s="170"/>
      <c r="QFU52" s="170"/>
      <c r="QFV52" s="170"/>
      <c r="QFW52" s="170"/>
      <c r="QFX52" s="170"/>
      <c r="QFY52" s="170"/>
      <c r="QFZ52" s="170"/>
      <c r="QGA52" s="170"/>
      <c r="QGB52" s="170"/>
      <c r="QGC52" s="170"/>
      <c r="QGD52" s="170"/>
      <c r="QGE52" s="170"/>
      <c r="QGF52" s="170"/>
      <c r="QGG52" s="170"/>
      <c r="QGH52" s="170"/>
      <c r="QGI52" s="170"/>
      <c r="QGJ52" s="170"/>
      <c r="QGK52" s="170"/>
      <c r="QGL52" s="170"/>
      <c r="QGM52" s="170"/>
      <c r="QGN52" s="170"/>
      <c r="QGO52" s="170"/>
      <c r="QGP52" s="170"/>
      <c r="QGQ52" s="170"/>
      <c r="QGR52" s="170"/>
      <c r="QGS52" s="170"/>
      <c r="QGT52" s="170"/>
      <c r="QGU52" s="170"/>
      <c r="QGV52" s="170"/>
      <c r="QGW52" s="170"/>
      <c r="QGX52" s="170"/>
      <c r="QGY52" s="170"/>
      <c r="QGZ52" s="170"/>
      <c r="QHA52" s="170"/>
      <c r="QHB52" s="170"/>
      <c r="QHC52" s="170"/>
      <c r="QHD52" s="170"/>
      <c r="QHE52" s="170"/>
      <c r="QHF52" s="170"/>
      <c r="QHG52" s="170"/>
      <c r="QHH52" s="170"/>
      <c r="QHI52" s="170"/>
      <c r="QHJ52" s="170"/>
      <c r="QHK52" s="170"/>
      <c r="QHL52" s="170"/>
      <c r="QHM52" s="170"/>
      <c r="QHN52" s="170"/>
      <c r="QHO52" s="170"/>
      <c r="QHP52" s="170"/>
      <c r="QHQ52" s="170"/>
      <c r="QHR52" s="170"/>
      <c r="QHS52" s="170"/>
      <c r="QHT52" s="170"/>
      <c r="QHU52" s="170"/>
      <c r="QHV52" s="170"/>
      <c r="QHW52" s="170"/>
      <c r="QHX52" s="170"/>
      <c r="QHY52" s="170"/>
      <c r="QHZ52" s="170"/>
      <c r="QIA52" s="170"/>
      <c r="QIB52" s="170"/>
      <c r="QIC52" s="170"/>
      <c r="QID52" s="170"/>
      <c r="QIE52" s="170"/>
      <c r="QIF52" s="170"/>
      <c r="QIG52" s="170"/>
      <c r="QIH52" s="170"/>
      <c r="QII52" s="170"/>
      <c r="QIJ52" s="170"/>
      <c r="QIK52" s="170"/>
      <c r="QIL52" s="170"/>
      <c r="QIM52" s="170"/>
      <c r="QIN52" s="170"/>
      <c r="QIO52" s="170"/>
      <c r="QIP52" s="170"/>
      <c r="QIQ52" s="170"/>
      <c r="QIR52" s="170"/>
      <c r="QIS52" s="170"/>
      <c r="QIT52" s="170"/>
      <c r="QIU52" s="170"/>
      <c r="QIV52" s="170"/>
      <c r="QIW52" s="170"/>
      <c r="QIX52" s="170"/>
      <c r="QIY52" s="170"/>
      <c r="QIZ52" s="170"/>
      <c r="QJA52" s="170"/>
      <c r="QJB52" s="170"/>
      <c r="QJC52" s="170"/>
      <c r="QJD52" s="170"/>
      <c r="QJE52" s="170"/>
      <c r="QJF52" s="170"/>
      <c r="QJG52" s="170"/>
      <c r="QJH52" s="170"/>
      <c r="QJI52" s="170"/>
      <c r="QJJ52" s="170"/>
      <c r="QJK52" s="170"/>
      <c r="QJL52" s="170"/>
      <c r="QJM52" s="170"/>
      <c r="QJN52" s="170"/>
      <c r="QJO52" s="170"/>
      <c r="QJP52" s="170"/>
      <c r="QJQ52" s="170"/>
      <c r="QJR52" s="170"/>
      <c r="QJS52" s="170"/>
      <c r="QJT52" s="170"/>
      <c r="QJU52" s="170"/>
      <c r="QJV52" s="170"/>
      <c r="QJW52" s="170"/>
      <c r="QJX52" s="170"/>
      <c r="QJY52" s="170"/>
      <c r="QJZ52" s="170"/>
      <c r="QKA52" s="170"/>
      <c r="QKB52" s="170"/>
      <c r="QKC52" s="170"/>
      <c r="QKD52" s="170"/>
      <c r="QKE52" s="170"/>
      <c r="QKF52" s="170"/>
      <c r="QKG52" s="170"/>
      <c r="QKH52" s="170"/>
      <c r="QKI52" s="170"/>
      <c r="QKJ52" s="170"/>
      <c r="QKK52" s="170"/>
      <c r="QKL52" s="170"/>
      <c r="QKM52" s="170"/>
      <c r="QKN52" s="170"/>
      <c r="QKO52" s="170"/>
      <c r="QKP52" s="170"/>
      <c r="QKQ52" s="170"/>
      <c r="QKR52" s="170"/>
      <c r="QKS52" s="170"/>
      <c r="QKT52" s="170"/>
      <c r="QKU52" s="170"/>
      <c r="QKV52" s="170"/>
      <c r="QKW52" s="170"/>
      <c r="QKX52" s="170"/>
      <c r="QKY52" s="170"/>
      <c r="QKZ52" s="170"/>
      <c r="QLA52" s="170"/>
      <c r="QLB52" s="170"/>
      <c r="QLC52" s="170"/>
      <c r="QLD52" s="170"/>
      <c r="QLE52" s="170"/>
      <c r="QLF52" s="170"/>
      <c r="QLG52" s="170"/>
      <c r="QLH52" s="170"/>
      <c r="QLI52" s="170"/>
      <c r="QLJ52" s="170"/>
      <c r="QLK52" s="170"/>
      <c r="QLL52" s="170"/>
      <c r="QLM52" s="170"/>
      <c r="QLN52" s="170"/>
      <c r="QLO52" s="170"/>
      <c r="QLP52" s="170"/>
      <c r="QLQ52" s="170"/>
      <c r="QLR52" s="170"/>
      <c r="QLS52" s="170"/>
      <c r="QLT52" s="170"/>
      <c r="QLU52" s="170"/>
      <c r="QLV52" s="170"/>
      <c r="QLW52" s="170"/>
      <c r="QLX52" s="170"/>
      <c r="QLY52" s="170"/>
      <c r="QLZ52" s="170"/>
      <c r="QMA52" s="170"/>
      <c r="QMB52" s="170"/>
      <c r="QMC52" s="170"/>
      <c r="QMD52" s="170"/>
      <c r="QME52" s="170"/>
      <c r="QMF52" s="170"/>
      <c r="QMG52" s="170"/>
      <c r="QMH52" s="170"/>
      <c r="QMI52" s="170"/>
      <c r="QMJ52" s="170"/>
      <c r="QMK52" s="170"/>
      <c r="QML52" s="170"/>
      <c r="QMM52" s="170"/>
      <c r="QMN52" s="170"/>
      <c r="QMO52" s="170"/>
      <c r="QMP52" s="170"/>
      <c r="QMQ52" s="170"/>
      <c r="QMR52" s="170"/>
      <c r="QMS52" s="170"/>
      <c r="QMT52" s="170"/>
      <c r="QMU52" s="170"/>
      <c r="QMV52" s="170"/>
      <c r="QMW52" s="170"/>
      <c r="QMX52" s="170"/>
      <c r="QMY52" s="170"/>
      <c r="QMZ52" s="170"/>
      <c r="QNA52" s="170"/>
      <c r="QNB52" s="170"/>
      <c r="QNC52" s="170"/>
      <c r="QND52" s="170"/>
      <c r="QNE52" s="170"/>
      <c r="QNF52" s="170"/>
      <c r="QNG52" s="170"/>
      <c r="QNH52" s="170"/>
      <c r="QNI52" s="170"/>
      <c r="QNJ52" s="170"/>
      <c r="QNK52" s="170"/>
      <c r="QNL52" s="170"/>
      <c r="QNM52" s="170"/>
      <c r="QNN52" s="170"/>
      <c r="QNO52" s="170"/>
      <c r="QNP52" s="170"/>
      <c r="QNQ52" s="170"/>
      <c r="QNR52" s="170"/>
      <c r="QNS52" s="170"/>
      <c r="QNT52" s="170"/>
      <c r="QNU52" s="170"/>
      <c r="QNV52" s="170"/>
      <c r="QNW52" s="170"/>
      <c r="QNX52" s="170"/>
      <c r="QNY52" s="170"/>
      <c r="QNZ52" s="170"/>
      <c r="QOA52" s="170"/>
      <c r="QOB52" s="170"/>
      <c r="QOC52" s="170"/>
      <c r="QOD52" s="170"/>
      <c r="QOE52" s="170"/>
      <c r="QOF52" s="170"/>
      <c r="QOG52" s="170"/>
      <c r="QOH52" s="170"/>
      <c r="QOI52" s="170"/>
      <c r="QOJ52" s="170"/>
      <c r="QOK52" s="170"/>
      <c r="QOL52" s="170"/>
      <c r="QOM52" s="170"/>
      <c r="QON52" s="170"/>
      <c r="QOO52" s="170"/>
      <c r="QOP52" s="170"/>
      <c r="QOQ52" s="170"/>
      <c r="QOR52" s="170"/>
      <c r="QOS52" s="170"/>
      <c r="QOT52" s="170"/>
      <c r="QOU52" s="170"/>
      <c r="QOV52" s="170"/>
      <c r="QOW52" s="170"/>
      <c r="QOX52" s="170"/>
      <c r="QOY52" s="170"/>
      <c r="QOZ52" s="170"/>
      <c r="QPA52" s="170"/>
      <c r="QPB52" s="170"/>
      <c r="QPC52" s="170"/>
      <c r="QPD52" s="170"/>
      <c r="QPE52" s="170"/>
      <c r="QPF52" s="170"/>
      <c r="QPG52" s="170"/>
      <c r="QPH52" s="170"/>
      <c r="QPI52" s="170"/>
      <c r="QPJ52" s="170"/>
      <c r="QPK52" s="170"/>
      <c r="QPL52" s="170"/>
      <c r="QPM52" s="170"/>
      <c r="QPN52" s="170"/>
      <c r="QPO52" s="170"/>
      <c r="QPP52" s="170"/>
      <c r="QPQ52" s="170"/>
      <c r="QPR52" s="170"/>
      <c r="QPS52" s="170"/>
      <c r="QPT52" s="170"/>
      <c r="QPU52" s="170"/>
      <c r="QPV52" s="170"/>
      <c r="QPW52" s="170"/>
      <c r="QPX52" s="170"/>
      <c r="QPY52" s="170"/>
      <c r="QPZ52" s="170"/>
      <c r="QQA52" s="170"/>
      <c r="QQB52" s="170"/>
      <c r="QQC52" s="170"/>
      <c r="QQD52" s="170"/>
      <c r="QQE52" s="170"/>
      <c r="QQF52" s="170"/>
      <c r="QQG52" s="170"/>
      <c r="QQH52" s="170"/>
      <c r="QQI52" s="170"/>
      <c r="QQJ52" s="170"/>
      <c r="QQK52" s="170"/>
      <c r="QQL52" s="170"/>
      <c r="QQM52" s="170"/>
      <c r="QQN52" s="170"/>
      <c r="QQO52" s="170"/>
      <c r="QQP52" s="170"/>
      <c r="QQQ52" s="170"/>
      <c r="QQR52" s="170"/>
      <c r="QQS52" s="170"/>
      <c r="QQT52" s="170"/>
      <c r="QQU52" s="170"/>
      <c r="QQV52" s="170"/>
      <c r="QQW52" s="170"/>
      <c r="QQX52" s="170"/>
      <c r="QQY52" s="170"/>
      <c r="QQZ52" s="170"/>
      <c r="QRA52" s="170"/>
      <c r="QRB52" s="170"/>
      <c r="QRC52" s="170"/>
      <c r="QRD52" s="170"/>
      <c r="QRE52" s="170"/>
      <c r="QRF52" s="170"/>
      <c r="QRG52" s="170"/>
      <c r="QRH52" s="170"/>
      <c r="QRI52" s="170"/>
      <c r="QRJ52" s="170"/>
      <c r="QRK52" s="170"/>
      <c r="QRL52" s="170"/>
      <c r="QRM52" s="170"/>
      <c r="QRN52" s="170"/>
      <c r="QRO52" s="170"/>
      <c r="QRP52" s="170"/>
      <c r="QRQ52" s="170"/>
      <c r="QRR52" s="170"/>
      <c r="QRS52" s="170"/>
      <c r="QRT52" s="170"/>
      <c r="QRU52" s="170"/>
      <c r="QRV52" s="170"/>
      <c r="QRW52" s="170"/>
      <c r="QRX52" s="170"/>
      <c r="QRY52" s="170"/>
      <c r="QRZ52" s="170"/>
      <c r="QSA52" s="170"/>
      <c r="QSB52" s="170"/>
      <c r="QSC52" s="170"/>
      <c r="QSD52" s="170"/>
      <c r="QSE52" s="170"/>
      <c r="QSF52" s="170"/>
      <c r="QSG52" s="170"/>
      <c r="QSH52" s="170"/>
      <c r="QSI52" s="170"/>
      <c r="QSJ52" s="170"/>
      <c r="QSK52" s="170"/>
      <c r="QSL52" s="170"/>
      <c r="QSM52" s="170"/>
      <c r="QSN52" s="170"/>
      <c r="QSO52" s="170"/>
      <c r="QSP52" s="170"/>
      <c r="QSQ52" s="170"/>
      <c r="QSR52" s="170"/>
      <c r="QSS52" s="170"/>
      <c r="QST52" s="170"/>
      <c r="QSU52" s="170"/>
      <c r="QSV52" s="170"/>
      <c r="QSW52" s="170"/>
      <c r="QSX52" s="170"/>
      <c r="QSY52" s="170"/>
      <c r="QSZ52" s="170"/>
      <c r="QTA52" s="170"/>
      <c r="QTB52" s="170"/>
      <c r="QTC52" s="170"/>
      <c r="QTD52" s="170"/>
      <c r="QTE52" s="170"/>
      <c r="QTF52" s="170"/>
      <c r="QTG52" s="170"/>
      <c r="QTH52" s="170"/>
      <c r="QTI52" s="170"/>
      <c r="QTJ52" s="170"/>
      <c r="QTK52" s="170"/>
      <c r="QTL52" s="170"/>
      <c r="QTM52" s="170"/>
      <c r="QTN52" s="170"/>
      <c r="QTO52" s="170"/>
      <c r="QTP52" s="170"/>
      <c r="QTQ52" s="170"/>
      <c r="QTR52" s="170"/>
      <c r="QTS52" s="170"/>
      <c r="QTT52" s="170"/>
      <c r="QTU52" s="170"/>
      <c r="QTV52" s="170"/>
      <c r="QTW52" s="170"/>
      <c r="QTX52" s="170"/>
      <c r="QTY52" s="170"/>
      <c r="QTZ52" s="170"/>
      <c r="QUA52" s="170"/>
      <c r="QUB52" s="170"/>
      <c r="QUC52" s="170"/>
      <c r="QUD52" s="170"/>
      <c r="QUE52" s="170"/>
      <c r="QUF52" s="170"/>
      <c r="QUG52" s="170"/>
      <c r="QUH52" s="170"/>
      <c r="QUI52" s="170"/>
      <c r="QUJ52" s="170"/>
      <c r="QUK52" s="170"/>
      <c r="QUL52" s="170"/>
      <c r="QUM52" s="170"/>
      <c r="QUN52" s="170"/>
      <c r="QUO52" s="170"/>
      <c r="QUP52" s="170"/>
      <c r="QUQ52" s="170"/>
      <c r="QUR52" s="170"/>
      <c r="QUS52" s="170"/>
      <c r="QUT52" s="170"/>
      <c r="QUU52" s="170"/>
      <c r="QUV52" s="170"/>
      <c r="QUW52" s="170"/>
      <c r="QUX52" s="170"/>
      <c r="QUY52" s="170"/>
      <c r="QUZ52" s="170"/>
      <c r="QVA52" s="170"/>
      <c r="QVB52" s="170"/>
      <c r="QVC52" s="170"/>
      <c r="QVD52" s="170"/>
      <c r="QVE52" s="170"/>
      <c r="QVF52" s="170"/>
      <c r="QVG52" s="170"/>
      <c r="QVH52" s="170"/>
      <c r="QVI52" s="170"/>
      <c r="QVJ52" s="170"/>
      <c r="QVK52" s="170"/>
      <c r="QVL52" s="170"/>
      <c r="QVM52" s="170"/>
      <c r="QVN52" s="170"/>
      <c r="QVO52" s="170"/>
      <c r="QVP52" s="170"/>
      <c r="QVQ52" s="170"/>
      <c r="QVR52" s="170"/>
      <c r="QVS52" s="170"/>
      <c r="QVT52" s="170"/>
      <c r="QVU52" s="170"/>
      <c r="QVV52" s="170"/>
      <c r="QVW52" s="170"/>
      <c r="QVX52" s="170"/>
      <c r="QVY52" s="170"/>
      <c r="QVZ52" s="170"/>
      <c r="QWA52" s="170"/>
      <c r="QWB52" s="170"/>
      <c r="QWC52" s="170"/>
      <c r="QWD52" s="170"/>
      <c r="QWE52" s="170"/>
      <c r="QWF52" s="170"/>
      <c r="QWG52" s="170"/>
      <c r="QWH52" s="170"/>
      <c r="QWI52" s="170"/>
      <c r="QWJ52" s="170"/>
      <c r="QWK52" s="170"/>
      <c r="QWL52" s="170"/>
      <c r="QWM52" s="170"/>
      <c r="QWN52" s="170"/>
      <c r="QWO52" s="170"/>
      <c r="QWP52" s="170"/>
      <c r="QWQ52" s="170"/>
      <c r="QWR52" s="170"/>
      <c r="QWS52" s="170"/>
      <c r="QWT52" s="170"/>
      <c r="QWU52" s="170"/>
      <c r="QWV52" s="170"/>
      <c r="QWW52" s="170"/>
      <c r="QWX52" s="170"/>
      <c r="QWY52" s="170"/>
      <c r="QWZ52" s="170"/>
      <c r="QXA52" s="170"/>
      <c r="QXB52" s="170"/>
      <c r="QXC52" s="170"/>
      <c r="QXD52" s="170"/>
      <c r="QXE52" s="170"/>
      <c r="QXF52" s="170"/>
      <c r="QXG52" s="170"/>
      <c r="QXH52" s="170"/>
      <c r="QXI52" s="170"/>
      <c r="QXJ52" s="170"/>
      <c r="QXK52" s="170"/>
      <c r="QXL52" s="170"/>
      <c r="QXM52" s="170"/>
      <c r="QXN52" s="170"/>
      <c r="QXO52" s="170"/>
      <c r="QXP52" s="170"/>
      <c r="QXQ52" s="170"/>
      <c r="QXR52" s="170"/>
      <c r="QXS52" s="170"/>
      <c r="QXT52" s="170"/>
      <c r="QXU52" s="170"/>
      <c r="QXV52" s="170"/>
      <c r="QXW52" s="170"/>
      <c r="QXX52" s="170"/>
      <c r="QXY52" s="170"/>
      <c r="QXZ52" s="170"/>
      <c r="QYA52" s="170"/>
      <c r="QYB52" s="170"/>
      <c r="QYC52" s="170"/>
      <c r="QYD52" s="170"/>
      <c r="QYE52" s="170"/>
      <c r="QYF52" s="170"/>
      <c r="QYG52" s="170"/>
      <c r="QYH52" s="170"/>
      <c r="QYI52" s="170"/>
      <c r="QYJ52" s="170"/>
      <c r="QYK52" s="170"/>
      <c r="QYL52" s="170"/>
      <c r="QYM52" s="170"/>
      <c r="QYN52" s="170"/>
      <c r="QYO52" s="170"/>
      <c r="QYP52" s="170"/>
      <c r="QYQ52" s="170"/>
      <c r="QYR52" s="170"/>
      <c r="QYS52" s="170"/>
      <c r="QYT52" s="170"/>
      <c r="QYU52" s="170"/>
      <c r="QYV52" s="170"/>
      <c r="QYW52" s="170"/>
      <c r="QYX52" s="170"/>
      <c r="QYY52" s="170"/>
      <c r="QYZ52" s="170"/>
      <c r="QZA52" s="170"/>
      <c r="QZB52" s="170"/>
      <c r="QZC52" s="170"/>
      <c r="QZD52" s="170"/>
      <c r="QZE52" s="170"/>
      <c r="QZF52" s="170"/>
      <c r="QZG52" s="170"/>
      <c r="QZH52" s="170"/>
      <c r="QZI52" s="170"/>
      <c r="QZJ52" s="170"/>
      <c r="QZK52" s="170"/>
      <c r="QZL52" s="170"/>
      <c r="QZM52" s="170"/>
      <c r="QZN52" s="170"/>
      <c r="QZO52" s="170"/>
      <c r="QZP52" s="170"/>
      <c r="QZQ52" s="170"/>
      <c r="QZR52" s="170"/>
      <c r="QZS52" s="170"/>
      <c r="QZT52" s="170"/>
      <c r="QZU52" s="170"/>
      <c r="QZV52" s="170"/>
      <c r="QZW52" s="170"/>
      <c r="QZX52" s="170"/>
      <c r="QZY52" s="170"/>
      <c r="QZZ52" s="170"/>
      <c r="RAA52" s="170"/>
      <c r="RAB52" s="170"/>
      <c r="RAC52" s="170"/>
      <c r="RAD52" s="170"/>
      <c r="RAE52" s="170"/>
      <c r="RAF52" s="170"/>
      <c r="RAG52" s="170"/>
      <c r="RAH52" s="170"/>
      <c r="RAI52" s="170"/>
      <c r="RAJ52" s="170"/>
      <c r="RAK52" s="170"/>
      <c r="RAL52" s="170"/>
      <c r="RAM52" s="170"/>
      <c r="RAN52" s="170"/>
      <c r="RAO52" s="170"/>
      <c r="RAP52" s="170"/>
      <c r="RAQ52" s="170"/>
      <c r="RAR52" s="170"/>
      <c r="RAS52" s="170"/>
      <c r="RAT52" s="170"/>
      <c r="RAU52" s="170"/>
      <c r="RAV52" s="170"/>
      <c r="RAW52" s="170"/>
      <c r="RAX52" s="170"/>
      <c r="RAY52" s="170"/>
      <c r="RAZ52" s="170"/>
      <c r="RBA52" s="170"/>
      <c r="RBB52" s="170"/>
      <c r="RBC52" s="170"/>
      <c r="RBD52" s="170"/>
      <c r="RBE52" s="170"/>
      <c r="RBF52" s="170"/>
      <c r="RBG52" s="170"/>
      <c r="RBH52" s="170"/>
      <c r="RBI52" s="170"/>
      <c r="RBJ52" s="170"/>
      <c r="RBK52" s="170"/>
      <c r="RBL52" s="170"/>
      <c r="RBM52" s="170"/>
      <c r="RBN52" s="170"/>
      <c r="RBO52" s="170"/>
      <c r="RBP52" s="170"/>
      <c r="RBQ52" s="170"/>
      <c r="RBR52" s="170"/>
      <c r="RBS52" s="170"/>
      <c r="RBT52" s="170"/>
      <c r="RBU52" s="170"/>
      <c r="RBV52" s="170"/>
      <c r="RBW52" s="170"/>
      <c r="RBX52" s="170"/>
      <c r="RBY52" s="170"/>
      <c r="RBZ52" s="170"/>
      <c r="RCA52" s="170"/>
      <c r="RCB52" s="170"/>
      <c r="RCC52" s="170"/>
      <c r="RCD52" s="170"/>
      <c r="RCE52" s="170"/>
      <c r="RCF52" s="170"/>
      <c r="RCG52" s="170"/>
      <c r="RCH52" s="170"/>
      <c r="RCI52" s="170"/>
      <c r="RCJ52" s="170"/>
      <c r="RCK52" s="170"/>
      <c r="RCL52" s="170"/>
      <c r="RCM52" s="170"/>
      <c r="RCN52" s="170"/>
      <c r="RCO52" s="170"/>
      <c r="RCP52" s="170"/>
      <c r="RCQ52" s="170"/>
      <c r="RCR52" s="170"/>
      <c r="RCS52" s="170"/>
      <c r="RCT52" s="170"/>
      <c r="RCU52" s="170"/>
      <c r="RCV52" s="170"/>
      <c r="RCW52" s="170"/>
      <c r="RCX52" s="170"/>
      <c r="RCY52" s="170"/>
      <c r="RCZ52" s="170"/>
      <c r="RDA52" s="170"/>
      <c r="RDB52" s="170"/>
      <c r="RDC52" s="170"/>
      <c r="RDD52" s="170"/>
      <c r="RDE52" s="170"/>
      <c r="RDF52" s="170"/>
      <c r="RDG52" s="170"/>
      <c r="RDH52" s="170"/>
      <c r="RDI52" s="170"/>
      <c r="RDJ52" s="170"/>
      <c r="RDK52" s="170"/>
      <c r="RDL52" s="170"/>
      <c r="RDM52" s="170"/>
      <c r="RDN52" s="170"/>
      <c r="RDO52" s="170"/>
      <c r="RDP52" s="170"/>
      <c r="RDQ52" s="170"/>
      <c r="RDR52" s="170"/>
      <c r="RDS52" s="170"/>
      <c r="RDT52" s="170"/>
      <c r="RDU52" s="170"/>
      <c r="RDV52" s="170"/>
      <c r="RDW52" s="170"/>
      <c r="RDX52" s="170"/>
      <c r="RDY52" s="170"/>
      <c r="RDZ52" s="170"/>
      <c r="REA52" s="170"/>
      <c r="REB52" s="170"/>
      <c r="REC52" s="170"/>
      <c r="RED52" s="170"/>
      <c r="REE52" s="170"/>
      <c r="REF52" s="170"/>
      <c r="REG52" s="170"/>
      <c r="REH52" s="170"/>
      <c r="REI52" s="170"/>
      <c r="REJ52" s="170"/>
      <c r="REK52" s="170"/>
      <c r="REL52" s="170"/>
      <c r="REM52" s="170"/>
      <c r="REN52" s="170"/>
      <c r="REO52" s="170"/>
      <c r="REP52" s="170"/>
      <c r="REQ52" s="170"/>
      <c r="RER52" s="170"/>
      <c r="RES52" s="170"/>
      <c r="RET52" s="170"/>
      <c r="REU52" s="170"/>
      <c r="REV52" s="170"/>
      <c r="REW52" s="170"/>
      <c r="REX52" s="170"/>
      <c r="REY52" s="170"/>
      <c r="REZ52" s="170"/>
      <c r="RFA52" s="170"/>
      <c r="RFB52" s="170"/>
      <c r="RFC52" s="170"/>
      <c r="RFD52" s="170"/>
      <c r="RFE52" s="170"/>
      <c r="RFF52" s="170"/>
      <c r="RFG52" s="170"/>
      <c r="RFH52" s="170"/>
      <c r="RFI52" s="170"/>
      <c r="RFJ52" s="170"/>
      <c r="RFK52" s="170"/>
      <c r="RFL52" s="170"/>
      <c r="RFM52" s="170"/>
      <c r="RFN52" s="170"/>
      <c r="RFO52" s="170"/>
      <c r="RFP52" s="170"/>
      <c r="RFQ52" s="170"/>
      <c r="RFR52" s="170"/>
      <c r="RFS52" s="170"/>
      <c r="RFT52" s="170"/>
      <c r="RFU52" s="170"/>
      <c r="RFV52" s="170"/>
      <c r="RFW52" s="170"/>
      <c r="RFX52" s="170"/>
      <c r="RFY52" s="170"/>
      <c r="RFZ52" s="170"/>
      <c r="RGA52" s="170"/>
      <c r="RGB52" s="170"/>
      <c r="RGC52" s="170"/>
      <c r="RGD52" s="170"/>
      <c r="RGE52" s="170"/>
      <c r="RGF52" s="170"/>
      <c r="RGG52" s="170"/>
      <c r="RGH52" s="170"/>
      <c r="RGI52" s="170"/>
      <c r="RGJ52" s="170"/>
      <c r="RGK52" s="170"/>
      <c r="RGL52" s="170"/>
      <c r="RGM52" s="170"/>
      <c r="RGN52" s="170"/>
      <c r="RGO52" s="170"/>
      <c r="RGP52" s="170"/>
      <c r="RGQ52" s="170"/>
      <c r="RGR52" s="170"/>
      <c r="RGS52" s="170"/>
      <c r="RGT52" s="170"/>
      <c r="RGU52" s="170"/>
      <c r="RGV52" s="170"/>
      <c r="RGW52" s="170"/>
      <c r="RGX52" s="170"/>
      <c r="RGY52" s="170"/>
      <c r="RGZ52" s="170"/>
      <c r="RHA52" s="170"/>
      <c r="RHB52" s="170"/>
      <c r="RHC52" s="170"/>
      <c r="RHD52" s="170"/>
      <c r="RHE52" s="170"/>
      <c r="RHF52" s="170"/>
      <c r="RHG52" s="170"/>
      <c r="RHH52" s="170"/>
      <c r="RHI52" s="170"/>
      <c r="RHJ52" s="170"/>
      <c r="RHK52" s="170"/>
      <c r="RHL52" s="170"/>
      <c r="RHM52" s="170"/>
      <c r="RHN52" s="170"/>
      <c r="RHO52" s="170"/>
      <c r="RHP52" s="170"/>
      <c r="RHQ52" s="170"/>
      <c r="RHR52" s="170"/>
      <c r="RHS52" s="170"/>
      <c r="RHT52" s="170"/>
      <c r="RHU52" s="170"/>
      <c r="RHV52" s="170"/>
      <c r="RHW52" s="170"/>
      <c r="RHX52" s="170"/>
      <c r="RHY52" s="170"/>
      <c r="RHZ52" s="170"/>
      <c r="RIA52" s="170"/>
      <c r="RIB52" s="170"/>
      <c r="RIC52" s="170"/>
      <c r="RID52" s="170"/>
      <c r="RIE52" s="170"/>
      <c r="RIF52" s="170"/>
      <c r="RIG52" s="170"/>
      <c r="RIH52" s="170"/>
      <c r="RII52" s="170"/>
      <c r="RIJ52" s="170"/>
      <c r="RIK52" s="170"/>
      <c r="RIL52" s="170"/>
      <c r="RIM52" s="170"/>
      <c r="RIN52" s="170"/>
      <c r="RIO52" s="170"/>
      <c r="RIP52" s="170"/>
      <c r="RIQ52" s="170"/>
      <c r="RIR52" s="170"/>
      <c r="RIS52" s="170"/>
      <c r="RIT52" s="170"/>
      <c r="RIU52" s="170"/>
      <c r="RIV52" s="170"/>
      <c r="RIW52" s="170"/>
      <c r="RIX52" s="170"/>
      <c r="RIY52" s="170"/>
      <c r="RIZ52" s="170"/>
      <c r="RJA52" s="170"/>
      <c r="RJB52" s="170"/>
      <c r="RJC52" s="170"/>
      <c r="RJD52" s="170"/>
      <c r="RJE52" s="170"/>
      <c r="RJF52" s="170"/>
      <c r="RJG52" s="170"/>
      <c r="RJH52" s="170"/>
      <c r="RJI52" s="170"/>
      <c r="RJJ52" s="170"/>
      <c r="RJK52" s="170"/>
      <c r="RJL52" s="170"/>
      <c r="RJM52" s="170"/>
      <c r="RJN52" s="170"/>
      <c r="RJO52" s="170"/>
      <c r="RJP52" s="170"/>
      <c r="RJQ52" s="170"/>
      <c r="RJR52" s="170"/>
      <c r="RJS52" s="170"/>
      <c r="RJT52" s="170"/>
      <c r="RJU52" s="170"/>
      <c r="RJV52" s="170"/>
      <c r="RJW52" s="170"/>
      <c r="RJX52" s="170"/>
      <c r="RJY52" s="170"/>
      <c r="RJZ52" s="170"/>
      <c r="RKA52" s="170"/>
      <c r="RKB52" s="170"/>
      <c r="RKC52" s="170"/>
      <c r="RKD52" s="170"/>
      <c r="RKE52" s="170"/>
      <c r="RKF52" s="170"/>
      <c r="RKG52" s="170"/>
      <c r="RKH52" s="170"/>
      <c r="RKI52" s="170"/>
      <c r="RKJ52" s="170"/>
      <c r="RKK52" s="170"/>
      <c r="RKL52" s="170"/>
      <c r="RKM52" s="170"/>
      <c r="RKN52" s="170"/>
      <c r="RKO52" s="170"/>
      <c r="RKP52" s="170"/>
      <c r="RKQ52" s="170"/>
      <c r="RKR52" s="170"/>
      <c r="RKS52" s="170"/>
      <c r="RKT52" s="170"/>
      <c r="RKU52" s="170"/>
      <c r="RKV52" s="170"/>
      <c r="RKW52" s="170"/>
      <c r="RKX52" s="170"/>
      <c r="RKY52" s="170"/>
      <c r="RKZ52" s="170"/>
      <c r="RLA52" s="170"/>
      <c r="RLB52" s="170"/>
      <c r="RLC52" s="170"/>
      <c r="RLD52" s="170"/>
      <c r="RLE52" s="170"/>
      <c r="RLF52" s="170"/>
      <c r="RLG52" s="170"/>
      <c r="RLH52" s="170"/>
      <c r="RLI52" s="170"/>
      <c r="RLJ52" s="170"/>
      <c r="RLK52" s="170"/>
      <c r="RLL52" s="170"/>
      <c r="RLM52" s="170"/>
      <c r="RLN52" s="170"/>
      <c r="RLO52" s="170"/>
      <c r="RLP52" s="170"/>
      <c r="RLQ52" s="170"/>
      <c r="RLR52" s="170"/>
      <c r="RLS52" s="170"/>
      <c r="RLT52" s="170"/>
      <c r="RLU52" s="170"/>
      <c r="RLV52" s="170"/>
      <c r="RLW52" s="170"/>
      <c r="RLX52" s="170"/>
      <c r="RLY52" s="170"/>
      <c r="RLZ52" s="170"/>
      <c r="RMA52" s="170"/>
      <c r="RMB52" s="170"/>
      <c r="RMC52" s="170"/>
      <c r="RMD52" s="170"/>
      <c r="RME52" s="170"/>
      <c r="RMF52" s="170"/>
      <c r="RMG52" s="170"/>
      <c r="RMH52" s="170"/>
      <c r="RMI52" s="170"/>
      <c r="RMJ52" s="170"/>
      <c r="RMK52" s="170"/>
      <c r="RML52" s="170"/>
      <c r="RMM52" s="170"/>
      <c r="RMN52" s="170"/>
      <c r="RMO52" s="170"/>
      <c r="RMP52" s="170"/>
      <c r="RMQ52" s="170"/>
      <c r="RMR52" s="170"/>
      <c r="RMS52" s="170"/>
      <c r="RMT52" s="170"/>
      <c r="RMU52" s="170"/>
      <c r="RMV52" s="170"/>
      <c r="RMW52" s="170"/>
      <c r="RMX52" s="170"/>
      <c r="RMY52" s="170"/>
      <c r="RMZ52" s="170"/>
      <c r="RNA52" s="170"/>
      <c r="RNB52" s="170"/>
      <c r="RNC52" s="170"/>
      <c r="RND52" s="170"/>
      <c r="RNE52" s="170"/>
      <c r="RNF52" s="170"/>
      <c r="RNG52" s="170"/>
      <c r="RNH52" s="170"/>
      <c r="RNI52" s="170"/>
      <c r="RNJ52" s="170"/>
      <c r="RNK52" s="170"/>
      <c r="RNL52" s="170"/>
      <c r="RNM52" s="170"/>
      <c r="RNN52" s="170"/>
      <c r="RNO52" s="170"/>
      <c r="RNP52" s="170"/>
      <c r="RNQ52" s="170"/>
      <c r="RNR52" s="170"/>
      <c r="RNS52" s="170"/>
      <c r="RNT52" s="170"/>
      <c r="RNU52" s="170"/>
      <c r="RNV52" s="170"/>
      <c r="RNW52" s="170"/>
      <c r="RNX52" s="170"/>
      <c r="RNY52" s="170"/>
      <c r="RNZ52" s="170"/>
      <c r="ROA52" s="170"/>
      <c r="ROB52" s="170"/>
      <c r="ROC52" s="170"/>
      <c r="ROD52" s="170"/>
      <c r="ROE52" s="170"/>
      <c r="ROF52" s="170"/>
      <c r="ROG52" s="170"/>
      <c r="ROH52" s="170"/>
      <c r="ROI52" s="170"/>
      <c r="ROJ52" s="170"/>
      <c r="ROK52" s="170"/>
      <c r="ROL52" s="170"/>
      <c r="ROM52" s="170"/>
      <c r="RON52" s="170"/>
      <c r="ROO52" s="170"/>
      <c r="ROP52" s="170"/>
      <c r="ROQ52" s="170"/>
      <c r="ROR52" s="170"/>
      <c r="ROS52" s="170"/>
      <c r="ROT52" s="170"/>
      <c r="ROU52" s="170"/>
      <c r="ROV52" s="170"/>
      <c r="ROW52" s="170"/>
      <c r="ROX52" s="170"/>
      <c r="ROY52" s="170"/>
      <c r="ROZ52" s="170"/>
      <c r="RPA52" s="170"/>
      <c r="RPB52" s="170"/>
      <c r="RPC52" s="170"/>
      <c r="RPD52" s="170"/>
      <c r="RPE52" s="170"/>
      <c r="RPF52" s="170"/>
      <c r="RPG52" s="170"/>
      <c r="RPH52" s="170"/>
      <c r="RPI52" s="170"/>
      <c r="RPJ52" s="170"/>
      <c r="RPK52" s="170"/>
      <c r="RPL52" s="170"/>
      <c r="RPM52" s="170"/>
      <c r="RPN52" s="170"/>
      <c r="RPO52" s="170"/>
      <c r="RPP52" s="170"/>
      <c r="RPQ52" s="170"/>
      <c r="RPR52" s="170"/>
      <c r="RPS52" s="170"/>
      <c r="RPT52" s="170"/>
      <c r="RPU52" s="170"/>
      <c r="RPV52" s="170"/>
      <c r="RPW52" s="170"/>
      <c r="RPX52" s="170"/>
      <c r="RPY52" s="170"/>
      <c r="RPZ52" s="170"/>
      <c r="RQA52" s="170"/>
      <c r="RQB52" s="170"/>
      <c r="RQC52" s="170"/>
      <c r="RQD52" s="170"/>
      <c r="RQE52" s="170"/>
      <c r="RQF52" s="170"/>
      <c r="RQG52" s="170"/>
      <c r="RQH52" s="170"/>
      <c r="RQI52" s="170"/>
      <c r="RQJ52" s="170"/>
      <c r="RQK52" s="170"/>
      <c r="RQL52" s="170"/>
      <c r="RQM52" s="170"/>
      <c r="RQN52" s="170"/>
      <c r="RQO52" s="170"/>
      <c r="RQP52" s="170"/>
      <c r="RQQ52" s="170"/>
      <c r="RQR52" s="170"/>
      <c r="RQS52" s="170"/>
      <c r="RQT52" s="170"/>
      <c r="RQU52" s="170"/>
      <c r="RQV52" s="170"/>
      <c r="RQW52" s="170"/>
      <c r="RQX52" s="170"/>
      <c r="RQY52" s="170"/>
      <c r="RQZ52" s="170"/>
      <c r="RRA52" s="170"/>
      <c r="RRB52" s="170"/>
      <c r="RRC52" s="170"/>
      <c r="RRD52" s="170"/>
      <c r="RRE52" s="170"/>
      <c r="RRF52" s="170"/>
      <c r="RRG52" s="170"/>
      <c r="RRH52" s="170"/>
      <c r="RRI52" s="170"/>
      <c r="RRJ52" s="170"/>
      <c r="RRK52" s="170"/>
      <c r="RRL52" s="170"/>
      <c r="RRM52" s="170"/>
      <c r="RRN52" s="170"/>
      <c r="RRO52" s="170"/>
      <c r="RRP52" s="170"/>
      <c r="RRQ52" s="170"/>
      <c r="RRR52" s="170"/>
      <c r="RRS52" s="170"/>
      <c r="RRT52" s="170"/>
      <c r="RRU52" s="170"/>
      <c r="RRV52" s="170"/>
      <c r="RRW52" s="170"/>
      <c r="RRX52" s="170"/>
      <c r="RRY52" s="170"/>
      <c r="RRZ52" s="170"/>
      <c r="RSA52" s="170"/>
      <c r="RSB52" s="170"/>
      <c r="RSC52" s="170"/>
      <c r="RSD52" s="170"/>
      <c r="RSE52" s="170"/>
      <c r="RSF52" s="170"/>
      <c r="RSG52" s="170"/>
      <c r="RSH52" s="170"/>
      <c r="RSI52" s="170"/>
      <c r="RSJ52" s="170"/>
      <c r="RSK52" s="170"/>
      <c r="RSL52" s="170"/>
      <c r="RSM52" s="170"/>
      <c r="RSN52" s="170"/>
      <c r="RSO52" s="170"/>
      <c r="RSP52" s="170"/>
      <c r="RSQ52" s="170"/>
      <c r="RSR52" s="170"/>
      <c r="RSS52" s="170"/>
      <c r="RST52" s="170"/>
      <c r="RSU52" s="170"/>
      <c r="RSV52" s="170"/>
      <c r="RSW52" s="170"/>
      <c r="RSX52" s="170"/>
      <c r="RSY52" s="170"/>
      <c r="RSZ52" s="170"/>
      <c r="RTA52" s="170"/>
      <c r="RTB52" s="170"/>
      <c r="RTC52" s="170"/>
      <c r="RTD52" s="170"/>
      <c r="RTE52" s="170"/>
      <c r="RTF52" s="170"/>
      <c r="RTG52" s="170"/>
      <c r="RTH52" s="170"/>
      <c r="RTI52" s="170"/>
      <c r="RTJ52" s="170"/>
      <c r="RTK52" s="170"/>
      <c r="RTL52" s="170"/>
      <c r="RTM52" s="170"/>
      <c r="RTN52" s="170"/>
      <c r="RTO52" s="170"/>
      <c r="RTP52" s="170"/>
      <c r="RTQ52" s="170"/>
      <c r="RTR52" s="170"/>
      <c r="RTS52" s="170"/>
      <c r="RTT52" s="170"/>
      <c r="RTU52" s="170"/>
      <c r="RTV52" s="170"/>
      <c r="RTW52" s="170"/>
      <c r="RTX52" s="170"/>
      <c r="RTY52" s="170"/>
      <c r="RTZ52" s="170"/>
      <c r="RUA52" s="170"/>
      <c r="RUB52" s="170"/>
      <c r="RUC52" s="170"/>
      <c r="RUD52" s="170"/>
      <c r="RUE52" s="170"/>
      <c r="RUF52" s="170"/>
      <c r="RUG52" s="170"/>
      <c r="RUH52" s="170"/>
      <c r="RUI52" s="170"/>
      <c r="RUJ52" s="170"/>
      <c r="RUK52" s="170"/>
      <c r="RUL52" s="170"/>
      <c r="RUM52" s="170"/>
      <c r="RUN52" s="170"/>
      <c r="RUO52" s="170"/>
      <c r="RUP52" s="170"/>
      <c r="RUQ52" s="170"/>
      <c r="RUR52" s="170"/>
      <c r="RUS52" s="170"/>
      <c r="RUT52" s="170"/>
      <c r="RUU52" s="170"/>
      <c r="RUV52" s="170"/>
      <c r="RUW52" s="170"/>
      <c r="RUX52" s="170"/>
      <c r="RUY52" s="170"/>
      <c r="RUZ52" s="170"/>
      <c r="RVA52" s="170"/>
      <c r="RVB52" s="170"/>
      <c r="RVC52" s="170"/>
      <c r="RVD52" s="170"/>
      <c r="RVE52" s="170"/>
      <c r="RVF52" s="170"/>
      <c r="RVG52" s="170"/>
      <c r="RVH52" s="170"/>
      <c r="RVI52" s="170"/>
      <c r="RVJ52" s="170"/>
      <c r="RVK52" s="170"/>
      <c r="RVL52" s="170"/>
      <c r="RVM52" s="170"/>
      <c r="RVN52" s="170"/>
      <c r="RVO52" s="170"/>
      <c r="RVP52" s="170"/>
      <c r="RVQ52" s="170"/>
      <c r="RVR52" s="170"/>
      <c r="RVS52" s="170"/>
      <c r="RVT52" s="170"/>
      <c r="RVU52" s="170"/>
      <c r="RVV52" s="170"/>
      <c r="RVW52" s="170"/>
      <c r="RVX52" s="170"/>
      <c r="RVY52" s="170"/>
      <c r="RVZ52" s="170"/>
      <c r="RWA52" s="170"/>
      <c r="RWB52" s="170"/>
      <c r="RWC52" s="170"/>
      <c r="RWD52" s="170"/>
      <c r="RWE52" s="170"/>
      <c r="RWF52" s="170"/>
      <c r="RWG52" s="170"/>
      <c r="RWH52" s="170"/>
      <c r="RWI52" s="170"/>
      <c r="RWJ52" s="170"/>
      <c r="RWK52" s="170"/>
      <c r="RWL52" s="170"/>
      <c r="RWM52" s="170"/>
      <c r="RWN52" s="170"/>
      <c r="RWO52" s="170"/>
      <c r="RWP52" s="170"/>
      <c r="RWQ52" s="170"/>
      <c r="RWR52" s="170"/>
      <c r="RWS52" s="170"/>
      <c r="RWT52" s="170"/>
      <c r="RWU52" s="170"/>
      <c r="RWV52" s="170"/>
      <c r="RWW52" s="170"/>
      <c r="RWX52" s="170"/>
      <c r="RWY52" s="170"/>
      <c r="RWZ52" s="170"/>
      <c r="RXA52" s="170"/>
      <c r="RXB52" s="170"/>
      <c r="RXC52" s="170"/>
      <c r="RXD52" s="170"/>
      <c r="RXE52" s="170"/>
      <c r="RXF52" s="170"/>
      <c r="RXG52" s="170"/>
      <c r="RXH52" s="170"/>
      <c r="RXI52" s="170"/>
      <c r="RXJ52" s="170"/>
      <c r="RXK52" s="170"/>
      <c r="RXL52" s="170"/>
      <c r="RXM52" s="170"/>
      <c r="RXN52" s="170"/>
      <c r="RXO52" s="170"/>
      <c r="RXP52" s="170"/>
      <c r="RXQ52" s="170"/>
      <c r="RXR52" s="170"/>
      <c r="RXS52" s="170"/>
      <c r="RXT52" s="170"/>
      <c r="RXU52" s="170"/>
      <c r="RXV52" s="170"/>
      <c r="RXW52" s="170"/>
      <c r="RXX52" s="170"/>
      <c r="RXY52" s="170"/>
      <c r="RXZ52" s="170"/>
      <c r="RYA52" s="170"/>
      <c r="RYB52" s="170"/>
      <c r="RYC52" s="170"/>
      <c r="RYD52" s="170"/>
      <c r="RYE52" s="170"/>
      <c r="RYF52" s="170"/>
      <c r="RYG52" s="170"/>
      <c r="RYH52" s="170"/>
      <c r="RYI52" s="170"/>
      <c r="RYJ52" s="170"/>
      <c r="RYK52" s="170"/>
      <c r="RYL52" s="170"/>
      <c r="RYM52" s="170"/>
      <c r="RYN52" s="170"/>
      <c r="RYO52" s="170"/>
      <c r="RYP52" s="170"/>
      <c r="RYQ52" s="170"/>
      <c r="RYR52" s="170"/>
      <c r="RYS52" s="170"/>
      <c r="RYT52" s="170"/>
      <c r="RYU52" s="170"/>
      <c r="RYV52" s="170"/>
      <c r="RYW52" s="170"/>
      <c r="RYX52" s="170"/>
      <c r="RYY52" s="170"/>
      <c r="RYZ52" s="170"/>
      <c r="RZA52" s="170"/>
      <c r="RZB52" s="170"/>
      <c r="RZC52" s="170"/>
      <c r="RZD52" s="170"/>
      <c r="RZE52" s="170"/>
      <c r="RZF52" s="170"/>
      <c r="RZG52" s="170"/>
      <c r="RZH52" s="170"/>
      <c r="RZI52" s="170"/>
      <c r="RZJ52" s="170"/>
      <c r="RZK52" s="170"/>
      <c r="RZL52" s="170"/>
      <c r="RZM52" s="170"/>
      <c r="RZN52" s="170"/>
      <c r="RZO52" s="170"/>
      <c r="RZP52" s="170"/>
      <c r="RZQ52" s="170"/>
      <c r="RZR52" s="170"/>
      <c r="RZS52" s="170"/>
      <c r="RZT52" s="170"/>
      <c r="RZU52" s="170"/>
      <c r="RZV52" s="170"/>
      <c r="RZW52" s="170"/>
      <c r="RZX52" s="170"/>
      <c r="RZY52" s="170"/>
      <c r="RZZ52" s="170"/>
      <c r="SAA52" s="170"/>
      <c r="SAB52" s="170"/>
      <c r="SAC52" s="170"/>
      <c r="SAD52" s="170"/>
      <c r="SAE52" s="170"/>
      <c r="SAF52" s="170"/>
      <c r="SAG52" s="170"/>
      <c r="SAH52" s="170"/>
      <c r="SAI52" s="170"/>
      <c r="SAJ52" s="170"/>
      <c r="SAK52" s="170"/>
      <c r="SAL52" s="170"/>
      <c r="SAM52" s="170"/>
      <c r="SAN52" s="170"/>
      <c r="SAO52" s="170"/>
      <c r="SAP52" s="170"/>
      <c r="SAQ52" s="170"/>
      <c r="SAR52" s="170"/>
      <c r="SAS52" s="170"/>
      <c r="SAT52" s="170"/>
      <c r="SAU52" s="170"/>
      <c r="SAV52" s="170"/>
      <c r="SAW52" s="170"/>
      <c r="SAX52" s="170"/>
      <c r="SAY52" s="170"/>
      <c r="SAZ52" s="170"/>
      <c r="SBA52" s="170"/>
      <c r="SBB52" s="170"/>
      <c r="SBC52" s="170"/>
      <c r="SBD52" s="170"/>
      <c r="SBE52" s="170"/>
      <c r="SBF52" s="170"/>
      <c r="SBG52" s="170"/>
      <c r="SBH52" s="170"/>
      <c r="SBI52" s="170"/>
      <c r="SBJ52" s="170"/>
      <c r="SBK52" s="170"/>
      <c r="SBL52" s="170"/>
      <c r="SBM52" s="170"/>
      <c r="SBN52" s="170"/>
      <c r="SBO52" s="170"/>
      <c r="SBP52" s="170"/>
      <c r="SBQ52" s="170"/>
      <c r="SBR52" s="170"/>
      <c r="SBS52" s="170"/>
      <c r="SBT52" s="170"/>
      <c r="SBU52" s="170"/>
      <c r="SBV52" s="170"/>
      <c r="SBW52" s="170"/>
      <c r="SBX52" s="170"/>
      <c r="SBY52" s="170"/>
      <c r="SBZ52" s="170"/>
      <c r="SCA52" s="170"/>
      <c r="SCB52" s="170"/>
      <c r="SCC52" s="170"/>
      <c r="SCD52" s="170"/>
      <c r="SCE52" s="170"/>
      <c r="SCF52" s="170"/>
      <c r="SCG52" s="170"/>
      <c r="SCH52" s="170"/>
      <c r="SCI52" s="170"/>
      <c r="SCJ52" s="170"/>
      <c r="SCK52" s="170"/>
      <c r="SCL52" s="170"/>
      <c r="SCM52" s="170"/>
      <c r="SCN52" s="170"/>
      <c r="SCO52" s="170"/>
      <c r="SCP52" s="170"/>
      <c r="SCQ52" s="170"/>
      <c r="SCR52" s="170"/>
      <c r="SCS52" s="170"/>
      <c r="SCT52" s="170"/>
      <c r="SCU52" s="170"/>
      <c r="SCV52" s="170"/>
      <c r="SCW52" s="170"/>
      <c r="SCX52" s="170"/>
      <c r="SCY52" s="170"/>
      <c r="SCZ52" s="170"/>
      <c r="SDA52" s="170"/>
      <c r="SDB52" s="170"/>
      <c r="SDC52" s="170"/>
      <c r="SDD52" s="170"/>
      <c r="SDE52" s="170"/>
      <c r="SDF52" s="170"/>
      <c r="SDG52" s="170"/>
      <c r="SDH52" s="170"/>
      <c r="SDI52" s="170"/>
      <c r="SDJ52" s="170"/>
      <c r="SDK52" s="170"/>
      <c r="SDL52" s="170"/>
      <c r="SDM52" s="170"/>
      <c r="SDN52" s="170"/>
      <c r="SDO52" s="170"/>
      <c r="SDP52" s="170"/>
      <c r="SDQ52" s="170"/>
      <c r="SDR52" s="170"/>
      <c r="SDS52" s="170"/>
      <c r="SDT52" s="170"/>
      <c r="SDU52" s="170"/>
      <c r="SDV52" s="170"/>
      <c r="SDW52" s="170"/>
      <c r="SDX52" s="170"/>
      <c r="SDY52" s="170"/>
      <c r="SDZ52" s="170"/>
      <c r="SEA52" s="170"/>
      <c r="SEB52" s="170"/>
      <c r="SEC52" s="170"/>
      <c r="SED52" s="170"/>
      <c r="SEE52" s="170"/>
      <c r="SEF52" s="170"/>
      <c r="SEG52" s="170"/>
      <c r="SEH52" s="170"/>
      <c r="SEI52" s="170"/>
      <c r="SEJ52" s="170"/>
      <c r="SEK52" s="170"/>
      <c r="SEL52" s="170"/>
      <c r="SEM52" s="170"/>
      <c r="SEN52" s="170"/>
      <c r="SEO52" s="170"/>
      <c r="SEP52" s="170"/>
      <c r="SEQ52" s="170"/>
      <c r="SER52" s="170"/>
      <c r="SES52" s="170"/>
      <c r="SET52" s="170"/>
      <c r="SEU52" s="170"/>
      <c r="SEV52" s="170"/>
      <c r="SEW52" s="170"/>
      <c r="SEX52" s="170"/>
      <c r="SEY52" s="170"/>
      <c r="SEZ52" s="170"/>
      <c r="SFA52" s="170"/>
      <c r="SFB52" s="170"/>
      <c r="SFC52" s="170"/>
      <c r="SFD52" s="170"/>
      <c r="SFE52" s="170"/>
      <c r="SFF52" s="170"/>
      <c r="SFG52" s="170"/>
      <c r="SFH52" s="170"/>
      <c r="SFI52" s="170"/>
      <c r="SFJ52" s="170"/>
      <c r="SFK52" s="170"/>
      <c r="SFL52" s="170"/>
      <c r="SFM52" s="170"/>
      <c r="SFN52" s="170"/>
      <c r="SFO52" s="170"/>
      <c r="SFP52" s="170"/>
      <c r="SFQ52" s="170"/>
      <c r="SFR52" s="170"/>
      <c r="SFS52" s="170"/>
      <c r="SFT52" s="170"/>
      <c r="SFU52" s="170"/>
      <c r="SFV52" s="170"/>
      <c r="SFW52" s="170"/>
      <c r="SFX52" s="170"/>
      <c r="SFY52" s="170"/>
      <c r="SFZ52" s="170"/>
      <c r="SGA52" s="170"/>
      <c r="SGB52" s="170"/>
      <c r="SGC52" s="170"/>
      <c r="SGD52" s="170"/>
      <c r="SGE52" s="170"/>
      <c r="SGF52" s="170"/>
      <c r="SGG52" s="170"/>
      <c r="SGH52" s="170"/>
      <c r="SGI52" s="170"/>
      <c r="SGJ52" s="170"/>
      <c r="SGK52" s="170"/>
      <c r="SGL52" s="170"/>
      <c r="SGM52" s="170"/>
      <c r="SGN52" s="170"/>
      <c r="SGO52" s="170"/>
      <c r="SGP52" s="170"/>
      <c r="SGQ52" s="170"/>
      <c r="SGR52" s="170"/>
      <c r="SGS52" s="170"/>
      <c r="SGT52" s="170"/>
      <c r="SGU52" s="170"/>
      <c r="SGV52" s="170"/>
      <c r="SGW52" s="170"/>
      <c r="SGX52" s="170"/>
      <c r="SGY52" s="170"/>
      <c r="SGZ52" s="170"/>
      <c r="SHA52" s="170"/>
      <c r="SHB52" s="170"/>
      <c r="SHC52" s="170"/>
      <c r="SHD52" s="170"/>
      <c r="SHE52" s="170"/>
      <c r="SHF52" s="170"/>
      <c r="SHG52" s="170"/>
      <c r="SHH52" s="170"/>
      <c r="SHI52" s="170"/>
      <c r="SHJ52" s="170"/>
      <c r="SHK52" s="170"/>
      <c r="SHL52" s="170"/>
      <c r="SHM52" s="170"/>
      <c r="SHN52" s="170"/>
      <c r="SHO52" s="170"/>
      <c r="SHP52" s="170"/>
      <c r="SHQ52" s="170"/>
      <c r="SHR52" s="170"/>
      <c r="SHS52" s="170"/>
      <c r="SHT52" s="170"/>
      <c r="SHU52" s="170"/>
      <c r="SHV52" s="170"/>
      <c r="SHW52" s="170"/>
      <c r="SHX52" s="170"/>
      <c r="SHY52" s="170"/>
      <c r="SHZ52" s="170"/>
      <c r="SIA52" s="170"/>
      <c r="SIB52" s="170"/>
      <c r="SIC52" s="170"/>
      <c r="SID52" s="170"/>
      <c r="SIE52" s="170"/>
      <c r="SIF52" s="170"/>
      <c r="SIG52" s="170"/>
      <c r="SIH52" s="170"/>
      <c r="SII52" s="170"/>
      <c r="SIJ52" s="170"/>
      <c r="SIK52" s="170"/>
      <c r="SIL52" s="170"/>
      <c r="SIM52" s="170"/>
      <c r="SIN52" s="170"/>
      <c r="SIO52" s="170"/>
      <c r="SIP52" s="170"/>
      <c r="SIQ52" s="170"/>
      <c r="SIR52" s="170"/>
      <c r="SIS52" s="170"/>
      <c r="SIT52" s="170"/>
      <c r="SIU52" s="170"/>
      <c r="SIV52" s="170"/>
      <c r="SIW52" s="170"/>
      <c r="SIX52" s="170"/>
      <c r="SIY52" s="170"/>
      <c r="SIZ52" s="170"/>
      <c r="SJA52" s="170"/>
      <c r="SJB52" s="170"/>
      <c r="SJC52" s="170"/>
      <c r="SJD52" s="170"/>
      <c r="SJE52" s="170"/>
      <c r="SJF52" s="170"/>
      <c r="SJG52" s="170"/>
      <c r="SJH52" s="170"/>
      <c r="SJI52" s="170"/>
      <c r="SJJ52" s="170"/>
      <c r="SJK52" s="170"/>
      <c r="SJL52" s="170"/>
      <c r="SJM52" s="170"/>
      <c r="SJN52" s="170"/>
      <c r="SJO52" s="170"/>
      <c r="SJP52" s="170"/>
      <c r="SJQ52" s="170"/>
      <c r="SJR52" s="170"/>
      <c r="SJS52" s="170"/>
      <c r="SJT52" s="170"/>
      <c r="SJU52" s="170"/>
      <c r="SJV52" s="170"/>
      <c r="SJW52" s="170"/>
      <c r="SJX52" s="170"/>
      <c r="SJY52" s="170"/>
      <c r="SJZ52" s="170"/>
      <c r="SKA52" s="170"/>
      <c r="SKB52" s="170"/>
      <c r="SKC52" s="170"/>
      <c r="SKD52" s="170"/>
      <c r="SKE52" s="170"/>
      <c r="SKF52" s="170"/>
      <c r="SKG52" s="170"/>
      <c r="SKH52" s="170"/>
      <c r="SKI52" s="170"/>
      <c r="SKJ52" s="170"/>
      <c r="SKK52" s="170"/>
      <c r="SKL52" s="170"/>
      <c r="SKM52" s="170"/>
      <c r="SKN52" s="170"/>
      <c r="SKO52" s="170"/>
      <c r="SKP52" s="170"/>
      <c r="SKQ52" s="170"/>
      <c r="SKR52" s="170"/>
      <c r="SKS52" s="170"/>
      <c r="SKT52" s="170"/>
      <c r="SKU52" s="170"/>
      <c r="SKV52" s="170"/>
      <c r="SKW52" s="170"/>
      <c r="SKX52" s="170"/>
      <c r="SKY52" s="170"/>
      <c r="SKZ52" s="170"/>
      <c r="SLA52" s="170"/>
      <c r="SLB52" s="170"/>
      <c r="SLC52" s="170"/>
      <c r="SLD52" s="170"/>
      <c r="SLE52" s="170"/>
      <c r="SLF52" s="170"/>
      <c r="SLG52" s="170"/>
      <c r="SLH52" s="170"/>
      <c r="SLI52" s="170"/>
      <c r="SLJ52" s="170"/>
      <c r="SLK52" s="170"/>
      <c r="SLL52" s="170"/>
      <c r="SLM52" s="170"/>
      <c r="SLN52" s="170"/>
      <c r="SLO52" s="170"/>
      <c r="SLP52" s="170"/>
      <c r="SLQ52" s="170"/>
      <c r="SLR52" s="170"/>
      <c r="SLS52" s="170"/>
      <c r="SLT52" s="170"/>
      <c r="SLU52" s="170"/>
      <c r="SLV52" s="170"/>
      <c r="SLW52" s="170"/>
      <c r="SLX52" s="170"/>
      <c r="SLY52" s="170"/>
      <c r="SLZ52" s="170"/>
      <c r="SMA52" s="170"/>
      <c r="SMB52" s="170"/>
      <c r="SMC52" s="170"/>
      <c r="SMD52" s="170"/>
      <c r="SME52" s="170"/>
      <c r="SMF52" s="170"/>
      <c r="SMG52" s="170"/>
      <c r="SMH52" s="170"/>
      <c r="SMI52" s="170"/>
      <c r="SMJ52" s="170"/>
      <c r="SMK52" s="170"/>
      <c r="SML52" s="170"/>
      <c r="SMM52" s="170"/>
      <c r="SMN52" s="170"/>
      <c r="SMO52" s="170"/>
      <c r="SMP52" s="170"/>
      <c r="SMQ52" s="170"/>
      <c r="SMR52" s="170"/>
      <c r="SMS52" s="170"/>
      <c r="SMT52" s="170"/>
      <c r="SMU52" s="170"/>
      <c r="SMV52" s="170"/>
      <c r="SMW52" s="170"/>
      <c r="SMX52" s="170"/>
      <c r="SMY52" s="170"/>
      <c r="SMZ52" s="170"/>
      <c r="SNA52" s="170"/>
      <c r="SNB52" s="170"/>
      <c r="SNC52" s="170"/>
      <c r="SND52" s="170"/>
      <c r="SNE52" s="170"/>
      <c r="SNF52" s="170"/>
      <c r="SNG52" s="170"/>
      <c r="SNH52" s="170"/>
      <c r="SNI52" s="170"/>
      <c r="SNJ52" s="170"/>
      <c r="SNK52" s="170"/>
      <c r="SNL52" s="170"/>
      <c r="SNM52" s="170"/>
      <c r="SNN52" s="170"/>
      <c r="SNO52" s="170"/>
      <c r="SNP52" s="170"/>
      <c r="SNQ52" s="170"/>
      <c r="SNR52" s="170"/>
      <c r="SNS52" s="170"/>
      <c r="SNT52" s="170"/>
      <c r="SNU52" s="170"/>
      <c r="SNV52" s="170"/>
      <c r="SNW52" s="170"/>
      <c r="SNX52" s="170"/>
      <c r="SNY52" s="170"/>
      <c r="SNZ52" s="170"/>
      <c r="SOA52" s="170"/>
      <c r="SOB52" s="170"/>
      <c r="SOC52" s="170"/>
      <c r="SOD52" s="170"/>
      <c r="SOE52" s="170"/>
      <c r="SOF52" s="170"/>
      <c r="SOG52" s="170"/>
      <c r="SOH52" s="170"/>
      <c r="SOI52" s="170"/>
      <c r="SOJ52" s="170"/>
      <c r="SOK52" s="170"/>
      <c r="SOL52" s="170"/>
      <c r="SOM52" s="170"/>
      <c r="SON52" s="170"/>
      <c r="SOO52" s="170"/>
      <c r="SOP52" s="170"/>
      <c r="SOQ52" s="170"/>
      <c r="SOR52" s="170"/>
      <c r="SOS52" s="170"/>
      <c r="SOT52" s="170"/>
      <c r="SOU52" s="170"/>
      <c r="SOV52" s="170"/>
      <c r="SOW52" s="170"/>
      <c r="SOX52" s="170"/>
      <c r="SOY52" s="170"/>
      <c r="SOZ52" s="170"/>
      <c r="SPA52" s="170"/>
      <c r="SPB52" s="170"/>
      <c r="SPC52" s="170"/>
      <c r="SPD52" s="170"/>
      <c r="SPE52" s="170"/>
      <c r="SPF52" s="170"/>
      <c r="SPG52" s="170"/>
      <c r="SPH52" s="170"/>
      <c r="SPI52" s="170"/>
      <c r="SPJ52" s="170"/>
      <c r="SPK52" s="170"/>
      <c r="SPL52" s="170"/>
      <c r="SPM52" s="170"/>
      <c r="SPN52" s="170"/>
      <c r="SPO52" s="170"/>
      <c r="SPP52" s="170"/>
      <c r="SPQ52" s="170"/>
      <c r="SPR52" s="170"/>
      <c r="SPS52" s="170"/>
      <c r="SPT52" s="170"/>
      <c r="SPU52" s="170"/>
      <c r="SPV52" s="170"/>
      <c r="SPW52" s="170"/>
      <c r="SPX52" s="170"/>
      <c r="SPY52" s="170"/>
      <c r="SPZ52" s="170"/>
      <c r="SQA52" s="170"/>
      <c r="SQB52" s="170"/>
      <c r="SQC52" s="170"/>
      <c r="SQD52" s="170"/>
      <c r="SQE52" s="170"/>
      <c r="SQF52" s="170"/>
      <c r="SQG52" s="170"/>
      <c r="SQH52" s="170"/>
      <c r="SQI52" s="170"/>
      <c r="SQJ52" s="170"/>
      <c r="SQK52" s="170"/>
      <c r="SQL52" s="170"/>
      <c r="SQM52" s="170"/>
      <c r="SQN52" s="170"/>
      <c r="SQO52" s="170"/>
      <c r="SQP52" s="170"/>
      <c r="SQQ52" s="170"/>
      <c r="SQR52" s="170"/>
      <c r="SQS52" s="170"/>
      <c r="SQT52" s="170"/>
      <c r="SQU52" s="170"/>
      <c r="SQV52" s="170"/>
      <c r="SQW52" s="170"/>
      <c r="SQX52" s="170"/>
      <c r="SQY52" s="170"/>
      <c r="SQZ52" s="170"/>
      <c r="SRA52" s="170"/>
      <c r="SRB52" s="170"/>
      <c r="SRC52" s="170"/>
      <c r="SRD52" s="170"/>
      <c r="SRE52" s="170"/>
      <c r="SRF52" s="170"/>
      <c r="SRG52" s="170"/>
      <c r="SRH52" s="170"/>
      <c r="SRI52" s="170"/>
      <c r="SRJ52" s="170"/>
      <c r="SRK52" s="170"/>
      <c r="SRL52" s="170"/>
      <c r="SRM52" s="170"/>
      <c r="SRN52" s="170"/>
      <c r="SRO52" s="170"/>
      <c r="SRP52" s="170"/>
      <c r="SRQ52" s="170"/>
      <c r="SRR52" s="170"/>
      <c r="SRS52" s="170"/>
      <c r="SRT52" s="170"/>
      <c r="SRU52" s="170"/>
      <c r="SRV52" s="170"/>
      <c r="SRW52" s="170"/>
      <c r="SRX52" s="170"/>
      <c r="SRY52" s="170"/>
      <c r="SRZ52" s="170"/>
      <c r="SSA52" s="170"/>
      <c r="SSB52" s="170"/>
      <c r="SSC52" s="170"/>
      <c r="SSD52" s="170"/>
      <c r="SSE52" s="170"/>
      <c r="SSF52" s="170"/>
      <c r="SSG52" s="170"/>
      <c r="SSH52" s="170"/>
      <c r="SSI52" s="170"/>
      <c r="SSJ52" s="170"/>
      <c r="SSK52" s="170"/>
      <c r="SSL52" s="170"/>
      <c r="SSM52" s="170"/>
      <c r="SSN52" s="170"/>
      <c r="SSO52" s="170"/>
      <c r="SSP52" s="170"/>
      <c r="SSQ52" s="170"/>
      <c r="SSR52" s="170"/>
      <c r="SSS52" s="170"/>
      <c r="SST52" s="170"/>
      <c r="SSU52" s="170"/>
      <c r="SSV52" s="170"/>
      <c r="SSW52" s="170"/>
      <c r="SSX52" s="170"/>
      <c r="SSY52" s="170"/>
      <c r="SSZ52" s="170"/>
      <c r="STA52" s="170"/>
      <c r="STB52" s="170"/>
      <c r="STC52" s="170"/>
      <c r="STD52" s="170"/>
      <c r="STE52" s="170"/>
      <c r="STF52" s="170"/>
      <c r="STG52" s="170"/>
      <c r="STH52" s="170"/>
      <c r="STI52" s="170"/>
      <c r="STJ52" s="170"/>
      <c r="STK52" s="170"/>
      <c r="STL52" s="170"/>
      <c r="STM52" s="170"/>
      <c r="STN52" s="170"/>
      <c r="STO52" s="170"/>
      <c r="STP52" s="170"/>
      <c r="STQ52" s="170"/>
      <c r="STR52" s="170"/>
      <c r="STS52" s="170"/>
      <c r="STT52" s="170"/>
      <c r="STU52" s="170"/>
      <c r="STV52" s="170"/>
      <c r="STW52" s="170"/>
      <c r="STX52" s="170"/>
      <c r="STY52" s="170"/>
      <c r="STZ52" s="170"/>
      <c r="SUA52" s="170"/>
      <c r="SUB52" s="170"/>
      <c r="SUC52" s="170"/>
      <c r="SUD52" s="170"/>
      <c r="SUE52" s="170"/>
      <c r="SUF52" s="170"/>
      <c r="SUG52" s="170"/>
      <c r="SUH52" s="170"/>
      <c r="SUI52" s="170"/>
      <c r="SUJ52" s="170"/>
      <c r="SUK52" s="170"/>
      <c r="SUL52" s="170"/>
      <c r="SUM52" s="170"/>
      <c r="SUN52" s="170"/>
      <c r="SUO52" s="170"/>
      <c r="SUP52" s="170"/>
      <c r="SUQ52" s="170"/>
      <c r="SUR52" s="170"/>
      <c r="SUS52" s="170"/>
      <c r="SUT52" s="170"/>
      <c r="SUU52" s="170"/>
      <c r="SUV52" s="170"/>
      <c r="SUW52" s="170"/>
      <c r="SUX52" s="170"/>
      <c r="SUY52" s="170"/>
      <c r="SUZ52" s="170"/>
      <c r="SVA52" s="170"/>
      <c r="SVB52" s="170"/>
      <c r="SVC52" s="170"/>
      <c r="SVD52" s="170"/>
      <c r="SVE52" s="170"/>
      <c r="SVF52" s="170"/>
      <c r="SVG52" s="170"/>
      <c r="SVH52" s="170"/>
      <c r="SVI52" s="170"/>
      <c r="SVJ52" s="170"/>
      <c r="SVK52" s="170"/>
      <c r="SVL52" s="170"/>
      <c r="SVM52" s="170"/>
      <c r="SVN52" s="170"/>
      <c r="SVO52" s="170"/>
      <c r="SVP52" s="170"/>
      <c r="SVQ52" s="170"/>
      <c r="SVR52" s="170"/>
      <c r="SVS52" s="170"/>
      <c r="SVT52" s="170"/>
      <c r="SVU52" s="170"/>
      <c r="SVV52" s="170"/>
      <c r="SVW52" s="170"/>
      <c r="SVX52" s="170"/>
      <c r="SVY52" s="170"/>
      <c r="SVZ52" s="170"/>
      <c r="SWA52" s="170"/>
      <c r="SWB52" s="170"/>
      <c r="SWC52" s="170"/>
      <c r="SWD52" s="170"/>
      <c r="SWE52" s="170"/>
      <c r="SWF52" s="170"/>
      <c r="SWG52" s="170"/>
      <c r="SWH52" s="170"/>
      <c r="SWI52" s="170"/>
      <c r="SWJ52" s="170"/>
      <c r="SWK52" s="170"/>
      <c r="SWL52" s="170"/>
      <c r="SWM52" s="170"/>
      <c r="SWN52" s="170"/>
      <c r="SWO52" s="170"/>
      <c r="SWP52" s="170"/>
      <c r="SWQ52" s="170"/>
      <c r="SWR52" s="170"/>
      <c r="SWS52" s="170"/>
      <c r="SWT52" s="170"/>
      <c r="SWU52" s="170"/>
      <c r="SWV52" s="170"/>
      <c r="SWW52" s="170"/>
      <c r="SWX52" s="170"/>
      <c r="SWY52" s="170"/>
      <c r="SWZ52" s="170"/>
      <c r="SXA52" s="170"/>
      <c r="SXB52" s="170"/>
      <c r="SXC52" s="170"/>
      <c r="SXD52" s="170"/>
      <c r="SXE52" s="170"/>
      <c r="SXF52" s="170"/>
      <c r="SXG52" s="170"/>
      <c r="SXH52" s="170"/>
      <c r="SXI52" s="170"/>
      <c r="SXJ52" s="170"/>
      <c r="SXK52" s="170"/>
      <c r="SXL52" s="170"/>
      <c r="SXM52" s="170"/>
      <c r="SXN52" s="170"/>
      <c r="SXO52" s="170"/>
      <c r="SXP52" s="170"/>
      <c r="SXQ52" s="170"/>
      <c r="SXR52" s="170"/>
      <c r="SXS52" s="170"/>
      <c r="SXT52" s="170"/>
      <c r="SXU52" s="170"/>
      <c r="SXV52" s="170"/>
      <c r="SXW52" s="170"/>
      <c r="SXX52" s="170"/>
      <c r="SXY52" s="170"/>
      <c r="SXZ52" s="170"/>
      <c r="SYA52" s="170"/>
      <c r="SYB52" s="170"/>
      <c r="SYC52" s="170"/>
      <c r="SYD52" s="170"/>
      <c r="SYE52" s="170"/>
      <c r="SYF52" s="170"/>
      <c r="SYG52" s="170"/>
      <c r="SYH52" s="170"/>
      <c r="SYI52" s="170"/>
      <c r="SYJ52" s="170"/>
      <c r="SYK52" s="170"/>
      <c r="SYL52" s="170"/>
      <c r="SYM52" s="170"/>
      <c r="SYN52" s="170"/>
      <c r="SYO52" s="170"/>
      <c r="SYP52" s="170"/>
      <c r="SYQ52" s="170"/>
      <c r="SYR52" s="170"/>
      <c r="SYS52" s="170"/>
      <c r="SYT52" s="170"/>
      <c r="SYU52" s="170"/>
      <c r="SYV52" s="170"/>
      <c r="SYW52" s="170"/>
      <c r="SYX52" s="170"/>
      <c r="SYY52" s="170"/>
      <c r="SYZ52" s="170"/>
      <c r="SZA52" s="170"/>
      <c r="SZB52" s="170"/>
      <c r="SZC52" s="170"/>
      <c r="SZD52" s="170"/>
      <c r="SZE52" s="170"/>
      <c r="SZF52" s="170"/>
      <c r="SZG52" s="170"/>
      <c r="SZH52" s="170"/>
      <c r="SZI52" s="170"/>
      <c r="SZJ52" s="170"/>
      <c r="SZK52" s="170"/>
      <c r="SZL52" s="170"/>
      <c r="SZM52" s="170"/>
      <c r="SZN52" s="170"/>
      <c r="SZO52" s="170"/>
      <c r="SZP52" s="170"/>
      <c r="SZQ52" s="170"/>
      <c r="SZR52" s="170"/>
      <c r="SZS52" s="170"/>
      <c r="SZT52" s="170"/>
      <c r="SZU52" s="170"/>
      <c r="SZV52" s="170"/>
      <c r="SZW52" s="170"/>
      <c r="SZX52" s="170"/>
      <c r="SZY52" s="170"/>
      <c r="SZZ52" s="170"/>
      <c r="TAA52" s="170"/>
      <c r="TAB52" s="170"/>
      <c r="TAC52" s="170"/>
      <c r="TAD52" s="170"/>
      <c r="TAE52" s="170"/>
      <c r="TAF52" s="170"/>
      <c r="TAG52" s="170"/>
      <c r="TAH52" s="170"/>
      <c r="TAI52" s="170"/>
      <c r="TAJ52" s="170"/>
      <c r="TAK52" s="170"/>
      <c r="TAL52" s="170"/>
      <c r="TAM52" s="170"/>
      <c r="TAN52" s="170"/>
      <c r="TAO52" s="170"/>
      <c r="TAP52" s="170"/>
      <c r="TAQ52" s="170"/>
      <c r="TAR52" s="170"/>
      <c r="TAS52" s="170"/>
      <c r="TAT52" s="170"/>
      <c r="TAU52" s="170"/>
      <c r="TAV52" s="170"/>
      <c r="TAW52" s="170"/>
      <c r="TAX52" s="170"/>
      <c r="TAY52" s="170"/>
      <c r="TAZ52" s="170"/>
      <c r="TBA52" s="170"/>
      <c r="TBB52" s="170"/>
      <c r="TBC52" s="170"/>
      <c r="TBD52" s="170"/>
      <c r="TBE52" s="170"/>
      <c r="TBF52" s="170"/>
      <c r="TBG52" s="170"/>
      <c r="TBH52" s="170"/>
      <c r="TBI52" s="170"/>
      <c r="TBJ52" s="170"/>
      <c r="TBK52" s="170"/>
      <c r="TBL52" s="170"/>
      <c r="TBM52" s="170"/>
      <c r="TBN52" s="170"/>
      <c r="TBO52" s="170"/>
      <c r="TBP52" s="170"/>
      <c r="TBQ52" s="170"/>
      <c r="TBR52" s="170"/>
      <c r="TBS52" s="170"/>
      <c r="TBT52" s="170"/>
      <c r="TBU52" s="170"/>
      <c r="TBV52" s="170"/>
      <c r="TBW52" s="170"/>
      <c r="TBX52" s="170"/>
      <c r="TBY52" s="170"/>
      <c r="TBZ52" s="170"/>
      <c r="TCA52" s="170"/>
      <c r="TCB52" s="170"/>
      <c r="TCC52" s="170"/>
      <c r="TCD52" s="170"/>
      <c r="TCE52" s="170"/>
      <c r="TCF52" s="170"/>
      <c r="TCG52" s="170"/>
      <c r="TCH52" s="170"/>
      <c r="TCI52" s="170"/>
      <c r="TCJ52" s="170"/>
      <c r="TCK52" s="170"/>
      <c r="TCL52" s="170"/>
      <c r="TCM52" s="170"/>
      <c r="TCN52" s="170"/>
      <c r="TCO52" s="170"/>
      <c r="TCP52" s="170"/>
      <c r="TCQ52" s="170"/>
      <c r="TCR52" s="170"/>
      <c r="TCS52" s="170"/>
      <c r="TCT52" s="170"/>
      <c r="TCU52" s="170"/>
      <c r="TCV52" s="170"/>
      <c r="TCW52" s="170"/>
      <c r="TCX52" s="170"/>
      <c r="TCY52" s="170"/>
      <c r="TCZ52" s="170"/>
      <c r="TDA52" s="170"/>
      <c r="TDB52" s="170"/>
      <c r="TDC52" s="170"/>
      <c r="TDD52" s="170"/>
      <c r="TDE52" s="170"/>
      <c r="TDF52" s="170"/>
      <c r="TDG52" s="170"/>
      <c r="TDH52" s="170"/>
      <c r="TDI52" s="170"/>
      <c r="TDJ52" s="170"/>
      <c r="TDK52" s="170"/>
      <c r="TDL52" s="170"/>
      <c r="TDM52" s="170"/>
      <c r="TDN52" s="170"/>
      <c r="TDO52" s="170"/>
      <c r="TDP52" s="170"/>
      <c r="TDQ52" s="170"/>
      <c r="TDR52" s="170"/>
      <c r="TDS52" s="170"/>
      <c r="TDT52" s="170"/>
      <c r="TDU52" s="170"/>
      <c r="TDV52" s="170"/>
      <c r="TDW52" s="170"/>
      <c r="TDX52" s="170"/>
      <c r="TDY52" s="170"/>
      <c r="TDZ52" s="170"/>
      <c r="TEA52" s="170"/>
      <c r="TEB52" s="170"/>
      <c r="TEC52" s="170"/>
      <c r="TED52" s="170"/>
      <c r="TEE52" s="170"/>
      <c r="TEF52" s="170"/>
      <c r="TEG52" s="170"/>
      <c r="TEH52" s="170"/>
      <c r="TEI52" s="170"/>
      <c r="TEJ52" s="170"/>
      <c r="TEK52" s="170"/>
      <c r="TEL52" s="170"/>
      <c r="TEM52" s="170"/>
      <c r="TEN52" s="170"/>
      <c r="TEO52" s="170"/>
      <c r="TEP52" s="170"/>
      <c r="TEQ52" s="170"/>
      <c r="TER52" s="170"/>
      <c r="TES52" s="170"/>
      <c r="TET52" s="170"/>
      <c r="TEU52" s="170"/>
      <c r="TEV52" s="170"/>
      <c r="TEW52" s="170"/>
      <c r="TEX52" s="170"/>
      <c r="TEY52" s="170"/>
      <c r="TEZ52" s="170"/>
      <c r="TFA52" s="170"/>
      <c r="TFB52" s="170"/>
      <c r="TFC52" s="170"/>
      <c r="TFD52" s="170"/>
      <c r="TFE52" s="170"/>
      <c r="TFF52" s="170"/>
      <c r="TFG52" s="170"/>
      <c r="TFH52" s="170"/>
      <c r="TFI52" s="170"/>
      <c r="TFJ52" s="170"/>
      <c r="TFK52" s="170"/>
      <c r="TFL52" s="170"/>
      <c r="TFM52" s="170"/>
      <c r="TFN52" s="170"/>
      <c r="TFO52" s="170"/>
      <c r="TFP52" s="170"/>
      <c r="TFQ52" s="170"/>
      <c r="TFR52" s="170"/>
      <c r="TFS52" s="170"/>
      <c r="TFT52" s="170"/>
      <c r="TFU52" s="170"/>
      <c r="TFV52" s="170"/>
      <c r="TFW52" s="170"/>
      <c r="TFX52" s="170"/>
      <c r="TFY52" s="170"/>
      <c r="TFZ52" s="170"/>
      <c r="TGA52" s="170"/>
      <c r="TGB52" s="170"/>
      <c r="TGC52" s="170"/>
      <c r="TGD52" s="170"/>
      <c r="TGE52" s="170"/>
      <c r="TGF52" s="170"/>
      <c r="TGG52" s="170"/>
      <c r="TGH52" s="170"/>
      <c r="TGI52" s="170"/>
      <c r="TGJ52" s="170"/>
      <c r="TGK52" s="170"/>
      <c r="TGL52" s="170"/>
      <c r="TGM52" s="170"/>
      <c r="TGN52" s="170"/>
      <c r="TGO52" s="170"/>
      <c r="TGP52" s="170"/>
      <c r="TGQ52" s="170"/>
      <c r="TGR52" s="170"/>
      <c r="TGS52" s="170"/>
      <c r="TGT52" s="170"/>
      <c r="TGU52" s="170"/>
      <c r="TGV52" s="170"/>
      <c r="TGW52" s="170"/>
      <c r="TGX52" s="170"/>
      <c r="TGY52" s="170"/>
      <c r="TGZ52" s="170"/>
      <c r="THA52" s="170"/>
      <c r="THB52" s="170"/>
      <c r="THC52" s="170"/>
      <c r="THD52" s="170"/>
      <c r="THE52" s="170"/>
      <c r="THF52" s="170"/>
      <c r="THG52" s="170"/>
      <c r="THH52" s="170"/>
      <c r="THI52" s="170"/>
      <c r="THJ52" s="170"/>
      <c r="THK52" s="170"/>
      <c r="THL52" s="170"/>
      <c r="THM52" s="170"/>
      <c r="THN52" s="170"/>
      <c r="THO52" s="170"/>
      <c r="THP52" s="170"/>
      <c r="THQ52" s="170"/>
      <c r="THR52" s="170"/>
      <c r="THS52" s="170"/>
      <c r="THT52" s="170"/>
      <c r="THU52" s="170"/>
      <c r="THV52" s="170"/>
      <c r="THW52" s="170"/>
      <c r="THX52" s="170"/>
      <c r="THY52" s="170"/>
      <c r="THZ52" s="170"/>
      <c r="TIA52" s="170"/>
      <c r="TIB52" s="170"/>
      <c r="TIC52" s="170"/>
      <c r="TID52" s="170"/>
      <c r="TIE52" s="170"/>
      <c r="TIF52" s="170"/>
      <c r="TIG52" s="170"/>
      <c r="TIH52" s="170"/>
      <c r="TII52" s="170"/>
      <c r="TIJ52" s="170"/>
      <c r="TIK52" s="170"/>
      <c r="TIL52" s="170"/>
      <c r="TIM52" s="170"/>
      <c r="TIN52" s="170"/>
      <c r="TIO52" s="170"/>
      <c r="TIP52" s="170"/>
      <c r="TIQ52" s="170"/>
      <c r="TIR52" s="170"/>
      <c r="TIS52" s="170"/>
      <c r="TIT52" s="170"/>
      <c r="TIU52" s="170"/>
      <c r="TIV52" s="170"/>
      <c r="TIW52" s="170"/>
      <c r="TIX52" s="170"/>
      <c r="TIY52" s="170"/>
      <c r="TIZ52" s="170"/>
      <c r="TJA52" s="170"/>
      <c r="TJB52" s="170"/>
      <c r="TJC52" s="170"/>
      <c r="TJD52" s="170"/>
      <c r="TJE52" s="170"/>
      <c r="TJF52" s="170"/>
      <c r="TJG52" s="170"/>
      <c r="TJH52" s="170"/>
      <c r="TJI52" s="170"/>
      <c r="TJJ52" s="170"/>
      <c r="TJK52" s="170"/>
      <c r="TJL52" s="170"/>
      <c r="TJM52" s="170"/>
      <c r="TJN52" s="170"/>
      <c r="TJO52" s="170"/>
      <c r="TJP52" s="170"/>
      <c r="TJQ52" s="170"/>
      <c r="TJR52" s="170"/>
      <c r="TJS52" s="170"/>
      <c r="TJT52" s="170"/>
      <c r="TJU52" s="170"/>
      <c r="TJV52" s="170"/>
      <c r="TJW52" s="170"/>
      <c r="TJX52" s="170"/>
      <c r="TJY52" s="170"/>
      <c r="TJZ52" s="170"/>
      <c r="TKA52" s="170"/>
      <c r="TKB52" s="170"/>
      <c r="TKC52" s="170"/>
      <c r="TKD52" s="170"/>
      <c r="TKE52" s="170"/>
      <c r="TKF52" s="170"/>
      <c r="TKG52" s="170"/>
      <c r="TKH52" s="170"/>
      <c r="TKI52" s="170"/>
      <c r="TKJ52" s="170"/>
      <c r="TKK52" s="170"/>
      <c r="TKL52" s="170"/>
      <c r="TKM52" s="170"/>
      <c r="TKN52" s="170"/>
      <c r="TKO52" s="170"/>
      <c r="TKP52" s="170"/>
      <c r="TKQ52" s="170"/>
      <c r="TKR52" s="170"/>
      <c r="TKS52" s="170"/>
      <c r="TKT52" s="170"/>
      <c r="TKU52" s="170"/>
      <c r="TKV52" s="170"/>
      <c r="TKW52" s="170"/>
      <c r="TKX52" s="170"/>
      <c r="TKY52" s="170"/>
      <c r="TKZ52" s="170"/>
      <c r="TLA52" s="170"/>
      <c r="TLB52" s="170"/>
      <c r="TLC52" s="170"/>
      <c r="TLD52" s="170"/>
      <c r="TLE52" s="170"/>
      <c r="TLF52" s="170"/>
      <c r="TLG52" s="170"/>
      <c r="TLH52" s="170"/>
      <c r="TLI52" s="170"/>
      <c r="TLJ52" s="170"/>
      <c r="TLK52" s="170"/>
      <c r="TLL52" s="170"/>
      <c r="TLM52" s="170"/>
      <c r="TLN52" s="170"/>
      <c r="TLO52" s="170"/>
      <c r="TLP52" s="170"/>
      <c r="TLQ52" s="170"/>
      <c r="TLR52" s="170"/>
      <c r="TLS52" s="170"/>
      <c r="TLT52" s="170"/>
      <c r="TLU52" s="170"/>
      <c r="TLV52" s="170"/>
      <c r="TLW52" s="170"/>
      <c r="TLX52" s="170"/>
      <c r="TLY52" s="170"/>
      <c r="TLZ52" s="170"/>
      <c r="TMA52" s="170"/>
      <c r="TMB52" s="170"/>
      <c r="TMC52" s="170"/>
      <c r="TMD52" s="170"/>
      <c r="TME52" s="170"/>
      <c r="TMF52" s="170"/>
      <c r="TMG52" s="170"/>
      <c r="TMH52" s="170"/>
      <c r="TMI52" s="170"/>
      <c r="TMJ52" s="170"/>
      <c r="TMK52" s="170"/>
      <c r="TML52" s="170"/>
      <c r="TMM52" s="170"/>
      <c r="TMN52" s="170"/>
      <c r="TMO52" s="170"/>
      <c r="TMP52" s="170"/>
      <c r="TMQ52" s="170"/>
      <c r="TMR52" s="170"/>
      <c r="TMS52" s="170"/>
      <c r="TMT52" s="170"/>
      <c r="TMU52" s="170"/>
      <c r="TMV52" s="170"/>
      <c r="TMW52" s="170"/>
      <c r="TMX52" s="170"/>
      <c r="TMY52" s="170"/>
      <c r="TMZ52" s="170"/>
      <c r="TNA52" s="170"/>
      <c r="TNB52" s="170"/>
      <c r="TNC52" s="170"/>
      <c r="TND52" s="170"/>
      <c r="TNE52" s="170"/>
      <c r="TNF52" s="170"/>
      <c r="TNG52" s="170"/>
      <c r="TNH52" s="170"/>
      <c r="TNI52" s="170"/>
      <c r="TNJ52" s="170"/>
      <c r="TNK52" s="170"/>
      <c r="TNL52" s="170"/>
      <c r="TNM52" s="170"/>
      <c r="TNN52" s="170"/>
      <c r="TNO52" s="170"/>
      <c r="TNP52" s="170"/>
      <c r="TNQ52" s="170"/>
      <c r="TNR52" s="170"/>
      <c r="TNS52" s="170"/>
      <c r="TNT52" s="170"/>
      <c r="TNU52" s="170"/>
      <c r="TNV52" s="170"/>
      <c r="TNW52" s="170"/>
      <c r="TNX52" s="170"/>
      <c r="TNY52" s="170"/>
      <c r="TNZ52" s="170"/>
      <c r="TOA52" s="170"/>
      <c r="TOB52" s="170"/>
      <c r="TOC52" s="170"/>
      <c r="TOD52" s="170"/>
      <c r="TOE52" s="170"/>
      <c r="TOF52" s="170"/>
      <c r="TOG52" s="170"/>
      <c r="TOH52" s="170"/>
      <c r="TOI52" s="170"/>
      <c r="TOJ52" s="170"/>
      <c r="TOK52" s="170"/>
      <c r="TOL52" s="170"/>
      <c r="TOM52" s="170"/>
      <c r="TON52" s="170"/>
      <c r="TOO52" s="170"/>
      <c r="TOP52" s="170"/>
      <c r="TOQ52" s="170"/>
      <c r="TOR52" s="170"/>
      <c r="TOS52" s="170"/>
      <c r="TOT52" s="170"/>
      <c r="TOU52" s="170"/>
      <c r="TOV52" s="170"/>
      <c r="TOW52" s="170"/>
      <c r="TOX52" s="170"/>
      <c r="TOY52" s="170"/>
      <c r="TOZ52" s="170"/>
      <c r="TPA52" s="170"/>
      <c r="TPB52" s="170"/>
      <c r="TPC52" s="170"/>
      <c r="TPD52" s="170"/>
      <c r="TPE52" s="170"/>
      <c r="TPF52" s="170"/>
      <c r="TPG52" s="170"/>
      <c r="TPH52" s="170"/>
      <c r="TPI52" s="170"/>
      <c r="TPJ52" s="170"/>
      <c r="TPK52" s="170"/>
      <c r="TPL52" s="170"/>
      <c r="TPM52" s="170"/>
      <c r="TPN52" s="170"/>
      <c r="TPO52" s="170"/>
      <c r="TPP52" s="170"/>
      <c r="TPQ52" s="170"/>
      <c r="TPR52" s="170"/>
      <c r="TPS52" s="170"/>
      <c r="TPT52" s="170"/>
      <c r="TPU52" s="170"/>
      <c r="TPV52" s="170"/>
      <c r="TPW52" s="170"/>
      <c r="TPX52" s="170"/>
      <c r="TPY52" s="170"/>
      <c r="TPZ52" s="170"/>
      <c r="TQA52" s="170"/>
      <c r="TQB52" s="170"/>
      <c r="TQC52" s="170"/>
      <c r="TQD52" s="170"/>
      <c r="TQE52" s="170"/>
      <c r="TQF52" s="170"/>
      <c r="TQG52" s="170"/>
      <c r="TQH52" s="170"/>
      <c r="TQI52" s="170"/>
      <c r="TQJ52" s="170"/>
      <c r="TQK52" s="170"/>
      <c r="TQL52" s="170"/>
      <c r="TQM52" s="170"/>
      <c r="TQN52" s="170"/>
      <c r="TQO52" s="170"/>
      <c r="TQP52" s="170"/>
      <c r="TQQ52" s="170"/>
      <c r="TQR52" s="170"/>
      <c r="TQS52" s="170"/>
      <c r="TQT52" s="170"/>
      <c r="TQU52" s="170"/>
      <c r="TQV52" s="170"/>
      <c r="TQW52" s="170"/>
      <c r="TQX52" s="170"/>
      <c r="TQY52" s="170"/>
      <c r="TQZ52" s="170"/>
      <c r="TRA52" s="170"/>
      <c r="TRB52" s="170"/>
      <c r="TRC52" s="170"/>
      <c r="TRD52" s="170"/>
      <c r="TRE52" s="170"/>
      <c r="TRF52" s="170"/>
      <c r="TRG52" s="170"/>
      <c r="TRH52" s="170"/>
      <c r="TRI52" s="170"/>
      <c r="TRJ52" s="170"/>
      <c r="TRK52" s="170"/>
      <c r="TRL52" s="170"/>
      <c r="TRM52" s="170"/>
      <c r="TRN52" s="170"/>
      <c r="TRO52" s="170"/>
      <c r="TRP52" s="170"/>
      <c r="TRQ52" s="170"/>
      <c r="TRR52" s="170"/>
      <c r="TRS52" s="170"/>
      <c r="TRT52" s="170"/>
      <c r="TRU52" s="170"/>
      <c r="TRV52" s="170"/>
      <c r="TRW52" s="170"/>
      <c r="TRX52" s="170"/>
      <c r="TRY52" s="170"/>
      <c r="TRZ52" s="170"/>
      <c r="TSA52" s="170"/>
      <c r="TSB52" s="170"/>
      <c r="TSC52" s="170"/>
      <c r="TSD52" s="170"/>
      <c r="TSE52" s="170"/>
      <c r="TSF52" s="170"/>
      <c r="TSG52" s="170"/>
      <c r="TSH52" s="170"/>
      <c r="TSI52" s="170"/>
      <c r="TSJ52" s="170"/>
      <c r="TSK52" s="170"/>
      <c r="TSL52" s="170"/>
      <c r="TSM52" s="170"/>
      <c r="TSN52" s="170"/>
      <c r="TSO52" s="170"/>
      <c r="TSP52" s="170"/>
      <c r="TSQ52" s="170"/>
      <c r="TSR52" s="170"/>
      <c r="TSS52" s="170"/>
      <c r="TST52" s="170"/>
      <c r="TSU52" s="170"/>
      <c r="TSV52" s="170"/>
      <c r="TSW52" s="170"/>
      <c r="TSX52" s="170"/>
      <c r="TSY52" s="170"/>
      <c r="TSZ52" s="170"/>
      <c r="TTA52" s="170"/>
      <c r="TTB52" s="170"/>
      <c r="TTC52" s="170"/>
      <c r="TTD52" s="170"/>
      <c r="TTE52" s="170"/>
      <c r="TTF52" s="170"/>
      <c r="TTG52" s="170"/>
      <c r="TTH52" s="170"/>
      <c r="TTI52" s="170"/>
      <c r="TTJ52" s="170"/>
      <c r="TTK52" s="170"/>
      <c r="TTL52" s="170"/>
      <c r="TTM52" s="170"/>
      <c r="TTN52" s="170"/>
      <c r="TTO52" s="170"/>
      <c r="TTP52" s="170"/>
      <c r="TTQ52" s="170"/>
      <c r="TTR52" s="170"/>
      <c r="TTS52" s="170"/>
      <c r="TTT52" s="170"/>
      <c r="TTU52" s="170"/>
      <c r="TTV52" s="170"/>
      <c r="TTW52" s="170"/>
      <c r="TTX52" s="170"/>
      <c r="TTY52" s="170"/>
      <c r="TTZ52" s="170"/>
      <c r="TUA52" s="170"/>
      <c r="TUB52" s="170"/>
      <c r="TUC52" s="170"/>
      <c r="TUD52" s="170"/>
      <c r="TUE52" s="170"/>
      <c r="TUF52" s="170"/>
      <c r="TUG52" s="170"/>
      <c r="TUH52" s="170"/>
      <c r="TUI52" s="170"/>
      <c r="TUJ52" s="170"/>
      <c r="TUK52" s="170"/>
      <c r="TUL52" s="170"/>
      <c r="TUM52" s="170"/>
      <c r="TUN52" s="170"/>
      <c r="TUO52" s="170"/>
      <c r="TUP52" s="170"/>
      <c r="TUQ52" s="170"/>
      <c r="TUR52" s="170"/>
      <c r="TUS52" s="170"/>
      <c r="TUT52" s="170"/>
      <c r="TUU52" s="170"/>
      <c r="TUV52" s="170"/>
      <c r="TUW52" s="170"/>
      <c r="TUX52" s="170"/>
      <c r="TUY52" s="170"/>
      <c r="TUZ52" s="170"/>
      <c r="TVA52" s="170"/>
      <c r="TVB52" s="170"/>
      <c r="TVC52" s="170"/>
      <c r="TVD52" s="170"/>
      <c r="TVE52" s="170"/>
      <c r="TVF52" s="170"/>
      <c r="TVG52" s="170"/>
      <c r="TVH52" s="170"/>
      <c r="TVI52" s="170"/>
      <c r="TVJ52" s="170"/>
      <c r="TVK52" s="170"/>
      <c r="TVL52" s="170"/>
      <c r="TVM52" s="170"/>
      <c r="TVN52" s="170"/>
      <c r="TVO52" s="170"/>
      <c r="TVP52" s="170"/>
      <c r="TVQ52" s="170"/>
      <c r="TVR52" s="170"/>
      <c r="TVS52" s="170"/>
      <c r="TVT52" s="170"/>
      <c r="TVU52" s="170"/>
      <c r="TVV52" s="170"/>
      <c r="TVW52" s="170"/>
      <c r="TVX52" s="170"/>
      <c r="TVY52" s="170"/>
      <c r="TVZ52" s="170"/>
      <c r="TWA52" s="170"/>
      <c r="TWB52" s="170"/>
      <c r="TWC52" s="170"/>
      <c r="TWD52" s="170"/>
      <c r="TWE52" s="170"/>
      <c r="TWF52" s="170"/>
      <c r="TWG52" s="170"/>
      <c r="TWH52" s="170"/>
      <c r="TWI52" s="170"/>
      <c r="TWJ52" s="170"/>
      <c r="TWK52" s="170"/>
      <c r="TWL52" s="170"/>
      <c r="TWM52" s="170"/>
      <c r="TWN52" s="170"/>
      <c r="TWO52" s="170"/>
      <c r="TWP52" s="170"/>
      <c r="TWQ52" s="170"/>
      <c r="TWR52" s="170"/>
      <c r="TWS52" s="170"/>
      <c r="TWT52" s="170"/>
      <c r="TWU52" s="170"/>
      <c r="TWV52" s="170"/>
      <c r="TWW52" s="170"/>
      <c r="TWX52" s="170"/>
      <c r="TWY52" s="170"/>
      <c r="TWZ52" s="170"/>
      <c r="TXA52" s="170"/>
      <c r="TXB52" s="170"/>
      <c r="TXC52" s="170"/>
      <c r="TXD52" s="170"/>
      <c r="TXE52" s="170"/>
      <c r="TXF52" s="170"/>
      <c r="TXG52" s="170"/>
      <c r="TXH52" s="170"/>
      <c r="TXI52" s="170"/>
      <c r="TXJ52" s="170"/>
      <c r="TXK52" s="170"/>
      <c r="TXL52" s="170"/>
      <c r="TXM52" s="170"/>
      <c r="TXN52" s="170"/>
      <c r="TXO52" s="170"/>
      <c r="TXP52" s="170"/>
      <c r="TXQ52" s="170"/>
      <c r="TXR52" s="170"/>
      <c r="TXS52" s="170"/>
      <c r="TXT52" s="170"/>
      <c r="TXU52" s="170"/>
      <c r="TXV52" s="170"/>
      <c r="TXW52" s="170"/>
      <c r="TXX52" s="170"/>
      <c r="TXY52" s="170"/>
      <c r="TXZ52" s="170"/>
      <c r="TYA52" s="170"/>
      <c r="TYB52" s="170"/>
      <c r="TYC52" s="170"/>
      <c r="TYD52" s="170"/>
      <c r="TYE52" s="170"/>
      <c r="TYF52" s="170"/>
      <c r="TYG52" s="170"/>
      <c r="TYH52" s="170"/>
      <c r="TYI52" s="170"/>
      <c r="TYJ52" s="170"/>
      <c r="TYK52" s="170"/>
      <c r="TYL52" s="170"/>
      <c r="TYM52" s="170"/>
      <c r="TYN52" s="170"/>
      <c r="TYO52" s="170"/>
      <c r="TYP52" s="170"/>
      <c r="TYQ52" s="170"/>
      <c r="TYR52" s="170"/>
      <c r="TYS52" s="170"/>
      <c r="TYT52" s="170"/>
      <c r="TYU52" s="170"/>
      <c r="TYV52" s="170"/>
      <c r="TYW52" s="170"/>
      <c r="TYX52" s="170"/>
      <c r="TYY52" s="170"/>
      <c r="TYZ52" s="170"/>
      <c r="TZA52" s="170"/>
      <c r="TZB52" s="170"/>
      <c r="TZC52" s="170"/>
      <c r="TZD52" s="170"/>
      <c r="TZE52" s="170"/>
      <c r="TZF52" s="170"/>
      <c r="TZG52" s="170"/>
      <c r="TZH52" s="170"/>
      <c r="TZI52" s="170"/>
      <c r="TZJ52" s="170"/>
      <c r="TZK52" s="170"/>
      <c r="TZL52" s="170"/>
      <c r="TZM52" s="170"/>
      <c r="TZN52" s="170"/>
      <c r="TZO52" s="170"/>
      <c r="TZP52" s="170"/>
      <c r="TZQ52" s="170"/>
      <c r="TZR52" s="170"/>
      <c r="TZS52" s="170"/>
      <c r="TZT52" s="170"/>
      <c r="TZU52" s="170"/>
      <c r="TZV52" s="170"/>
      <c r="TZW52" s="170"/>
      <c r="TZX52" s="170"/>
      <c r="TZY52" s="170"/>
      <c r="TZZ52" s="170"/>
      <c r="UAA52" s="170"/>
      <c r="UAB52" s="170"/>
      <c r="UAC52" s="170"/>
      <c r="UAD52" s="170"/>
      <c r="UAE52" s="170"/>
      <c r="UAF52" s="170"/>
      <c r="UAG52" s="170"/>
      <c r="UAH52" s="170"/>
      <c r="UAI52" s="170"/>
      <c r="UAJ52" s="170"/>
      <c r="UAK52" s="170"/>
      <c r="UAL52" s="170"/>
      <c r="UAM52" s="170"/>
      <c r="UAN52" s="170"/>
      <c r="UAO52" s="170"/>
      <c r="UAP52" s="170"/>
      <c r="UAQ52" s="170"/>
      <c r="UAR52" s="170"/>
      <c r="UAS52" s="170"/>
      <c r="UAT52" s="170"/>
      <c r="UAU52" s="170"/>
      <c r="UAV52" s="170"/>
      <c r="UAW52" s="170"/>
      <c r="UAX52" s="170"/>
      <c r="UAY52" s="170"/>
      <c r="UAZ52" s="170"/>
      <c r="UBA52" s="170"/>
      <c r="UBB52" s="170"/>
      <c r="UBC52" s="170"/>
      <c r="UBD52" s="170"/>
      <c r="UBE52" s="170"/>
      <c r="UBF52" s="170"/>
      <c r="UBG52" s="170"/>
      <c r="UBH52" s="170"/>
      <c r="UBI52" s="170"/>
      <c r="UBJ52" s="170"/>
      <c r="UBK52" s="170"/>
      <c r="UBL52" s="170"/>
      <c r="UBM52" s="170"/>
      <c r="UBN52" s="170"/>
      <c r="UBO52" s="170"/>
      <c r="UBP52" s="170"/>
      <c r="UBQ52" s="170"/>
      <c r="UBR52" s="170"/>
      <c r="UBS52" s="170"/>
      <c r="UBT52" s="170"/>
      <c r="UBU52" s="170"/>
      <c r="UBV52" s="170"/>
      <c r="UBW52" s="170"/>
      <c r="UBX52" s="170"/>
      <c r="UBY52" s="170"/>
      <c r="UBZ52" s="170"/>
      <c r="UCA52" s="170"/>
      <c r="UCB52" s="170"/>
      <c r="UCC52" s="170"/>
      <c r="UCD52" s="170"/>
      <c r="UCE52" s="170"/>
      <c r="UCF52" s="170"/>
      <c r="UCG52" s="170"/>
      <c r="UCH52" s="170"/>
      <c r="UCI52" s="170"/>
      <c r="UCJ52" s="170"/>
      <c r="UCK52" s="170"/>
      <c r="UCL52" s="170"/>
      <c r="UCM52" s="170"/>
      <c r="UCN52" s="170"/>
      <c r="UCO52" s="170"/>
      <c r="UCP52" s="170"/>
      <c r="UCQ52" s="170"/>
      <c r="UCR52" s="170"/>
      <c r="UCS52" s="170"/>
      <c r="UCT52" s="170"/>
      <c r="UCU52" s="170"/>
      <c r="UCV52" s="170"/>
      <c r="UCW52" s="170"/>
      <c r="UCX52" s="170"/>
      <c r="UCY52" s="170"/>
      <c r="UCZ52" s="170"/>
      <c r="UDA52" s="170"/>
      <c r="UDB52" s="170"/>
      <c r="UDC52" s="170"/>
      <c r="UDD52" s="170"/>
      <c r="UDE52" s="170"/>
      <c r="UDF52" s="170"/>
      <c r="UDG52" s="170"/>
      <c r="UDH52" s="170"/>
      <c r="UDI52" s="170"/>
      <c r="UDJ52" s="170"/>
      <c r="UDK52" s="170"/>
      <c r="UDL52" s="170"/>
      <c r="UDM52" s="170"/>
      <c r="UDN52" s="170"/>
      <c r="UDO52" s="170"/>
      <c r="UDP52" s="170"/>
      <c r="UDQ52" s="170"/>
      <c r="UDR52" s="170"/>
      <c r="UDS52" s="170"/>
      <c r="UDT52" s="170"/>
      <c r="UDU52" s="170"/>
      <c r="UDV52" s="170"/>
      <c r="UDW52" s="170"/>
      <c r="UDX52" s="170"/>
      <c r="UDY52" s="170"/>
      <c r="UDZ52" s="170"/>
      <c r="UEA52" s="170"/>
      <c r="UEB52" s="170"/>
      <c r="UEC52" s="170"/>
      <c r="UED52" s="170"/>
      <c r="UEE52" s="170"/>
      <c r="UEF52" s="170"/>
      <c r="UEG52" s="170"/>
      <c r="UEH52" s="170"/>
      <c r="UEI52" s="170"/>
      <c r="UEJ52" s="170"/>
      <c r="UEK52" s="170"/>
      <c r="UEL52" s="170"/>
      <c r="UEM52" s="170"/>
      <c r="UEN52" s="170"/>
      <c r="UEO52" s="170"/>
      <c r="UEP52" s="170"/>
      <c r="UEQ52" s="170"/>
      <c r="UER52" s="170"/>
      <c r="UES52" s="170"/>
      <c r="UET52" s="170"/>
      <c r="UEU52" s="170"/>
      <c r="UEV52" s="170"/>
      <c r="UEW52" s="170"/>
      <c r="UEX52" s="170"/>
      <c r="UEY52" s="170"/>
      <c r="UEZ52" s="170"/>
      <c r="UFA52" s="170"/>
      <c r="UFB52" s="170"/>
      <c r="UFC52" s="170"/>
      <c r="UFD52" s="170"/>
      <c r="UFE52" s="170"/>
      <c r="UFF52" s="170"/>
      <c r="UFG52" s="170"/>
      <c r="UFH52" s="170"/>
      <c r="UFI52" s="170"/>
      <c r="UFJ52" s="170"/>
      <c r="UFK52" s="170"/>
      <c r="UFL52" s="170"/>
      <c r="UFM52" s="170"/>
      <c r="UFN52" s="170"/>
      <c r="UFO52" s="170"/>
      <c r="UFP52" s="170"/>
      <c r="UFQ52" s="170"/>
      <c r="UFR52" s="170"/>
      <c r="UFS52" s="170"/>
      <c r="UFT52" s="170"/>
      <c r="UFU52" s="170"/>
      <c r="UFV52" s="170"/>
      <c r="UFW52" s="170"/>
      <c r="UFX52" s="170"/>
      <c r="UFY52" s="170"/>
      <c r="UFZ52" s="170"/>
      <c r="UGA52" s="170"/>
      <c r="UGB52" s="170"/>
      <c r="UGC52" s="170"/>
      <c r="UGD52" s="170"/>
      <c r="UGE52" s="170"/>
      <c r="UGF52" s="170"/>
      <c r="UGG52" s="170"/>
      <c r="UGH52" s="170"/>
      <c r="UGI52" s="170"/>
      <c r="UGJ52" s="170"/>
      <c r="UGK52" s="170"/>
      <c r="UGL52" s="170"/>
      <c r="UGM52" s="170"/>
      <c r="UGN52" s="170"/>
      <c r="UGO52" s="170"/>
      <c r="UGP52" s="170"/>
      <c r="UGQ52" s="170"/>
      <c r="UGR52" s="170"/>
      <c r="UGS52" s="170"/>
      <c r="UGT52" s="170"/>
      <c r="UGU52" s="170"/>
      <c r="UGV52" s="170"/>
      <c r="UGW52" s="170"/>
      <c r="UGX52" s="170"/>
      <c r="UGY52" s="170"/>
      <c r="UGZ52" s="170"/>
      <c r="UHA52" s="170"/>
      <c r="UHB52" s="170"/>
      <c r="UHC52" s="170"/>
      <c r="UHD52" s="170"/>
      <c r="UHE52" s="170"/>
      <c r="UHF52" s="170"/>
      <c r="UHG52" s="170"/>
      <c r="UHH52" s="170"/>
      <c r="UHI52" s="170"/>
      <c r="UHJ52" s="170"/>
      <c r="UHK52" s="170"/>
      <c r="UHL52" s="170"/>
      <c r="UHM52" s="170"/>
      <c r="UHN52" s="170"/>
      <c r="UHO52" s="170"/>
      <c r="UHP52" s="170"/>
      <c r="UHQ52" s="170"/>
      <c r="UHR52" s="170"/>
      <c r="UHS52" s="170"/>
      <c r="UHT52" s="170"/>
      <c r="UHU52" s="170"/>
      <c r="UHV52" s="170"/>
      <c r="UHW52" s="170"/>
      <c r="UHX52" s="170"/>
      <c r="UHY52" s="170"/>
      <c r="UHZ52" s="170"/>
      <c r="UIA52" s="170"/>
      <c r="UIB52" s="170"/>
      <c r="UIC52" s="170"/>
      <c r="UID52" s="170"/>
      <c r="UIE52" s="170"/>
      <c r="UIF52" s="170"/>
      <c r="UIG52" s="170"/>
      <c r="UIH52" s="170"/>
      <c r="UII52" s="170"/>
      <c r="UIJ52" s="170"/>
      <c r="UIK52" s="170"/>
      <c r="UIL52" s="170"/>
      <c r="UIM52" s="170"/>
      <c r="UIN52" s="170"/>
      <c r="UIO52" s="170"/>
      <c r="UIP52" s="170"/>
      <c r="UIQ52" s="170"/>
      <c r="UIR52" s="170"/>
      <c r="UIS52" s="170"/>
      <c r="UIT52" s="170"/>
      <c r="UIU52" s="170"/>
      <c r="UIV52" s="170"/>
      <c r="UIW52" s="170"/>
      <c r="UIX52" s="170"/>
      <c r="UIY52" s="170"/>
      <c r="UIZ52" s="170"/>
      <c r="UJA52" s="170"/>
      <c r="UJB52" s="170"/>
      <c r="UJC52" s="170"/>
      <c r="UJD52" s="170"/>
      <c r="UJE52" s="170"/>
      <c r="UJF52" s="170"/>
      <c r="UJG52" s="170"/>
      <c r="UJH52" s="170"/>
      <c r="UJI52" s="170"/>
      <c r="UJJ52" s="170"/>
      <c r="UJK52" s="170"/>
      <c r="UJL52" s="170"/>
      <c r="UJM52" s="170"/>
      <c r="UJN52" s="170"/>
      <c r="UJO52" s="170"/>
      <c r="UJP52" s="170"/>
      <c r="UJQ52" s="170"/>
      <c r="UJR52" s="170"/>
      <c r="UJS52" s="170"/>
      <c r="UJT52" s="170"/>
      <c r="UJU52" s="170"/>
      <c r="UJV52" s="170"/>
      <c r="UJW52" s="170"/>
      <c r="UJX52" s="170"/>
      <c r="UJY52" s="170"/>
      <c r="UJZ52" s="170"/>
      <c r="UKA52" s="170"/>
      <c r="UKB52" s="170"/>
      <c r="UKC52" s="170"/>
      <c r="UKD52" s="170"/>
      <c r="UKE52" s="170"/>
      <c r="UKF52" s="170"/>
      <c r="UKG52" s="170"/>
      <c r="UKH52" s="170"/>
      <c r="UKI52" s="170"/>
      <c r="UKJ52" s="170"/>
      <c r="UKK52" s="170"/>
      <c r="UKL52" s="170"/>
      <c r="UKM52" s="170"/>
      <c r="UKN52" s="170"/>
      <c r="UKO52" s="170"/>
      <c r="UKP52" s="170"/>
      <c r="UKQ52" s="170"/>
      <c r="UKR52" s="170"/>
      <c r="UKS52" s="170"/>
      <c r="UKT52" s="170"/>
      <c r="UKU52" s="170"/>
      <c r="UKV52" s="170"/>
      <c r="UKW52" s="170"/>
      <c r="UKX52" s="170"/>
      <c r="UKY52" s="170"/>
      <c r="UKZ52" s="170"/>
      <c r="ULA52" s="170"/>
      <c r="ULB52" s="170"/>
      <c r="ULC52" s="170"/>
      <c r="ULD52" s="170"/>
      <c r="ULE52" s="170"/>
      <c r="ULF52" s="170"/>
      <c r="ULG52" s="170"/>
      <c r="ULH52" s="170"/>
      <c r="ULI52" s="170"/>
      <c r="ULJ52" s="170"/>
      <c r="ULK52" s="170"/>
      <c r="ULL52" s="170"/>
      <c r="ULM52" s="170"/>
      <c r="ULN52" s="170"/>
      <c r="ULO52" s="170"/>
      <c r="ULP52" s="170"/>
      <c r="ULQ52" s="170"/>
      <c r="ULR52" s="170"/>
      <c r="ULS52" s="170"/>
      <c r="ULT52" s="170"/>
      <c r="ULU52" s="170"/>
      <c r="ULV52" s="170"/>
      <c r="ULW52" s="170"/>
      <c r="ULX52" s="170"/>
      <c r="ULY52" s="170"/>
      <c r="ULZ52" s="170"/>
      <c r="UMA52" s="170"/>
      <c r="UMB52" s="170"/>
      <c r="UMC52" s="170"/>
      <c r="UMD52" s="170"/>
      <c r="UME52" s="170"/>
      <c r="UMF52" s="170"/>
      <c r="UMG52" s="170"/>
      <c r="UMH52" s="170"/>
      <c r="UMI52" s="170"/>
      <c r="UMJ52" s="170"/>
      <c r="UMK52" s="170"/>
      <c r="UML52" s="170"/>
      <c r="UMM52" s="170"/>
      <c r="UMN52" s="170"/>
      <c r="UMO52" s="170"/>
      <c r="UMP52" s="170"/>
      <c r="UMQ52" s="170"/>
      <c r="UMR52" s="170"/>
      <c r="UMS52" s="170"/>
      <c r="UMT52" s="170"/>
      <c r="UMU52" s="170"/>
      <c r="UMV52" s="170"/>
      <c r="UMW52" s="170"/>
      <c r="UMX52" s="170"/>
      <c r="UMY52" s="170"/>
      <c r="UMZ52" s="170"/>
      <c r="UNA52" s="170"/>
      <c r="UNB52" s="170"/>
      <c r="UNC52" s="170"/>
      <c r="UND52" s="170"/>
      <c r="UNE52" s="170"/>
      <c r="UNF52" s="170"/>
      <c r="UNG52" s="170"/>
      <c r="UNH52" s="170"/>
      <c r="UNI52" s="170"/>
      <c r="UNJ52" s="170"/>
      <c r="UNK52" s="170"/>
      <c r="UNL52" s="170"/>
      <c r="UNM52" s="170"/>
      <c r="UNN52" s="170"/>
      <c r="UNO52" s="170"/>
      <c r="UNP52" s="170"/>
      <c r="UNQ52" s="170"/>
      <c r="UNR52" s="170"/>
      <c r="UNS52" s="170"/>
      <c r="UNT52" s="170"/>
      <c r="UNU52" s="170"/>
      <c r="UNV52" s="170"/>
      <c r="UNW52" s="170"/>
      <c r="UNX52" s="170"/>
      <c r="UNY52" s="170"/>
      <c r="UNZ52" s="170"/>
      <c r="UOA52" s="170"/>
      <c r="UOB52" s="170"/>
      <c r="UOC52" s="170"/>
      <c r="UOD52" s="170"/>
      <c r="UOE52" s="170"/>
      <c r="UOF52" s="170"/>
      <c r="UOG52" s="170"/>
      <c r="UOH52" s="170"/>
      <c r="UOI52" s="170"/>
      <c r="UOJ52" s="170"/>
      <c r="UOK52" s="170"/>
      <c r="UOL52" s="170"/>
      <c r="UOM52" s="170"/>
      <c r="UON52" s="170"/>
      <c r="UOO52" s="170"/>
      <c r="UOP52" s="170"/>
      <c r="UOQ52" s="170"/>
      <c r="UOR52" s="170"/>
      <c r="UOS52" s="170"/>
      <c r="UOT52" s="170"/>
      <c r="UOU52" s="170"/>
      <c r="UOV52" s="170"/>
      <c r="UOW52" s="170"/>
      <c r="UOX52" s="170"/>
      <c r="UOY52" s="170"/>
      <c r="UOZ52" s="170"/>
      <c r="UPA52" s="170"/>
      <c r="UPB52" s="170"/>
      <c r="UPC52" s="170"/>
      <c r="UPD52" s="170"/>
      <c r="UPE52" s="170"/>
      <c r="UPF52" s="170"/>
      <c r="UPG52" s="170"/>
      <c r="UPH52" s="170"/>
      <c r="UPI52" s="170"/>
      <c r="UPJ52" s="170"/>
      <c r="UPK52" s="170"/>
      <c r="UPL52" s="170"/>
      <c r="UPM52" s="170"/>
      <c r="UPN52" s="170"/>
      <c r="UPO52" s="170"/>
      <c r="UPP52" s="170"/>
      <c r="UPQ52" s="170"/>
      <c r="UPR52" s="170"/>
      <c r="UPS52" s="170"/>
      <c r="UPT52" s="170"/>
      <c r="UPU52" s="170"/>
      <c r="UPV52" s="170"/>
      <c r="UPW52" s="170"/>
      <c r="UPX52" s="170"/>
      <c r="UPY52" s="170"/>
      <c r="UPZ52" s="170"/>
      <c r="UQA52" s="170"/>
      <c r="UQB52" s="170"/>
      <c r="UQC52" s="170"/>
      <c r="UQD52" s="170"/>
      <c r="UQE52" s="170"/>
      <c r="UQF52" s="170"/>
      <c r="UQG52" s="170"/>
      <c r="UQH52" s="170"/>
      <c r="UQI52" s="170"/>
      <c r="UQJ52" s="170"/>
      <c r="UQK52" s="170"/>
      <c r="UQL52" s="170"/>
      <c r="UQM52" s="170"/>
      <c r="UQN52" s="170"/>
      <c r="UQO52" s="170"/>
      <c r="UQP52" s="170"/>
      <c r="UQQ52" s="170"/>
      <c r="UQR52" s="170"/>
      <c r="UQS52" s="170"/>
      <c r="UQT52" s="170"/>
      <c r="UQU52" s="170"/>
      <c r="UQV52" s="170"/>
      <c r="UQW52" s="170"/>
      <c r="UQX52" s="170"/>
      <c r="UQY52" s="170"/>
      <c r="UQZ52" s="170"/>
      <c r="URA52" s="170"/>
      <c r="URB52" s="170"/>
      <c r="URC52" s="170"/>
      <c r="URD52" s="170"/>
      <c r="URE52" s="170"/>
      <c r="URF52" s="170"/>
      <c r="URG52" s="170"/>
      <c r="URH52" s="170"/>
      <c r="URI52" s="170"/>
      <c r="URJ52" s="170"/>
      <c r="URK52" s="170"/>
      <c r="URL52" s="170"/>
      <c r="URM52" s="170"/>
      <c r="URN52" s="170"/>
      <c r="URO52" s="170"/>
      <c r="URP52" s="170"/>
      <c r="URQ52" s="170"/>
      <c r="URR52" s="170"/>
      <c r="URS52" s="170"/>
      <c r="URT52" s="170"/>
      <c r="URU52" s="170"/>
      <c r="URV52" s="170"/>
      <c r="URW52" s="170"/>
      <c r="URX52" s="170"/>
      <c r="URY52" s="170"/>
      <c r="URZ52" s="170"/>
      <c r="USA52" s="170"/>
      <c r="USB52" s="170"/>
      <c r="USC52" s="170"/>
      <c r="USD52" s="170"/>
      <c r="USE52" s="170"/>
      <c r="USF52" s="170"/>
      <c r="USG52" s="170"/>
      <c r="USH52" s="170"/>
      <c r="USI52" s="170"/>
      <c r="USJ52" s="170"/>
      <c r="USK52" s="170"/>
      <c r="USL52" s="170"/>
      <c r="USM52" s="170"/>
      <c r="USN52" s="170"/>
      <c r="USO52" s="170"/>
      <c r="USP52" s="170"/>
      <c r="USQ52" s="170"/>
      <c r="USR52" s="170"/>
      <c r="USS52" s="170"/>
      <c r="UST52" s="170"/>
      <c r="USU52" s="170"/>
      <c r="USV52" s="170"/>
      <c r="USW52" s="170"/>
      <c r="USX52" s="170"/>
      <c r="USY52" s="170"/>
      <c r="USZ52" s="170"/>
      <c r="UTA52" s="170"/>
      <c r="UTB52" s="170"/>
      <c r="UTC52" s="170"/>
      <c r="UTD52" s="170"/>
      <c r="UTE52" s="170"/>
      <c r="UTF52" s="170"/>
      <c r="UTG52" s="170"/>
      <c r="UTH52" s="170"/>
      <c r="UTI52" s="170"/>
      <c r="UTJ52" s="170"/>
      <c r="UTK52" s="170"/>
      <c r="UTL52" s="170"/>
      <c r="UTM52" s="170"/>
      <c r="UTN52" s="170"/>
      <c r="UTO52" s="170"/>
      <c r="UTP52" s="170"/>
      <c r="UTQ52" s="170"/>
      <c r="UTR52" s="170"/>
      <c r="UTS52" s="170"/>
      <c r="UTT52" s="170"/>
      <c r="UTU52" s="170"/>
      <c r="UTV52" s="170"/>
      <c r="UTW52" s="170"/>
      <c r="UTX52" s="170"/>
      <c r="UTY52" s="170"/>
      <c r="UTZ52" s="170"/>
      <c r="UUA52" s="170"/>
      <c r="UUB52" s="170"/>
      <c r="UUC52" s="170"/>
      <c r="UUD52" s="170"/>
      <c r="UUE52" s="170"/>
      <c r="UUF52" s="170"/>
      <c r="UUG52" s="170"/>
      <c r="UUH52" s="170"/>
      <c r="UUI52" s="170"/>
      <c r="UUJ52" s="170"/>
      <c r="UUK52" s="170"/>
      <c r="UUL52" s="170"/>
      <c r="UUM52" s="170"/>
      <c r="UUN52" s="170"/>
      <c r="UUO52" s="170"/>
      <c r="UUP52" s="170"/>
      <c r="UUQ52" s="170"/>
      <c r="UUR52" s="170"/>
      <c r="UUS52" s="170"/>
      <c r="UUT52" s="170"/>
      <c r="UUU52" s="170"/>
      <c r="UUV52" s="170"/>
      <c r="UUW52" s="170"/>
      <c r="UUX52" s="170"/>
      <c r="UUY52" s="170"/>
      <c r="UUZ52" s="170"/>
      <c r="UVA52" s="170"/>
      <c r="UVB52" s="170"/>
      <c r="UVC52" s="170"/>
      <c r="UVD52" s="170"/>
      <c r="UVE52" s="170"/>
      <c r="UVF52" s="170"/>
      <c r="UVG52" s="170"/>
      <c r="UVH52" s="170"/>
      <c r="UVI52" s="170"/>
      <c r="UVJ52" s="170"/>
      <c r="UVK52" s="170"/>
      <c r="UVL52" s="170"/>
      <c r="UVM52" s="170"/>
      <c r="UVN52" s="170"/>
      <c r="UVO52" s="170"/>
      <c r="UVP52" s="170"/>
      <c r="UVQ52" s="170"/>
      <c r="UVR52" s="170"/>
      <c r="UVS52" s="170"/>
      <c r="UVT52" s="170"/>
      <c r="UVU52" s="170"/>
      <c r="UVV52" s="170"/>
      <c r="UVW52" s="170"/>
      <c r="UVX52" s="170"/>
      <c r="UVY52" s="170"/>
      <c r="UVZ52" s="170"/>
      <c r="UWA52" s="170"/>
      <c r="UWB52" s="170"/>
      <c r="UWC52" s="170"/>
      <c r="UWD52" s="170"/>
      <c r="UWE52" s="170"/>
      <c r="UWF52" s="170"/>
      <c r="UWG52" s="170"/>
      <c r="UWH52" s="170"/>
      <c r="UWI52" s="170"/>
      <c r="UWJ52" s="170"/>
      <c r="UWK52" s="170"/>
      <c r="UWL52" s="170"/>
      <c r="UWM52" s="170"/>
      <c r="UWN52" s="170"/>
      <c r="UWO52" s="170"/>
      <c r="UWP52" s="170"/>
      <c r="UWQ52" s="170"/>
      <c r="UWR52" s="170"/>
      <c r="UWS52" s="170"/>
      <c r="UWT52" s="170"/>
      <c r="UWU52" s="170"/>
      <c r="UWV52" s="170"/>
      <c r="UWW52" s="170"/>
      <c r="UWX52" s="170"/>
      <c r="UWY52" s="170"/>
      <c r="UWZ52" s="170"/>
      <c r="UXA52" s="170"/>
      <c r="UXB52" s="170"/>
      <c r="UXC52" s="170"/>
      <c r="UXD52" s="170"/>
      <c r="UXE52" s="170"/>
      <c r="UXF52" s="170"/>
      <c r="UXG52" s="170"/>
      <c r="UXH52" s="170"/>
      <c r="UXI52" s="170"/>
      <c r="UXJ52" s="170"/>
      <c r="UXK52" s="170"/>
      <c r="UXL52" s="170"/>
      <c r="UXM52" s="170"/>
      <c r="UXN52" s="170"/>
      <c r="UXO52" s="170"/>
      <c r="UXP52" s="170"/>
      <c r="UXQ52" s="170"/>
      <c r="UXR52" s="170"/>
      <c r="UXS52" s="170"/>
      <c r="UXT52" s="170"/>
      <c r="UXU52" s="170"/>
      <c r="UXV52" s="170"/>
      <c r="UXW52" s="170"/>
      <c r="UXX52" s="170"/>
      <c r="UXY52" s="170"/>
      <c r="UXZ52" s="170"/>
      <c r="UYA52" s="170"/>
      <c r="UYB52" s="170"/>
      <c r="UYC52" s="170"/>
      <c r="UYD52" s="170"/>
      <c r="UYE52" s="170"/>
      <c r="UYF52" s="170"/>
      <c r="UYG52" s="170"/>
      <c r="UYH52" s="170"/>
      <c r="UYI52" s="170"/>
      <c r="UYJ52" s="170"/>
      <c r="UYK52" s="170"/>
      <c r="UYL52" s="170"/>
      <c r="UYM52" s="170"/>
      <c r="UYN52" s="170"/>
      <c r="UYO52" s="170"/>
      <c r="UYP52" s="170"/>
      <c r="UYQ52" s="170"/>
      <c r="UYR52" s="170"/>
      <c r="UYS52" s="170"/>
      <c r="UYT52" s="170"/>
      <c r="UYU52" s="170"/>
      <c r="UYV52" s="170"/>
      <c r="UYW52" s="170"/>
      <c r="UYX52" s="170"/>
      <c r="UYY52" s="170"/>
      <c r="UYZ52" s="170"/>
      <c r="UZA52" s="170"/>
      <c r="UZB52" s="170"/>
      <c r="UZC52" s="170"/>
      <c r="UZD52" s="170"/>
      <c r="UZE52" s="170"/>
      <c r="UZF52" s="170"/>
      <c r="UZG52" s="170"/>
      <c r="UZH52" s="170"/>
      <c r="UZI52" s="170"/>
      <c r="UZJ52" s="170"/>
      <c r="UZK52" s="170"/>
      <c r="UZL52" s="170"/>
      <c r="UZM52" s="170"/>
      <c r="UZN52" s="170"/>
      <c r="UZO52" s="170"/>
      <c r="UZP52" s="170"/>
      <c r="UZQ52" s="170"/>
      <c r="UZR52" s="170"/>
      <c r="UZS52" s="170"/>
      <c r="UZT52" s="170"/>
      <c r="UZU52" s="170"/>
      <c r="UZV52" s="170"/>
      <c r="UZW52" s="170"/>
      <c r="UZX52" s="170"/>
      <c r="UZY52" s="170"/>
      <c r="UZZ52" s="170"/>
      <c r="VAA52" s="170"/>
      <c r="VAB52" s="170"/>
      <c r="VAC52" s="170"/>
      <c r="VAD52" s="170"/>
      <c r="VAE52" s="170"/>
      <c r="VAF52" s="170"/>
      <c r="VAG52" s="170"/>
      <c r="VAH52" s="170"/>
      <c r="VAI52" s="170"/>
      <c r="VAJ52" s="170"/>
      <c r="VAK52" s="170"/>
      <c r="VAL52" s="170"/>
      <c r="VAM52" s="170"/>
      <c r="VAN52" s="170"/>
      <c r="VAO52" s="170"/>
      <c r="VAP52" s="170"/>
      <c r="VAQ52" s="170"/>
      <c r="VAR52" s="170"/>
      <c r="VAS52" s="170"/>
      <c r="VAT52" s="170"/>
      <c r="VAU52" s="170"/>
      <c r="VAV52" s="170"/>
      <c r="VAW52" s="170"/>
      <c r="VAX52" s="170"/>
      <c r="VAY52" s="170"/>
      <c r="VAZ52" s="170"/>
      <c r="VBA52" s="170"/>
      <c r="VBB52" s="170"/>
      <c r="VBC52" s="170"/>
      <c r="VBD52" s="170"/>
      <c r="VBE52" s="170"/>
      <c r="VBF52" s="170"/>
      <c r="VBG52" s="170"/>
      <c r="VBH52" s="170"/>
      <c r="VBI52" s="170"/>
      <c r="VBJ52" s="170"/>
      <c r="VBK52" s="170"/>
      <c r="VBL52" s="170"/>
      <c r="VBM52" s="170"/>
      <c r="VBN52" s="170"/>
      <c r="VBO52" s="170"/>
      <c r="VBP52" s="170"/>
      <c r="VBQ52" s="170"/>
      <c r="VBR52" s="170"/>
      <c r="VBS52" s="170"/>
      <c r="VBT52" s="170"/>
      <c r="VBU52" s="170"/>
      <c r="VBV52" s="170"/>
      <c r="VBW52" s="170"/>
      <c r="VBX52" s="170"/>
      <c r="VBY52" s="170"/>
      <c r="VBZ52" s="170"/>
      <c r="VCA52" s="170"/>
      <c r="VCB52" s="170"/>
      <c r="VCC52" s="170"/>
      <c r="VCD52" s="170"/>
      <c r="VCE52" s="170"/>
      <c r="VCF52" s="170"/>
      <c r="VCG52" s="170"/>
      <c r="VCH52" s="170"/>
      <c r="VCI52" s="170"/>
      <c r="VCJ52" s="170"/>
      <c r="VCK52" s="170"/>
      <c r="VCL52" s="170"/>
      <c r="VCM52" s="170"/>
      <c r="VCN52" s="170"/>
      <c r="VCO52" s="170"/>
      <c r="VCP52" s="170"/>
      <c r="VCQ52" s="170"/>
      <c r="VCR52" s="170"/>
      <c r="VCS52" s="170"/>
      <c r="VCT52" s="170"/>
      <c r="VCU52" s="170"/>
      <c r="VCV52" s="170"/>
      <c r="VCW52" s="170"/>
      <c r="VCX52" s="170"/>
      <c r="VCY52" s="170"/>
      <c r="VCZ52" s="170"/>
      <c r="VDA52" s="170"/>
      <c r="VDB52" s="170"/>
      <c r="VDC52" s="170"/>
      <c r="VDD52" s="170"/>
      <c r="VDE52" s="170"/>
      <c r="VDF52" s="170"/>
      <c r="VDG52" s="170"/>
      <c r="VDH52" s="170"/>
      <c r="VDI52" s="170"/>
      <c r="VDJ52" s="170"/>
      <c r="VDK52" s="170"/>
      <c r="VDL52" s="170"/>
      <c r="VDM52" s="170"/>
      <c r="VDN52" s="170"/>
      <c r="VDO52" s="170"/>
      <c r="VDP52" s="170"/>
      <c r="VDQ52" s="170"/>
      <c r="VDR52" s="170"/>
      <c r="VDS52" s="170"/>
      <c r="VDT52" s="170"/>
      <c r="VDU52" s="170"/>
      <c r="VDV52" s="170"/>
      <c r="VDW52" s="170"/>
      <c r="VDX52" s="170"/>
      <c r="VDY52" s="170"/>
      <c r="VDZ52" s="170"/>
      <c r="VEA52" s="170"/>
      <c r="VEB52" s="170"/>
      <c r="VEC52" s="170"/>
      <c r="VED52" s="170"/>
      <c r="VEE52" s="170"/>
      <c r="VEF52" s="170"/>
      <c r="VEG52" s="170"/>
      <c r="VEH52" s="170"/>
      <c r="VEI52" s="170"/>
      <c r="VEJ52" s="170"/>
      <c r="VEK52" s="170"/>
      <c r="VEL52" s="170"/>
      <c r="VEM52" s="170"/>
      <c r="VEN52" s="170"/>
      <c r="VEO52" s="170"/>
      <c r="VEP52" s="170"/>
      <c r="VEQ52" s="170"/>
      <c r="VER52" s="170"/>
      <c r="VES52" s="170"/>
      <c r="VET52" s="170"/>
      <c r="VEU52" s="170"/>
      <c r="VEV52" s="170"/>
      <c r="VEW52" s="170"/>
      <c r="VEX52" s="170"/>
      <c r="VEY52" s="170"/>
      <c r="VEZ52" s="170"/>
      <c r="VFA52" s="170"/>
      <c r="VFB52" s="170"/>
      <c r="VFC52" s="170"/>
      <c r="VFD52" s="170"/>
      <c r="VFE52" s="170"/>
      <c r="VFF52" s="170"/>
      <c r="VFG52" s="170"/>
      <c r="VFH52" s="170"/>
      <c r="VFI52" s="170"/>
      <c r="VFJ52" s="170"/>
      <c r="VFK52" s="170"/>
      <c r="VFL52" s="170"/>
      <c r="VFM52" s="170"/>
      <c r="VFN52" s="170"/>
      <c r="VFO52" s="170"/>
      <c r="VFP52" s="170"/>
      <c r="VFQ52" s="170"/>
      <c r="VFR52" s="170"/>
      <c r="VFS52" s="170"/>
      <c r="VFT52" s="170"/>
      <c r="VFU52" s="170"/>
      <c r="VFV52" s="170"/>
      <c r="VFW52" s="170"/>
      <c r="VFX52" s="170"/>
      <c r="VFY52" s="170"/>
      <c r="VFZ52" s="170"/>
      <c r="VGA52" s="170"/>
      <c r="VGB52" s="170"/>
      <c r="VGC52" s="170"/>
      <c r="VGD52" s="170"/>
      <c r="VGE52" s="170"/>
      <c r="VGF52" s="170"/>
      <c r="VGG52" s="170"/>
      <c r="VGH52" s="170"/>
      <c r="VGI52" s="170"/>
      <c r="VGJ52" s="170"/>
      <c r="VGK52" s="170"/>
      <c r="VGL52" s="170"/>
      <c r="VGM52" s="170"/>
      <c r="VGN52" s="170"/>
      <c r="VGO52" s="170"/>
      <c r="VGP52" s="170"/>
      <c r="VGQ52" s="170"/>
      <c r="VGR52" s="170"/>
      <c r="VGS52" s="170"/>
      <c r="VGT52" s="170"/>
      <c r="VGU52" s="170"/>
      <c r="VGV52" s="170"/>
      <c r="VGW52" s="170"/>
      <c r="VGX52" s="170"/>
      <c r="VGY52" s="170"/>
      <c r="VGZ52" s="170"/>
      <c r="VHA52" s="170"/>
      <c r="VHB52" s="170"/>
      <c r="VHC52" s="170"/>
      <c r="VHD52" s="170"/>
      <c r="VHE52" s="170"/>
      <c r="VHF52" s="170"/>
      <c r="VHG52" s="170"/>
      <c r="VHH52" s="170"/>
      <c r="VHI52" s="170"/>
      <c r="VHJ52" s="170"/>
      <c r="VHK52" s="170"/>
      <c r="VHL52" s="170"/>
      <c r="VHM52" s="170"/>
      <c r="VHN52" s="170"/>
      <c r="VHO52" s="170"/>
      <c r="VHP52" s="170"/>
      <c r="VHQ52" s="170"/>
      <c r="VHR52" s="170"/>
      <c r="VHS52" s="170"/>
      <c r="VHT52" s="170"/>
      <c r="VHU52" s="170"/>
      <c r="VHV52" s="170"/>
      <c r="VHW52" s="170"/>
      <c r="VHX52" s="170"/>
      <c r="VHY52" s="170"/>
      <c r="VHZ52" s="170"/>
      <c r="VIA52" s="170"/>
      <c r="VIB52" s="170"/>
      <c r="VIC52" s="170"/>
      <c r="VID52" s="170"/>
      <c r="VIE52" s="170"/>
      <c r="VIF52" s="170"/>
      <c r="VIG52" s="170"/>
      <c r="VIH52" s="170"/>
      <c r="VII52" s="170"/>
      <c r="VIJ52" s="170"/>
      <c r="VIK52" s="170"/>
      <c r="VIL52" s="170"/>
      <c r="VIM52" s="170"/>
      <c r="VIN52" s="170"/>
      <c r="VIO52" s="170"/>
      <c r="VIP52" s="170"/>
      <c r="VIQ52" s="170"/>
      <c r="VIR52" s="170"/>
      <c r="VIS52" s="170"/>
      <c r="VIT52" s="170"/>
      <c r="VIU52" s="170"/>
      <c r="VIV52" s="170"/>
      <c r="VIW52" s="170"/>
      <c r="VIX52" s="170"/>
      <c r="VIY52" s="170"/>
      <c r="VIZ52" s="170"/>
      <c r="VJA52" s="170"/>
      <c r="VJB52" s="170"/>
      <c r="VJC52" s="170"/>
      <c r="VJD52" s="170"/>
      <c r="VJE52" s="170"/>
      <c r="VJF52" s="170"/>
      <c r="VJG52" s="170"/>
      <c r="VJH52" s="170"/>
      <c r="VJI52" s="170"/>
      <c r="VJJ52" s="170"/>
      <c r="VJK52" s="170"/>
      <c r="VJL52" s="170"/>
      <c r="VJM52" s="170"/>
      <c r="VJN52" s="170"/>
      <c r="VJO52" s="170"/>
      <c r="VJP52" s="170"/>
      <c r="VJQ52" s="170"/>
      <c r="VJR52" s="170"/>
      <c r="VJS52" s="170"/>
      <c r="VJT52" s="170"/>
      <c r="VJU52" s="170"/>
      <c r="VJV52" s="170"/>
      <c r="VJW52" s="170"/>
      <c r="VJX52" s="170"/>
      <c r="VJY52" s="170"/>
      <c r="VJZ52" s="170"/>
      <c r="VKA52" s="170"/>
      <c r="VKB52" s="170"/>
      <c r="VKC52" s="170"/>
      <c r="VKD52" s="170"/>
      <c r="VKE52" s="170"/>
      <c r="VKF52" s="170"/>
      <c r="VKG52" s="170"/>
      <c r="VKH52" s="170"/>
      <c r="VKI52" s="170"/>
      <c r="VKJ52" s="170"/>
      <c r="VKK52" s="170"/>
      <c r="VKL52" s="170"/>
      <c r="VKM52" s="170"/>
      <c r="VKN52" s="170"/>
      <c r="VKO52" s="170"/>
      <c r="VKP52" s="170"/>
      <c r="VKQ52" s="170"/>
      <c r="VKR52" s="170"/>
      <c r="VKS52" s="170"/>
      <c r="VKT52" s="170"/>
      <c r="VKU52" s="170"/>
      <c r="VKV52" s="170"/>
      <c r="VKW52" s="170"/>
      <c r="VKX52" s="170"/>
      <c r="VKY52" s="170"/>
      <c r="VKZ52" s="170"/>
      <c r="VLA52" s="170"/>
      <c r="VLB52" s="170"/>
      <c r="VLC52" s="170"/>
      <c r="VLD52" s="170"/>
      <c r="VLE52" s="170"/>
      <c r="VLF52" s="170"/>
      <c r="VLG52" s="170"/>
      <c r="VLH52" s="170"/>
      <c r="VLI52" s="170"/>
      <c r="VLJ52" s="170"/>
      <c r="VLK52" s="170"/>
      <c r="VLL52" s="170"/>
      <c r="VLM52" s="170"/>
      <c r="VLN52" s="170"/>
      <c r="VLO52" s="170"/>
      <c r="VLP52" s="170"/>
      <c r="VLQ52" s="170"/>
      <c r="VLR52" s="170"/>
      <c r="VLS52" s="170"/>
      <c r="VLT52" s="170"/>
      <c r="VLU52" s="170"/>
      <c r="VLV52" s="170"/>
      <c r="VLW52" s="170"/>
      <c r="VLX52" s="170"/>
      <c r="VLY52" s="170"/>
      <c r="VLZ52" s="170"/>
      <c r="VMA52" s="170"/>
      <c r="VMB52" s="170"/>
      <c r="VMC52" s="170"/>
      <c r="VMD52" s="170"/>
      <c r="VME52" s="170"/>
      <c r="VMF52" s="170"/>
      <c r="VMG52" s="170"/>
      <c r="VMH52" s="170"/>
      <c r="VMI52" s="170"/>
      <c r="VMJ52" s="170"/>
      <c r="VMK52" s="170"/>
      <c r="VML52" s="170"/>
      <c r="VMM52" s="170"/>
      <c r="VMN52" s="170"/>
      <c r="VMO52" s="170"/>
      <c r="VMP52" s="170"/>
      <c r="VMQ52" s="170"/>
      <c r="VMR52" s="170"/>
      <c r="VMS52" s="170"/>
      <c r="VMT52" s="170"/>
      <c r="VMU52" s="170"/>
      <c r="VMV52" s="170"/>
      <c r="VMW52" s="170"/>
      <c r="VMX52" s="170"/>
      <c r="VMY52" s="170"/>
      <c r="VMZ52" s="170"/>
      <c r="VNA52" s="170"/>
      <c r="VNB52" s="170"/>
      <c r="VNC52" s="170"/>
      <c r="VND52" s="170"/>
      <c r="VNE52" s="170"/>
      <c r="VNF52" s="170"/>
      <c r="VNG52" s="170"/>
      <c r="VNH52" s="170"/>
      <c r="VNI52" s="170"/>
      <c r="VNJ52" s="170"/>
      <c r="VNK52" s="170"/>
      <c r="VNL52" s="170"/>
      <c r="VNM52" s="170"/>
      <c r="VNN52" s="170"/>
      <c r="VNO52" s="170"/>
      <c r="VNP52" s="170"/>
      <c r="VNQ52" s="170"/>
      <c r="VNR52" s="170"/>
      <c r="VNS52" s="170"/>
      <c r="VNT52" s="170"/>
      <c r="VNU52" s="170"/>
      <c r="VNV52" s="170"/>
      <c r="VNW52" s="170"/>
      <c r="VNX52" s="170"/>
      <c r="VNY52" s="170"/>
      <c r="VNZ52" s="170"/>
      <c r="VOA52" s="170"/>
      <c r="VOB52" s="170"/>
      <c r="VOC52" s="170"/>
      <c r="VOD52" s="170"/>
      <c r="VOE52" s="170"/>
      <c r="VOF52" s="170"/>
      <c r="VOG52" s="170"/>
      <c r="VOH52" s="170"/>
      <c r="VOI52" s="170"/>
      <c r="VOJ52" s="170"/>
      <c r="VOK52" s="170"/>
      <c r="VOL52" s="170"/>
      <c r="VOM52" s="170"/>
      <c r="VON52" s="170"/>
      <c r="VOO52" s="170"/>
      <c r="VOP52" s="170"/>
      <c r="VOQ52" s="170"/>
      <c r="VOR52" s="170"/>
      <c r="VOS52" s="170"/>
      <c r="VOT52" s="170"/>
      <c r="VOU52" s="170"/>
      <c r="VOV52" s="170"/>
      <c r="VOW52" s="170"/>
      <c r="VOX52" s="170"/>
      <c r="VOY52" s="170"/>
      <c r="VOZ52" s="170"/>
      <c r="VPA52" s="170"/>
      <c r="VPB52" s="170"/>
      <c r="VPC52" s="170"/>
      <c r="VPD52" s="170"/>
      <c r="VPE52" s="170"/>
      <c r="VPF52" s="170"/>
      <c r="VPG52" s="170"/>
      <c r="VPH52" s="170"/>
      <c r="VPI52" s="170"/>
      <c r="VPJ52" s="170"/>
      <c r="VPK52" s="170"/>
      <c r="VPL52" s="170"/>
      <c r="VPM52" s="170"/>
      <c r="VPN52" s="170"/>
      <c r="VPO52" s="170"/>
      <c r="VPP52" s="170"/>
      <c r="VPQ52" s="170"/>
      <c r="VPR52" s="170"/>
      <c r="VPS52" s="170"/>
      <c r="VPT52" s="170"/>
      <c r="VPU52" s="170"/>
      <c r="VPV52" s="170"/>
      <c r="VPW52" s="170"/>
      <c r="VPX52" s="170"/>
      <c r="VPY52" s="170"/>
      <c r="VPZ52" s="170"/>
      <c r="VQA52" s="170"/>
      <c r="VQB52" s="170"/>
      <c r="VQC52" s="170"/>
      <c r="VQD52" s="170"/>
      <c r="VQE52" s="170"/>
      <c r="VQF52" s="170"/>
      <c r="VQG52" s="170"/>
      <c r="VQH52" s="170"/>
      <c r="VQI52" s="170"/>
      <c r="VQJ52" s="170"/>
      <c r="VQK52" s="170"/>
      <c r="VQL52" s="170"/>
      <c r="VQM52" s="170"/>
      <c r="VQN52" s="170"/>
      <c r="VQO52" s="170"/>
      <c r="VQP52" s="170"/>
      <c r="VQQ52" s="170"/>
      <c r="VQR52" s="170"/>
      <c r="VQS52" s="170"/>
      <c r="VQT52" s="170"/>
      <c r="VQU52" s="170"/>
      <c r="VQV52" s="170"/>
      <c r="VQW52" s="170"/>
      <c r="VQX52" s="170"/>
      <c r="VQY52" s="170"/>
      <c r="VQZ52" s="170"/>
      <c r="VRA52" s="170"/>
      <c r="VRB52" s="170"/>
      <c r="VRC52" s="170"/>
      <c r="VRD52" s="170"/>
      <c r="VRE52" s="170"/>
      <c r="VRF52" s="170"/>
      <c r="VRG52" s="170"/>
      <c r="VRH52" s="170"/>
      <c r="VRI52" s="170"/>
      <c r="VRJ52" s="170"/>
      <c r="VRK52" s="170"/>
      <c r="VRL52" s="170"/>
      <c r="VRM52" s="170"/>
      <c r="VRN52" s="170"/>
      <c r="VRO52" s="170"/>
      <c r="VRP52" s="170"/>
      <c r="VRQ52" s="170"/>
      <c r="VRR52" s="170"/>
      <c r="VRS52" s="170"/>
      <c r="VRT52" s="170"/>
      <c r="VRU52" s="170"/>
      <c r="VRV52" s="170"/>
      <c r="VRW52" s="170"/>
      <c r="VRX52" s="170"/>
      <c r="VRY52" s="170"/>
      <c r="VRZ52" s="170"/>
      <c r="VSA52" s="170"/>
      <c r="VSB52" s="170"/>
      <c r="VSC52" s="170"/>
      <c r="VSD52" s="170"/>
      <c r="VSE52" s="170"/>
      <c r="VSF52" s="170"/>
      <c r="VSG52" s="170"/>
      <c r="VSH52" s="170"/>
      <c r="VSI52" s="170"/>
      <c r="VSJ52" s="170"/>
      <c r="VSK52" s="170"/>
      <c r="VSL52" s="170"/>
      <c r="VSM52" s="170"/>
      <c r="VSN52" s="170"/>
      <c r="VSO52" s="170"/>
      <c r="VSP52" s="170"/>
      <c r="VSQ52" s="170"/>
      <c r="VSR52" s="170"/>
      <c r="VSS52" s="170"/>
      <c r="VST52" s="170"/>
      <c r="VSU52" s="170"/>
      <c r="VSV52" s="170"/>
      <c r="VSW52" s="170"/>
      <c r="VSX52" s="170"/>
      <c r="VSY52" s="170"/>
      <c r="VSZ52" s="170"/>
      <c r="VTA52" s="170"/>
      <c r="VTB52" s="170"/>
      <c r="VTC52" s="170"/>
      <c r="VTD52" s="170"/>
      <c r="VTE52" s="170"/>
      <c r="VTF52" s="170"/>
      <c r="VTG52" s="170"/>
      <c r="VTH52" s="170"/>
      <c r="VTI52" s="170"/>
      <c r="VTJ52" s="170"/>
      <c r="VTK52" s="170"/>
      <c r="VTL52" s="170"/>
      <c r="VTM52" s="170"/>
      <c r="VTN52" s="170"/>
      <c r="VTO52" s="170"/>
      <c r="VTP52" s="170"/>
      <c r="VTQ52" s="170"/>
      <c r="VTR52" s="170"/>
      <c r="VTS52" s="170"/>
      <c r="VTT52" s="170"/>
      <c r="VTU52" s="170"/>
      <c r="VTV52" s="170"/>
      <c r="VTW52" s="170"/>
      <c r="VTX52" s="170"/>
      <c r="VTY52" s="170"/>
      <c r="VTZ52" s="170"/>
      <c r="VUA52" s="170"/>
      <c r="VUB52" s="170"/>
      <c r="VUC52" s="170"/>
      <c r="VUD52" s="170"/>
      <c r="VUE52" s="170"/>
      <c r="VUF52" s="170"/>
      <c r="VUG52" s="170"/>
      <c r="VUH52" s="170"/>
      <c r="VUI52" s="170"/>
      <c r="VUJ52" s="170"/>
      <c r="VUK52" s="170"/>
      <c r="VUL52" s="170"/>
      <c r="VUM52" s="170"/>
      <c r="VUN52" s="170"/>
      <c r="VUO52" s="170"/>
      <c r="VUP52" s="170"/>
      <c r="VUQ52" s="170"/>
      <c r="VUR52" s="170"/>
      <c r="VUS52" s="170"/>
      <c r="VUT52" s="170"/>
      <c r="VUU52" s="170"/>
      <c r="VUV52" s="170"/>
      <c r="VUW52" s="170"/>
      <c r="VUX52" s="170"/>
      <c r="VUY52" s="170"/>
      <c r="VUZ52" s="170"/>
      <c r="VVA52" s="170"/>
      <c r="VVB52" s="170"/>
      <c r="VVC52" s="170"/>
      <c r="VVD52" s="170"/>
      <c r="VVE52" s="170"/>
      <c r="VVF52" s="170"/>
      <c r="VVG52" s="170"/>
      <c r="VVH52" s="170"/>
      <c r="VVI52" s="170"/>
      <c r="VVJ52" s="170"/>
      <c r="VVK52" s="170"/>
      <c r="VVL52" s="170"/>
      <c r="VVM52" s="170"/>
      <c r="VVN52" s="170"/>
      <c r="VVO52" s="170"/>
      <c r="VVP52" s="170"/>
      <c r="VVQ52" s="170"/>
      <c r="VVR52" s="170"/>
      <c r="VVS52" s="170"/>
      <c r="VVT52" s="170"/>
      <c r="VVU52" s="170"/>
      <c r="VVV52" s="170"/>
      <c r="VVW52" s="170"/>
      <c r="VVX52" s="170"/>
      <c r="VVY52" s="170"/>
      <c r="VVZ52" s="170"/>
      <c r="VWA52" s="170"/>
      <c r="VWB52" s="170"/>
      <c r="VWC52" s="170"/>
      <c r="VWD52" s="170"/>
      <c r="VWE52" s="170"/>
      <c r="VWF52" s="170"/>
      <c r="VWG52" s="170"/>
      <c r="VWH52" s="170"/>
      <c r="VWI52" s="170"/>
      <c r="VWJ52" s="170"/>
      <c r="VWK52" s="170"/>
      <c r="VWL52" s="170"/>
      <c r="VWM52" s="170"/>
      <c r="VWN52" s="170"/>
      <c r="VWO52" s="170"/>
      <c r="VWP52" s="170"/>
      <c r="VWQ52" s="170"/>
      <c r="VWR52" s="170"/>
      <c r="VWS52" s="170"/>
      <c r="VWT52" s="170"/>
      <c r="VWU52" s="170"/>
      <c r="VWV52" s="170"/>
      <c r="VWW52" s="170"/>
      <c r="VWX52" s="170"/>
      <c r="VWY52" s="170"/>
      <c r="VWZ52" s="170"/>
      <c r="VXA52" s="170"/>
      <c r="VXB52" s="170"/>
      <c r="VXC52" s="170"/>
      <c r="VXD52" s="170"/>
      <c r="VXE52" s="170"/>
      <c r="VXF52" s="170"/>
      <c r="VXG52" s="170"/>
      <c r="VXH52" s="170"/>
      <c r="VXI52" s="170"/>
      <c r="VXJ52" s="170"/>
      <c r="VXK52" s="170"/>
      <c r="VXL52" s="170"/>
      <c r="VXM52" s="170"/>
      <c r="VXN52" s="170"/>
      <c r="VXO52" s="170"/>
      <c r="VXP52" s="170"/>
      <c r="VXQ52" s="170"/>
      <c r="VXR52" s="170"/>
      <c r="VXS52" s="170"/>
      <c r="VXT52" s="170"/>
      <c r="VXU52" s="170"/>
      <c r="VXV52" s="170"/>
      <c r="VXW52" s="170"/>
      <c r="VXX52" s="170"/>
      <c r="VXY52" s="170"/>
      <c r="VXZ52" s="170"/>
      <c r="VYA52" s="170"/>
      <c r="VYB52" s="170"/>
      <c r="VYC52" s="170"/>
      <c r="VYD52" s="170"/>
      <c r="VYE52" s="170"/>
      <c r="VYF52" s="170"/>
      <c r="VYG52" s="170"/>
      <c r="VYH52" s="170"/>
      <c r="VYI52" s="170"/>
      <c r="VYJ52" s="170"/>
      <c r="VYK52" s="170"/>
      <c r="VYL52" s="170"/>
      <c r="VYM52" s="170"/>
      <c r="VYN52" s="170"/>
      <c r="VYO52" s="170"/>
      <c r="VYP52" s="170"/>
      <c r="VYQ52" s="170"/>
      <c r="VYR52" s="170"/>
      <c r="VYS52" s="170"/>
      <c r="VYT52" s="170"/>
      <c r="VYU52" s="170"/>
      <c r="VYV52" s="170"/>
      <c r="VYW52" s="170"/>
      <c r="VYX52" s="170"/>
      <c r="VYY52" s="170"/>
      <c r="VYZ52" s="170"/>
      <c r="VZA52" s="170"/>
      <c r="VZB52" s="170"/>
      <c r="VZC52" s="170"/>
      <c r="VZD52" s="170"/>
      <c r="VZE52" s="170"/>
      <c r="VZF52" s="170"/>
      <c r="VZG52" s="170"/>
      <c r="VZH52" s="170"/>
      <c r="VZI52" s="170"/>
      <c r="VZJ52" s="170"/>
      <c r="VZK52" s="170"/>
      <c r="VZL52" s="170"/>
      <c r="VZM52" s="170"/>
      <c r="VZN52" s="170"/>
      <c r="VZO52" s="170"/>
      <c r="VZP52" s="170"/>
      <c r="VZQ52" s="170"/>
      <c r="VZR52" s="170"/>
      <c r="VZS52" s="170"/>
      <c r="VZT52" s="170"/>
      <c r="VZU52" s="170"/>
      <c r="VZV52" s="170"/>
      <c r="VZW52" s="170"/>
      <c r="VZX52" s="170"/>
      <c r="VZY52" s="170"/>
      <c r="VZZ52" s="170"/>
      <c r="WAA52" s="170"/>
      <c r="WAB52" s="170"/>
      <c r="WAC52" s="170"/>
      <c r="WAD52" s="170"/>
      <c r="WAE52" s="170"/>
      <c r="WAF52" s="170"/>
      <c r="WAG52" s="170"/>
      <c r="WAH52" s="170"/>
      <c r="WAI52" s="170"/>
      <c r="WAJ52" s="170"/>
      <c r="WAK52" s="170"/>
      <c r="WAL52" s="170"/>
      <c r="WAM52" s="170"/>
      <c r="WAN52" s="170"/>
      <c r="WAO52" s="170"/>
      <c r="WAP52" s="170"/>
      <c r="WAQ52" s="170"/>
      <c r="WAR52" s="170"/>
      <c r="WAS52" s="170"/>
      <c r="WAT52" s="170"/>
      <c r="WAU52" s="170"/>
      <c r="WAV52" s="170"/>
      <c r="WAW52" s="170"/>
      <c r="WAX52" s="170"/>
      <c r="WAY52" s="170"/>
      <c r="WAZ52" s="170"/>
      <c r="WBA52" s="170"/>
      <c r="WBB52" s="170"/>
      <c r="WBC52" s="170"/>
      <c r="WBD52" s="170"/>
      <c r="WBE52" s="170"/>
      <c r="WBF52" s="170"/>
      <c r="WBG52" s="170"/>
      <c r="WBH52" s="170"/>
      <c r="WBI52" s="170"/>
      <c r="WBJ52" s="170"/>
      <c r="WBK52" s="170"/>
      <c r="WBL52" s="170"/>
      <c r="WBM52" s="170"/>
      <c r="WBN52" s="170"/>
      <c r="WBO52" s="170"/>
      <c r="WBP52" s="170"/>
      <c r="WBQ52" s="170"/>
      <c r="WBR52" s="170"/>
      <c r="WBS52" s="170"/>
      <c r="WBT52" s="170"/>
      <c r="WBU52" s="170"/>
      <c r="WBV52" s="170"/>
      <c r="WBW52" s="170"/>
      <c r="WBX52" s="170"/>
      <c r="WBY52" s="170"/>
      <c r="WBZ52" s="170"/>
      <c r="WCA52" s="170"/>
      <c r="WCB52" s="170"/>
      <c r="WCC52" s="170"/>
      <c r="WCD52" s="170"/>
      <c r="WCE52" s="170"/>
      <c r="WCF52" s="170"/>
      <c r="WCG52" s="170"/>
      <c r="WCH52" s="170"/>
      <c r="WCI52" s="170"/>
      <c r="WCJ52" s="170"/>
      <c r="WCK52" s="170"/>
      <c r="WCL52" s="170"/>
      <c r="WCM52" s="170"/>
      <c r="WCN52" s="170"/>
      <c r="WCO52" s="170"/>
      <c r="WCP52" s="170"/>
      <c r="WCQ52" s="170"/>
      <c r="WCR52" s="170"/>
      <c r="WCS52" s="170"/>
      <c r="WCT52" s="170"/>
      <c r="WCU52" s="170"/>
      <c r="WCV52" s="170"/>
      <c r="WCW52" s="170"/>
      <c r="WCX52" s="170"/>
      <c r="WCY52" s="170"/>
      <c r="WCZ52" s="170"/>
      <c r="WDA52" s="170"/>
      <c r="WDB52" s="170"/>
      <c r="WDC52" s="170"/>
      <c r="WDD52" s="170"/>
      <c r="WDE52" s="170"/>
      <c r="WDF52" s="170"/>
      <c r="WDG52" s="170"/>
      <c r="WDH52" s="170"/>
      <c r="WDI52" s="170"/>
      <c r="WDJ52" s="170"/>
      <c r="WDK52" s="170"/>
      <c r="WDL52" s="170"/>
      <c r="WDM52" s="170"/>
      <c r="WDN52" s="170"/>
      <c r="WDO52" s="170"/>
      <c r="WDP52" s="170"/>
      <c r="WDQ52" s="170"/>
      <c r="WDR52" s="170"/>
      <c r="WDS52" s="170"/>
      <c r="WDT52" s="170"/>
      <c r="WDU52" s="170"/>
      <c r="WDV52" s="170"/>
      <c r="WDW52" s="170"/>
      <c r="WDX52" s="170"/>
      <c r="WDY52" s="170"/>
      <c r="WDZ52" s="170"/>
      <c r="WEA52" s="170"/>
      <c r="WEB52" s="170"/>
      <c r="WEC52" s="170"/>
      <c r="WED52" s="170"/>
      <c r="WEE52" s="170"/>
      <c r="WEF52" s="170"/>
      <c r="WEG52" s="170"/>
      <c r="WEH52" s="170"/>
      <c r="WEI52" s="170"/>
      <c r="WEJ52" s="170"/>
      <c r="WEK52" s="170"/>
      <c r="WEL52" s="170"/>
      <c r="WEM52" s="170"/>
      <c r="WEN52" s="170"/>
      <c r="WEO52" s="170"/>
      <c r="WEP52" s="170"/>
      <c r="WEQ52" s="170"/>
      <c r="WER52" s="170"/>
      <c r="WES52" s="170"/>
      <c r="WET52" s="170"/>
      <c r="WEU52" s="170"/>
      <c r="WEV52" s="170"/>
      <c r="WEW52" s="170"/>
      <c r="WEX52" s="170"/>
      <c r="WEY52" s="170"/>
      <c r="WEZ52" s="170"/>
      <c r="WFA52" s="170"/>
      <c r="WFB52" s="170"/>
      <c r="WFC52" s="170"/>
      <c r="WFD52" s="170"/>
      <c r="WFE52" s="170"/>
      <c r="WFF52" s="170"/>
      <c r="WFG52" s="170"/>
      <c r="WFH52" s="170"/>
      <c r="WFI52" s="170"/>
      <c r="WFJ52" s="170"/>
      <c r="WFK52" s="170"/>
      <c r="WFL52" s="170"/>
      <c r="WFM52" s="170"/>
      <c r="WFN52" s="170"/>
      <c r="WFO52" s="170"/>
      <c r="WFP52" s="170"/>
      <c r="WFQ52" s="170"/>
      <c r="WFR52" s="170"/>
      <c r="WFS52" s="170"/>
      <c r="WFT52" s="170"/>
      <c r="WFU52" s="170"/>
      <c r="WFV52" s="170"/>
      <c r="WFW52" s="170"/>
      <c r="WFX52" s="170"/>
      <c r="WFY52" s="170"/>
      <c r="WFZ52" s="170"/>
      <c r="WGA52" s="170"/>
      <c r="WGB52" s="170"/>
      <c r="WGC52" s="170"/>
      <c r="WGD52" s="170"/>
      <c r="WGE52" s="170"/>
      <c r="WGF52" s="170"/>
      <c r="WGG52" s="170"/>
      <c r="WGH52" s="170"/>
      <c r="WGI52" s="170"/>
      <c r="WGJ52" s="170"/>
      <c r="WGK52" s="170"/>
      <c r="WGL52" s="170"/>
      <c r="WGM52" s="170"/>
      <c r="WGN52" s="170"/>
      <c r="WGO52" s="170"/>
      <c r="WGP52" s="170"/>
      <c r="WGQ52" s="170"/>
      <c r="WGR52" s="170"/>
      <c r="WGS52" s="170"/>
      <c r="WGT52" s="170"/>
      <c r="WGU52" s="170"/>
      <c r="WGV52" s="170"/>
      <c r="WGW52" s="170"/>
      <c r="WGX52" s="170"/>
      <c r="WGY52" s="170"/>
      <c r="WGZ52" s="170"/>
      <c r="WHA52" s="170"/>
      <c r="WHB52" s="170"/>
      <c r="WHC52" s="170"/>
      <c r="WHD52" s="170"/>
      <c r="WHE52" s="170"/>
      <c r="WHF52" s="170"/>
      <c r="WHG52" s="170"/>
      <c r="WHH52" s="170"/>
      <c r="WHI52" s="170"/>
      <c r="WHJ52" s="170"/>
      <c r="WHK52" s="170"/>
      <c r="WHL52" s="170"/>
      <c r="WHM52" s="170"/>
      <c r="WHN52" s="170"/>
      <c r="WHO52" s="170"/>
      <c r="WHP52" s="170"/>
      <c r="WHQ52" s="170"/>
      <c r="WHR52" s="170"/>
      <c r="WHS52" s="170"/>
      <c r="WHT52" s="170"/>
      <c r="WHU52" s="170"/>
      <c r="WHV52" s="170"/>
      <c r="WHW52" s="170"/>
      <c r="WHX52" s="170"/>
      <c r="WHY52" s="170"/>
      <c r="WHZ52" s="170"/>
      <c r="WIA52" s="170"/>
      <c r="WIB52" s="170"/>
      <c r="WIC52" s="170"/>
      <c r="WID52" s="170"/>
      <c r="WIE52" s="170"/>
      <c r="WIF52" s="170"/>
      <c r="WIG52" s="170"/>
      <c r="WIH52" s="170"/>
      <c r="WII52" s="170"/>
      <c r="WIJ52" s="170"/>
      <c r="WIK52" s="170"/>
      <c r="WIL52" s="170"/>
      <c r="WIM52" s="170"/>
      <c r="WIN52" s="170"/>
      <c r="WIO52" s="170"/>
      <c r="WIP52" s="170"/>
      <c r="WIQ52" s="170"/>
      <c r="WIR52" s="170"/>
      <c r="WIS52" s="170"/>
      <c r="WIT52" s="170"/>
      <c r="WIU52" s="170"/>
      <c r="WIV52" s="170"/>
      <c r="WIW52" s="170"/>
      <c r="WIX52" s="170"/>
      <c r="WIY52" s="170"/>
      <c r="WIZ52" s="170"/>
      <c r="WJA52" s="170"/>
      <c r="WJB52" s="170"/>
      <c r="WJC52" s="170"/>
      <c r="WJD52" s="170"/>
      <c r="WJE52" s="170"/>
      <c r="WJF52" s="170"/>
      <c r="WJG52" s="170"/>
      <c r="WJH52" s="170"/>
      <c r="WJI52" s="170"/>
      <c r="WJJ52" s="170"/>
      <c r="WJK52" s="170"/>
      <c r="WJL52" s="170"/>
      <c r="WJM52" s="170"/>
      <c r="WJN52" s="170"/>
      <c r="WJO52" s="170"/>
      <c r="WJP52" s="170"/>
      <c r="WJQ52" s="170"/>
      <c r="WJR52" s="170"/>
      <c r="WJS52" s="170"/>
      <c r="WJT52" s="170"/>
      <c r="WJU52" s="170"/>
      <c r="WJV52" s="170"/>
      <c r="WJW52" s="170"/>
      <c r="WJX52" s="170"/>
      <c r="WJY52" s="170"/>
      <c r="WJZ52" s="170"/>
      <c r="WKA52" s="170"/>
      <c r="WKB52" s="170"/>
      <c r="WKC52" s="170"/>
      <c r="WKD52" s="170"/>
      <c r="WKE52" s="170"/>
      <c r="WKF52" s="170"/>
      <c r="WKG52" s="170"/>
      <c r="WKH52" s="170"/>
      <c r="WKI52" s="170"/>
      <c r="WKJ52" s="170"/>
      <c r="WKK52" s="170"/>
      <c r="WKL52" s="170"/>
      <c r="WKM52" s="170"/>
      <c r="WKN52" s="170"/>
      <c r="WKO52" s="170"/>
      <c r="WKP52" s="170"/>
      <c r="WKQ52" s="170"/>
      <c r="WKR52" s="170"/>
      <c r="WKS52" s="170"/>
      <c r="WKT52" s="170"/>
      <c r="WKU52" s="170"/>
      <c r="WKV52" s="170"/>
      <c r="WKW52" s="170"/>
      <c r="WKX52" s="170"/>
      <c r="WKY52" s="170"/>
      <c r="WKZ52" s="170"/>
      <c r="WLA52" s="170"/>
      <c r="WLB52" s="170"/>
      <c r="WLC52" s="170"/>
      <c r="WLD52" s="170"/>
      <c r="WLE52" s="170"/>
      <c r="WLF52" s="170"/>
      <c r="WLG52" s="170"/>
      <c r="WLH52" s="170"/>
      <c r="WLI52" s="170"/>
      <c r="WLJ52" s="170"/>
      <c r="WLK52" s="170"/>
      <c r="WLL52" s="170"/>
      <c r="WLM52" s="170"/>
      <c r="WLN52" s="170"/>
      <c r="WLO52" s="170"/>
      <c r="WLP52" s="170"/>
      <c r="WLQ52" s="170"/>
      <c r="WLR52" s="170"/>
      <c r="WLS52" s="170"/>
      <c r="WLT52" s="170"/>
      <c r="WLU52" s="170"/>
      <c r="WLV52" s="170"/>
      <c r="WLW52" s="170"/>
      <c r="WLX52" s="170"/>
      <c r="WLY52" s="170"/>
      <c r="WLZ52" s="170"/>
      <c r="WMA52" s="170"/>
      <c r="WMB52" s="170"/>
      <c r="WMC52" s="170"/>
      <c r="WMD52" s="170"/>
      <c r="WME52" s="170"/>
      <c r="WMF52" s="170"/>
      <c r="WMG52" s="170"/>
      <c r="WMH52" s="170"/>
      <c r="WMI52" s="170"/>
      <c r="WMJ52" s="170"/>
      <c r="WMK52" s="170"/>
      <c r="WML52" s="170"/>
      <c r="WMM52" s="170"/>
      <c r="WMN52" s="170"/>
      <c r="WMO52" s="170"/>
      <c r="WMP52" s="170"/>
      <c r="WMQ52" s="170"/>
      <c r="WMR52" s="170"/>
      <c r="WMS52" s="170"/>
      <c r="WMT52" s="170"/>
      <c r="WMU52" s="170"/>
      <c r="WMV52" s="170"/>
      <c r="WMW52" s="170"/>
      <c r="WMX52" s="170"/>
      <c r="WMY52" s="170"/>
      <c r="WMZ52" s="170"/>
      <c r="WNA52" s="170"/>
      <c r="WNB52" s="170"/>
      <c r="WNC52" s="170"/>
      <c r="WND52" s="170"/>
      <c r="WNE52" s="170"/>
      <c r="WNF52" s="170"/>
      <c r="WNG52" s="170"/>
      <c r="WNH52" s="170"/>
      <c r="WNI52" s="170"/>
      <c r="WNJ52" s="170"/>
      <c r="WNK52" s="170"/>
      <c r="WNL52" s="170"/>
      <c r="WNM52" s="170"/>
      <c r="WNN52" s="170"/>
      <c r="WNO52" s="170"/>
      <c r="WNP52" s="170"/>
      <c r="WNQ52" s="170"/>
      <c r="WNR52" s="170"/>
      <c r="WNS52" s="170"/>
      <c r="WNT52" s="170"/>
      <c r="WNU52" s="170"/>
      <c r="WNV52" s="170"/>
      <c r="WNW52" s="170"/>
      <c r="WNX52" s="170"/>
      <c r="WNY52" s="170"/>
      <c r="WNZ52" s="170"/>
      <c r="WOA52" s="170"/>
      <c r="WOB52" s="170"/>
      <c r="WOC52" s="170"/>
      <c r="WOD52" s="170"/>
      <c r="WOE52" s="170"/>
      <c r="WOF52" s="170"/>
      <c r="WOG52" s="170"/>
      <c r="WOH52" s="170"/>
      <c r="WOI52" s="170"/>
      <c r="WOJ52" s="170"/>
      <c r="WOK52" s="170"/>
      <c r="WOL52" s="170"/>
      <c r="WOM52" s="170"/>
      <c r="WON52" s="170"/>
      <c r="WOO52" s="170"/>
      <c r="WOP52" s="170"/>
      <c r="WOQ52" s="170"/>
      <c r="WOR52" s="170"/>
      <c r="WOS52" s="170"/>
      <c r="WOT52" s="170"/>
      <c r="WOU52" s="170"/>
      <c r="WOV52" s="170"/>
      <c r="WOW52" s="170"/>
      <c r="WOX52" s="170"/>
      <c r="WOY52" s="170"/>
      <c r="WOZ52" s="170"/>
      <c r="WPA52" s="170"/>
      <c r="WPB52" s="170"/>
      <c r="WPC52" s="170"/>
      <c r="WPD52" s="170"/>
      <c r="WPE52" s="170"/>
      <c r="WPF52" s="170"/>
      <c r="WPG52" s="170"/>
      <c r="WPH52" s="170"/>
      <c r="WPI52" s="170"/>
      <c r="WPJ52" s="170"/>
      <c r="WPK52" s="170"/>
      <c r="WPL52" s="170"/>
      <c r="WPM52" s="170"/>
      <c r="WPN52" s="170"/>
      <c r="WPO52" s="170"/>
      <c r="WPP52" s="170"/>
      <c r="WPQ52" s="170"/>
      <c r="WPR52" s="170"/>
      <c r="WPS52" s="170"/>
      <c r="WPT52" s="170"/>
      <c r="WPU52" s="170"/>
      <c r="WPV52" s="170"/>
      <c r="WPW52" s="170"/>
      <c r="WPX52" s="170"/>
      <c r="WPY52" s="170"/>
      <c r="WPZ52" s="170"/>
      <c r="WQA52" s="170"/>
      <c r="WQB52" s="170"/>
      <c r="WQC52" s="170"/>
      <c r="WQD52" s="170"/>
      <c r="WQE52" s="170"/>
      <c r="WQF52" s="170"/>
      <c r="WQG52" s="170"/>
      <c r="WQH52" s="170"/>
      <c r="WQI52" s="170"/>
      <c r="WQJ52" s="170"/>
      <c r="WQK52" s="170"/>
      <c r="WQL52" s="170"/>
      <c r="WQM52" s="170"/>
      <c r="WQN52" s="170"/>
      <c r="WQO52" s="170"/>
      <c r="WQP52" s="170"/>
      <c r="WQQ52" s="170"/>
      <c r="WQR52" s="170"/>
      <c r="WQS52" s="170"/>
      <c r="WQT52" s="170"/>
      <c r="WQU52" s="170"/>
      <c r="WQV52" s="170"/>
      <c r="WQW52" s="170"/>
      <c r="WQX52" s="170"/>
      <c r="WQY52" s="170"/>
      <c r="WQZ52" s="170"/>
      <c r="WRA52" s="170"/>
      <c r="WRB52" s="170"/>
      <c r="WRC52" s="170"/>
      <c r="WRD52" s="170"/>
      <c r="WRE52" s="170"/>
      <c r="WRF52" s="170"/>
      <c r="WRG52" s="170"/>
      <c r="WRH52" s="170"/>
      <c r="WRI52" s="170"/>
      <c r="WRJ52" s="170"/>
      <c r="WRK52" s="170"/>
      <c r="WRL52" s="170"/>
      <c r="WRM52" s="170"/>
      <c r="WRN52" s="170"/>
      <c r="WRO52" s="170"/>
      <c r="WRP52" s="170"/>
      <c r="WRQ52" s="170"/>
      <c r="WRR52" s="170"/>
      <c r="WRS52" s="170"/>
      <c r="WRT52" s="170"/>
      <c r="WRU52" s="170"/>
      <c r="WRV52" s="170"/>
      <c r="WRW52" s="170"/>
      <c r="WRX52" s="170"/>
      <c r="WRY52" s="170"/>
      <c r="WRZ52" s="170"/>
      <c r="WSA52" s="170"/>
      <c r="WSB52" s="170"/>
      <c r="WSC52" s="170"/>
      <c r="WSD52" s="170"/>
      <c r="WSE52" s="170"/>
      <c r="WSF52" s="170"/>
      <c r="WSG52" s="170"/>
      <c r="WSH52" s="170"/>
      <c r="WSI52" s="170"/>
      <c r="WSJ52" s="170"/>
      <c r="WSK52" s="170"/>
      <c r="WSL52" s="170"/>
      <c r="WSM52" s="170"/>
      <c r="WSN52" s="170"/>
      <c r="WSO52" s="170"/>
      <c r="WSP52" s="170"/>
      <c r="WSQ52" s="170"/>
      <c r="WSR52" s="170"/>
      <c r="WSS52" s="170"/>
      <c r="WST52" s="170"/>
      <c r="WSU52" s="170"/>
      <c r="WSV52" s="170"/>
      <c r="WSW52" s="170"/>
      <c r="WSX52" s="170"/>
      <c r="WSY52" s="170"/>
      <c r="WSZ52" s="170"/>
      <c r="WTA52" s="170"/>
      <c r="WTB52" s="170"/>
      <c r="WTC52" s="170"/>
      <c r="WTD52" s="170"/>
      <c r="WTE52" s="170"/>
      <c r="WTF52" s="170"/>
      <c r="WTG52" s="170"/>
      <c r="WTH52" s="170"/>
      <c r="WTI52" s="170"/>
      <c r="WTJ52" s="170"/>
      <c r="WTK52" s="170"/>
      <c r="WTL52" s="170"/>
      <c r="WTM52" s="170"/>
      <c r="WTN52" s="170"/>
      <c r="WTO52" s="170"/>
      <c r="WTP52" s="170"/>
      <c r="WTQ52" s="170"/>
      <c r="WTR52" s="170"/>
      <c r="WTS52" s="170"/>
      <c r="WTT52" s="170"/>
      <c r="WTU52" s="170"/>
      <c r="WTV52" s="170"/>
      <c r="WTW52" s="170"/>
      <c r="WTX52" s="170"/>
      <c r="WTY52" s="170"/>
      <c r="WTZ52" s="170"/>
      <c r="WUA52" s="170"/>
      <c r="WUB52" s="170"/>
      <c r="WUC52" s="170"/>
      <c r="WUD52" s="170"/>
      <c r="WUE52" s="170"/>
      <c r="WUF52" s="170"/>
      <c r="WUG52" s="170"/>
      <c r="WUH52" s="170"/>
      <c r="WUI52" s="170"/>
      <c r="WUJ52" s="170"/>
      <c r="WUK52" s="170"/>
      <c r="WUL52" s="170"/>
      <c r="WUM52" s="170"/>
      <c r="WUN52" s="170"/>
      <c r="WUO52" s="170"/>
      <c r="WUP52" s="170"/>
      <c r="WUQ52" s="170"/>
      <c r="WUR52" s="170"/>
      <c r="WUS52" s="170"/>
      <c r="WUT52" s="170"/>
      <c r="WUU52" s="170"/>
      <c r="WUV52" s="170"/>
      <c r="WUW52" s="170"/>
      <c r="WUX52" s="170"/>
      <c r="WUY52" s="170"/>
      <c r="WUZ52" s="170"/>
      <c r="WVA52" s="170"/>
      <c r="WVB52" s="170"/>
      <c r="WVC52" s="170"/>
      <c r="WVD52" s="170"/>
      <c r="WVE52" s="170"/>
      <c r="WVF52" s="170"/>
      <c r="WVG52" s="170"/>
      <c r="WVH52" s="170"/>
      <c r="WVI52" s="170"/>
      <c r="WVJ52" s="170"/>
      <c r="WVK52" s="170"/>
      <c r="WVL52" s="170"/>
      <c r="WVM52" s="170"/>
      <c r="WVN52" s="170"/>
      <c r="WVO52" s="170"/>
      <c r="WVP52" s="170"/>
      <c r="WVQ52" s="170"/>
      <c r="WVR52" s="170"/>
      <c r="WVS52" s="170"/>
      <c r="WVT52" s="170"/>
      <c r="WVU52" s="170"/>
      <c r="WVV52" s="170"/>
      <c r="WVW52" s="170"/>
      <c r="WVX52" s="170"/>
      <c r="WVY52" s="170"/>
      <c r="WVZ52" s="170"/>
      <c r="WWA52" s="170"/>
      <c r="WWB52" s="170"/>
      <c r="WWC52" s="170"/>
      <c r="WWD52" s="170"/>
      <c r="WWE52" s="170"/>
      <c r="WWF52" s="170"/>
      <c r="WWG52" s="170"/>
      <c r="WWH52" s="170"/>
      <c r="WWI52" s="170"/>
      <c r="WWJ52" s="170"/>
      <c r="WWK52" s="170"/>
      <c r="WWL52" s="170"/>
      <c r="WWM52" s="170"/>
      <c r="WWN52" s="170"/>
      <c r="WWO52" s="170"/>
      <c r="WWP52" s="170"/>
      <c r="WWQ52" s="170"/>
      <c r="WWR52" s="170"/>
      <c r="WWS52" s="170"/>
      <c r="WWT52" s="170"/>
      <c r="WWU52" s="170"/>
      <c r="WWV52" s="170"/>
      <c r="WWW52" s="170"/>
      <c r="WWX52" s="170"/>
      <c r="WWY52" s="170"/>
      <c r="WWZ52" s="170"/>
      <c r="WXA52" s="170"/>
      <c r="WXB52" s="170"/>
      <c r="WXC52" s="170"/>
      <c r="WXD52" s="170"/>
      <c r="WXE52" s="170"/>
      <c r="WXF52" s="170"/>
      <c r="WXG52" s="170"/>
      <c r="WXH52" s="170"/>
      <c r="WXI52" s="170"/>
      <c r="WXJ52" s="170"/>
      <c r="WXK52" s="170"/>
      <c r="WXL52" s="170"/>
      <c r="WXM52" s="170"/>
      <c r="WXN52" s="170"/>
      <c r="WXO52" s="170"/>
      <c r="WXP52" s="170"/>
      <c r="WXQ52" s="170"/>
      <c r="WXR52" s="170"/>
      <c r="WXS52" s="170"/>
      <c r="WXT52" s="170"/>
      <c r="WXU52" s="170"/>
      <c r="WXV52" s="170"/>
      <c r="WXW52" s="170"/>
      <c r="WXX52" s="170"/>
      <c r="WXY52" s="170"/>
      <c r="WXZ52" s="170"/>
      <c r="WYA52" s="170"/>
      <c r="WYB52" s="170"/>
      <c r="WYC52" s="170"/>
      <c r="WYD52" s="170"/>
      <c r="WYE52" s="170"/>
      <c r="WYF52" s="170"/>
      <c r="WYG52" s="170"/>
      <c r="WYH52" s="170"/>
      <c r="WYI52" s="170"/>
      <c r="WYJ52" s="170"/>
      <c r="WYK52" s="170"/>
      <c r="WYL52" s="170"/>
      <c r="WYM52" s="170"/>
      <c r="WYN52" s="170"/>
      <c r="WYO52" s="170"/>
      <c r="WYP52" s="170"/>
      <c r="WYQ52" s="170"/>
      <c r="WYR52" s="170"/>
      <c r="WYS52" s="170"/>
      <c r="WYT52" s="170"/>
      <c r="WYU52" s="170"/>
      <c r="WYV52" s="170"/>
      <c r="WYW52" s="170"/>
      <c r="WYX52" s="170"/>
      <c r="WYY52" s="170"/>
      <c r="WYZ52" s="170"/>
      <c r="WZA52" s="170"/>
      <c r="WZB52" s="170"/>
      <c r="WZC52" s="170"/>
      <c r="WZD52" s="170"/>
      <c r="WZE52" s="170"/>
      <c r="WZF52" s="170"/>
      <c r="WZG52" s="170"/>
      <c r="WZH52" s="170"/>
      <c r="WZI52" s="170"/>
      <c r="WZJ52" s="170"/>
      <c r="WZK52" s="170"/>
      <c r="WZL52" s="170"/>
      <c r="WZM52" s="170"/>
      <c r="WZN52" s="170"/>
      <c r="WZO52" s="170"/>
      <c r="WZP52" s="170"/>
      <c r="WZQ52" s="170"/>
      <c r="WZR52" s="170"/>
      <c r="WZS52" s="170"/>
      <c r="WZT52" s="170"/>
      <c r="WZU52" s="170"/>
      <c r="WZV52" s="170"/>
      <c r="WZW52" s="170"/>
      <c r="WZX52" s="170"/>
      <c r="WZY52" s="170"/>
      <c r="WZZ52" s="170"/>
      <c r="XAA52" s="170"/>
      <c r="XAB52" s="170"/>
      <c r="XAC52" s="170"/>
      <c r="XAD52" s="170"/>
      <c r="XAE52" s="170"/>
      <c r="XAF52" s="170"/>
      <c r="XAG52" s="170"/>
      <c r="XAH52" s="170"/>
      <c r="XAI52" s="170"/>
      <c r="XAJ52" s="170"/>
      <c r="XAK52" s="170"/>
      <c r="XAL52" s="170"/>
      <c r="XAM52" s="170"/>
      <c r="XAN52" s="170"/>
      <c r="XAO52" s="170"/>
      <c r="XAP52" s="170"/>
      <c r="XAQ52" s="170"/>
      <c r="XAR52" s="170"/>
      <c r="XAS52" s="170"/>
      <c r="XAT52" s="170"/>
      <c r="XAU52" s="170"/>
      <c r="XAV52" s="170"/>
      <c r="XAW52" s="170"/>
      <c r="XAX52" s="170"/>
      <c r="XAY52" s="170"/>
      <c r="XAZ52" s="170"/>
      <c r="XBA52" s="170"/>
      <c r="XBB52" s="170"/>
      <c r="XBC52" s="170"/>
      <c r="XBD52" s="170"/>
      <c r="XBE52" s="170"/>
      <c r="XBF52" s="170"/>
      <c r="XBG52" s="170"/>
      <c r="XBH52" s="170"/>
      <c r="XBI52" s="170"/>
      <c r="XBJ52" s="170"/>
      <c r="XBK52" s="170"/>
      <c r="XBL52" s="170"/>
      <c r="XBM52" s="170"/>
      <c r="XBN52" s="170"/>
      <c r="XBO52" s="170"/>
      <c r="XBP52" s="170"/>
      <c r="XBQ52" s="170"/>
      <c r="XBR52" s="170"/>
      <c r="XBS52" s="170"/>
      <c r="XBT52" s="170"/>
      <c r="XBU52" s="170"/>
      <c r="XBV52" s="170"/>
      <c r="XBW52" s="170"/>
      <c r="XBX52" s="170"/>
      <c r="XBY52" s="170"/>
      <c r="XBZ52" s="170"/>
      <c r="XCA52" s="170"/>
      <c r="XCB52" s="170"/>
      <c r="XCC52" s="170"/>
      <c r="XCD52" s="170"/>
      <c r="XCE52" s="170"/>
      <c r="XCF52" s="170"/>
      <c r="XCG52" s="170"/>
      <c r="XCH52" s="170"/>
      <c r="XCI52" s="170"/>
      <c r="XCJ52" s="170"/>
      <c r="XCK52" s="170"/>
      <c r="XCL52" s="170"/>
      <c r="XCM52" s="170"/>
      <c r="XCN52" s="170"/>
      <c r="XCO52" s="170"/>
      <c r="XCP52" s="170"/>
      <c r="XCQ52" s="170"/>
      <c r="XCR52" s="170"/>
      <c r="XCS52" s="170"/>
      <c r="XCT52" s="170"/>
      <c r="XCU52" s="170"/>
      <c r="XCV52" s="170"/>
      <c r="XCW52" s="170"/>
      <c r="XCX52" s="170"/>
      <c r="XCY52" s="170"/>
      <c r="XCZ52" s="170"/>
      <c r="XDA52" s="170"/>
      <c r="XDB52" s="170"/>
      <c r="XDC52" s="170"/>
      <c r="XDD52" s="170"/>
      <c r="XDE52" s="170"/>
      <c r="XDF52" s="170"/>
      <c r="XDG52" s="170"/>
      <c r="XDH52" s="170"/>
      <c r="XDI52" s="170"/>
      <c r="XDJ52" s="170"/>
      <c r="XDK52" s="170"/>
      <c r="XDL52" s="170"/>
      <c r="XDM52" s="170"/>
      <c r="XDN52" s="170"/>
      <c r="XDO52" s="170"/>
      <c r="XDP52" s="170"/>
      <c r="XDQ52" s="170"/>
      <c r="XDR52" s="170"/>
      <c r="XDS52" s="170"/>
      <c r="XDT52" s="170"/>
      <c r="XDU52" s="170"/>
      <c r="XDV52" s="170"/>
      <c r="XDW52" s="170"/>
      <c r="XDX52" s="170"/>
      <c r="XDY52" s="170"/>
      <c r="XDZ52" s="170"/>
      <c r="XEA52" s="170"/>
      <c r="XEB52" s="170"/>
      <c r="XEC52" s="170"/>
      <c r="XED52" s="170"/>
      <c r="XEE52" s="170"/>
      <c r="XEF52" s="170"/>
      <c r="XEG52" s="170"/>
      <c r="XEH52" s="170"/>
      <c r="XEI52" s="170"/>
      <c r="XEJ52" s="170"/>
      <c r="XEK52" s="170"/>
      <c r="XEL52" s="170"/>
      <c r="XEM52" s="170"/>
      <c r="XEN52" s="170"/>
      <c r="XEO52" s="170"/>
      <c r="XEP52" s="170"/>
      <c r="XEQ52" s="170"/>
      <c r="XER52" s="170"/>
      <c r="XES52" s="170"/>
      <c r="XET52" s="170"/>
      <c r="XEU52" s="170"/>
      <c r="XEV52" s="170"/>
      <c r="XEW52" s="170"/>
      <c r="XEX52" s="170"/>
      <c r="XEY52" s="170"/>
      <c r="XEZ52" s="170"/>
      <c r="XFA52" s="170"/>
      <c r="XFB52" s="170"/>
      <c r="XFC52" s="170"/>
      <c r="XFD52" s="170"/>
    </row>
    <row r="53" spans="1:16384">
      <c r="A53" s="170" t="s">
        <v>166</v>
      </c>
      <c r="B53" s="170"/>
      <c r="C53" s="170"/>
      <c r="D53" s="170"/>
      <c r="E53" s="170"/>
      <c r="F53" s="170"/>
      <c r="G53" s="170"/>
      <c r="H53" s="170"/>
      <c r="I53" s="170"/>
      <c r="J53" s="170"/>
      <c r="K53" s="170"/>
      <c r="L53" s="170"/>
      <c r="M53" s="170"/>
      <c r="N53" s="170"/>
      <c r="O53" s="170"/>
      <c r="P53" s="170"/>
      <c r="Q53" s="170"/>
      <c r="R53" s="170"/>
      <c r="S53" s="170"/>
      <c r="T53" s="170"/>
      <c r="U53" s="170"/>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c r="AX53" s="170"/>
      <c r="AY53" s="170"/>
      <c r="AZ53" s="170"/>
      <c r="BA53" s="170"/>
      <c r="BB53" s="170"/>
      <c r="BC53" s="170"/>
      <c r="BD53" s="170"/>
      <c r="BE53" s="170"/>
      <c r="BF53" s="170"/>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c r="CD53" s="170"/>
      <c r="CE53" s="170"/>
      <c r="CF53" s="170"/>
      <c r="CG53" s="170"/>
      <c r="CH53" s="170"/>
      <c r="CI53" s="170"/>
      <c r="CJ53" s="170"/>
      <c r="CK53" s="170"/>
      <c r="CL53" s="170"/>
      <c r="CM53" s="170"/>
      <c r="CN53" s="170"/>
      <c r="CO53" s="170"/>
      <c r="CP53" s="170"/>
      <c r="CQ53" s="170"/>
      <c r="CR53" s="170"/>
      <c r="CS53" s="170"/>
      <c r="CT53" s="170"/>
      <c r="CU53" s="170"/>
      <c r="CV53" s="170"/>
      <c r="CW53" s="170"/>
      <c r="CX53" s="170"/>
      <c r="CY53" s="170"/>
      <c r="CZ53" s="170"/>
      <c r="DA53" s="170"/>
      <c r="DB53" s="170"/>
      <c r="DC53" s="170"/>
      <c r="DD53" s="170"/>
      <c r="DE53" s="170"/>
      <c r="DF53" s="170"/>
      <c r="DG53" s="170"/>
      <c r="DH53" s="170"/>
      <c r="DI53" s="170"/>
      <c r="DJ53" s="170"/>
      <c r="DK53" s="170"/>
      <c r="DL53" s="170"/>
      <c r="DM53" s="170"/>
      <c r="DN53" s="170"/>
      <c r="DO53" s="170"/>
      <c r="DP53" s="170"/>
      <c r="DQ53" s="170"/>
      <c r="DR53" s="170"/>
      <c r="DS53" s="170"/>
      <c r="DT53" s="170"/>
      <c r="DU53" s="170"/>
      <c r="DV53" s="170"/>
      <c r="DW53" s="170"/>
      <c r="DX53" s="170"/>
      <c r="DY53" s="170"/>
      <c r="DZ53" s="170"/>
      <c r="EA53" s="170"/>
      <c r="EB53" s="170"/>
      <c r="EC53" s="170"/>
      <c r="ED53" s="170"/>
      <c r="EE53" s="170"/>
      <c r="EF53" s="170"/>
      <c r="EG53" s="170"/>
      <c r="EH53" s="170"/>
      <c r="EI53" s="170"/>
      <c r="EJ53" s="170"/>
      <c r="EK53" s="170"/>
      <c r="EL53" s="170"/>
      <c r="EM53" s="170"/>
      <c r="EN53" s="170"/>
      <c r="EO53" s="170"/>
      <c r="EP53" s="170"/>
      <c r="EQ53" s="170"/>
      <c r="ER53" s="170"/>
      <c r="ES53" s="170"/>
      <c r="ET53" s="170"/>
      <c r="EU53" s="170"/>
      <c r="EV53" s="170"/>
      <c r="EW53" s="170"/>
      <c r="EX53" s="170"/>
      <c r="EY53" s="170"/>
      <c r="EZ53" s="170"/>
      <c r="FA53" s="170"/>
      <c r="FB53" s="170"/>
      <c r="FC53" s="170"/>
      <c r="FD53" s="170"/>
      <c r="FE53" s="170"/>
      <c r="FF53" s="170"/>
      <c r="FG53" s="170"/>
      <c r="FH53" s="170"/>
      <c r="FI53" s="170"/>
      <c r="FJ53" s="170"/>
      <c r="FK53" s="170"/>
      <c r="FL53" s="170"/>
      <c r="FM53" s="170"/>
      <c r="FN53" s="170"/>
      <c r="FO53" s="170"/>
      <c r="FP53" s="170"/>
      <c r="FQ53" s="170"/>
      <c r="FR53" s="170"/>
      <c r="FS53" s="170"/>
      <c r="FT53" s="170"/>
      <c r="FU53" s="170"/>
      <c r="FV53" s="170"/>
      <c r="FW53" s="170"/>
      <c r="FX53" s="170"/>
      <c r="FY53" s="170"/>
      <c r="FZ53" s="170"/>
      <c r="GA53" s="170"/>
      <c r="GB53" s="170"/>
      <c r="GC53" s="170"/>
      <c r="GD53" s="170"/>
      <c r="GE53" s="170"/>
      <c r="GF53" s="170"/>
      <c r="GG53" s="170"/>
      <c r="GH53" s="170"/>
      <c r="GI53" s="170"/>
      <c r="GJ53" s="170"/>
      <c r="GK53" s="170"/>
      <c r="GL53" s="170"/>
      <c r="GM53" s="170"/>
      <c r="GN53" s="170"/>
      <c r="GO53" s="170"/>
      <c r="GP53" s="170"/>
      <c r="GQ53" s="170"/>
      <c r="GR53" s="170"/>
      <c r="GS53" s="170"/>
      <c r="GT53" s="170"/>
      <c r="GU53" s="170"/>
      <c r="GV53" s="170"/>
      <c r="GW53" s="170"/>
      <c r="GX53" s="170"/>
      <c r="GY53" s="170"/>
      <c r="GZ53" s="170"/>
      <c r="HA53" s="170"/>
      <c r="HB53" s="170"/>
      <c r="HC53" s="170"/>
      <c r="HD53" s="170"/>
      <c r="HE53" s="170"/>
      <c r="HF53" s="170"/>
      <c r="HG53" s="170"/>
      <c r="HH53" s="170"/>
      <c r="HI53" s="170"/>
      <c r="HJ53" s="170"/>
      <c r="HK53" s="170"/>
      <c r="HL53" s="170"/>
      <c r="HM53" s="170"/>
      <c r="HN53" s="170"/>
      <c r="HO53" s="170"/>
      <c r="HP53" s="170"/>
      <c r="HQ53" s="170"/>
      <c r="HR53" s="170"/>
      <c r="HS53" s="170"/>
      <c r="HT53" s="170"/>
      <c r="HU53" s="170"/>
      <c r="HV53" s="170"/>
      <c r="HW53" s="170"/>
      <c r="HX53" s="170"/>
      <c r="HY53" s="170"/>
      <c r="HZ53" s="170"/>
      <c r="IA53" s="170"/>
      <c r="IB53" s="170"/>
      <c r="IC53" s="170"/>
      <c r="ID53" s="170"/>
      <c r="IE53" s="170"/>
      <c r="IF53" s="170"/>
      <c r="IG53" s="170"/>
      <c r="IH53" s="170"/>
      <c r="II53" s="170"/>
      <c r="IJ53" s="170"/>
      <c r="IK53" s="170"/>
      <c r="IL53" s="170"/>
      <c r="IM53" s="170"/>
      <c r="IN53" s="170"/>
      <c r="IO53" s="170"/>
      <c r="IP53" s="170"/>
      <c r="IQ53" s="170"/>
      <c r="IR53" s="170"/>
      <c r="IS53" s="170"/>
      <c r="IT53" s="170"/>
      <c r="IU53" s="170"/>
      <c r="IV53" s="170"/>
      <c r="IW53" s="170"/>
      <c r="IX53" s="170"/>
      <c r="IY53" s="170"/>
      <c r="IZ53" s="170"/>
      <c r="JA53" s="170"/>
      <c r="JB53" s="170"/>
      <c r="JC53" s="170"/>
      <c r="JD53" s="170"/>
      <c r="JE53" s="170"/>
      <c r="JF53" s="170"/>
      <c r="JG53" s="170"/>
      <c r="JH53" s="170"/>
      <c r="JI53" s="170"/>
      <c r="JJ53" s="170"/>
      <c r="JK53" s="170"/>
      <c r="JL53" s="170"/>
      <c r="JM53" s="170"/>
      <c r="JN53" s="170"/>
      <c r="JO53" s="170"/>
      <c r="JP53" s="170"/>
      <c r="JQ53" s="170"/>
      <c r="JR53" s="170"/>
      <c r="JS53" s="170"/>
      <c r="JT53" s="170"/>
      <c r="JU53" s="170"/>
      <c r="JV53" s="170"/>
      <c r="JW53" s="170"/>
      <c r="JX53" s="170"/>
      <c r="JY53" s="170"/>
      <c r="JZ53" s="170"/>
      <c r="KA53" s="170"/>
      <c r="KB53" s="170"/>
      <c r="KC53" s="170"/>
      <c r="KD53" s="170"/>
      <c r="KE53" s="170"/>
      <c r="KF53" s="170"/>
      <c r="KG53" s="170"/>
      <c r="KH53" s="170"/>
      <c r="KI53" s="170"/>
      <c r="KJ53" s="170"/>
      <c r="KK53" s="170"/>
      <c r="KL53" s="170"/>
      <c r="KM53" s="170"/>
      <c r="KN53" s="170"/>
      <c r="KO53" s="170"/>
      <c r="KP53" s="170"/>
      <c r="KQ53" s="170"/>
      <c r="KR53" s="170"/>
      <c r="KS53" s="170"/>
      <c r="KT53" s="170"/>
      <c r="KU53" s="170"/>
      <c r="KV53" s="170"/>
      <c r="KW53" s="170"/>
      <c r="KX53" s="170"/>
      <c r="KY53" s="170"/>
      <c r="KZ53" s="170"/>
      <c r="LA53" s="170"/>
      <c r="LB53" s="170"/>
      <c r="LC53" s="170"/>
      <c r="LD53" s="170"/>
      <c r="LE53" s="170"/>
      <c r="LF53" s="170"/>
      <c r="LG53" s="170"/>
      <c r="LH53" s="170"/>
      <c r="LI53" s="170"/>
      <c r="LJ53" s="170"/>
      <c r="LK53" s="170"/>
      <c r="LL53" s="170"/>
      <c r="LM53" s="170"/>
      <c r="LN53" s="170"/>
      <c r="LO53" s="170"/>
      <c r="LP53" s="170"/>
      <c r="LQ53" s="170"/>
      <c r="LR53" s="170"/>
      <c r="LS53" s="170"/>
      <c r="LT53" s="170"/>
      <c r="LU53" s="170"/>
      <c r="LV53" s="170"/>
      <c r="LW53" s="170"/>
      <c r="LX53" s="170"/>
      <c r="LY53" s="170"/>
      <c r="LZ53" s="170"/>
      <c r="MA53" s="170"/>
      <c r="MB53" s="170"/>
      <c r="MC53" s="170"/>
      <c r="MD53" s="170"/>
      <c r="ME53" s="170"/>
      <c r="MF53" s="170"/>
      <c r="MG53" s="170"/>
      <c r="MH53" s="170"/>
      <c r="MI53" s="170"/>
      <c r="MJ53" s="170"/>
      <c r="MK53" s="170"/>
      <c r="ML53" s="170"/>
      <c r="MM53" s="170"/>
      <c r="MN53" s="170"/>
      <c r="MO53" s="170"/>
      <c r="MP53" s="170"/>
      <c r="MQ53" s="170"/>
      <c r="MR53" s="170"/>
      <c r="MS53" s="170"/>
      <c r="MT53" s="170"/>
      <c r="MU53" s="170"/>
      <c r="MV53" s="170"/>
      <c r="MW53" s="170"/>
      <c r="MX53" s="170"/>
      <c r="MY53" s="170"/>
      <c r="MZ53" s="170"/>
      <c r="NA53" s="170"/>
      <c r="NB53" s="170"/>
      <c r="NC53" s="170"/>
      <c r="ND53" s="170"/>
      <c r="NE53" s="170"/>
      <c r="NF53" s="170"/>
      <c r="NG53" s="170"/>
      <c r="NH53" s="170"/>
      <c r="NI53" s="170"/>
      <c r="NJ53" s="170"/>
      <c r="NK53" s="170"/>
      <c r="NL53" s="170"/>
      <c r="NM53" s="170"/>
      <c r="NN53" s="170"/>
      <c r="NO53" s="170"/>
      <c r="NP53" s="170"/>
      <c r="NQ53" s="170"/>
      <c r="NR53" s="170"/>
      <c r="NS53" s="170"/>
      <c r="NT53" s="170"/>
      <c r="NU53" s="170"/>
      <c r="NV53" s="170"/>
      <c r="NW53" s="170"/>
      <c r="NX53" s="170"/>
      <c r="NY53" s="170"/>
      <c r="NZ53" s="170"/>
      <c r="OA53" s="170"/>
      <c r="OB53" s="170"/>
      <c r="OC53" s="170"/>
      <c r="OD53" s="170"/>
      <c r="OE53" s="170"/>
      <c r="OF53" s="170"/>
      <c r="OG53" s="170"/>
      <c r="OH53" s="170"/>
      <c r="OI53" s="170"/>
      <c r="OJ53" s="170"/>
      <c r="OK53" s="170"/>
      <c r="OL53" s="170"/>
      <c r="OM53" s="170"/>
      <c r="ON53" s="170"/>
      <c r="OO53" s="170"/>
      <c r="OP53" s="170"/>
      <c r="OQ53" s="170"/>
      <c r="OR53" s="170"/>
      <c r="OS53" s="170"/>
      <c r="OT53" s="170"/>
      <c r="OU53" s="170"/>
      <c r="OV53" s="170"/>
      <c r="OW53" s="170"/>
      <c r="OX53" s="170"/>
      <c r="OY53" s="170"/>
      <c r="OZ53" s="170"/>
      <c r="PA53" s="170"/>
      <c r="PB53" s="170"/>
      <c r="PC53" s="170"/>
      <c r="PD53" s="170"/>
      <c r="PE53" s="170"/>
      <c r="PF53" s="170"/>
      <c r="PG53" s="170"/>
      <c r="PH53" s="170"/>
      <c r="PI53" s="170"/>
      <c r="PJ53" s="170"/>
      <c r="PK53" s="170"/>
      <c r="PL53" s="170"/>
      <c r="PM53" s="170"/>
      <c r="PN53" s="170"/>
      <c r="PO53" s="170"/>
      <c r="PP53" s="170"/>
      <c r="PQ53" s="170"/>
      <c r="PR53" s="170"/>
      <c r="PS53" s="170"/>
      <c r="PT53" s="170"/>
      <c r="PU53" s="170"/>
      <c r="PV53" s="170"/>
      <c r="PW53" s="170"/>
      <c r="PX53" s="170"/>
      <c r="PY53" s="170"/>
      <c r="PZ53" s="170"/>
      <c r="QA53" s="170"/>
      <c r="QB53" s="170"/>
      <c r="QC53" s="170"/>
      <c r="QD53" s="170"/>
      <c r="QE53" s="170"/>
      <c r="QF53" s="170"/>
      <c r="QG53" s="170"/>
      <c r="QH53" s="170"/>
      <c r="QI53" s="170"/>
      <c r="QJ53" s="170"/>
      <c r="QK53" s="170"/>
      <c r="QL53" s="170"/>
      <c r="QM53" s="170"/>
      <c r="QN53" s="170"/>
      <c r="QO53" s="170"/>
      <c r="QP53" s="170"/>
      <c r="QQ53" s="170"/>
      <c r="QR53" s="170"/>
      <c r="QS53" s="170"/>
      <c r="QT53" s="170"/>
      <c r="QU53" s="170"/>
      <c r="QV53" s="170"/>
      <c r="QW53" s="170"/>
      <c r="QX53" s="170"/>
      <c r="QY53" s="170"/>
      <c r="QZ53" s="170"/>
      <c r="RA53" s="170"/>
      <c r="RB53" s="170"/>
      <c r="RC53" s="170"/>
      <c r="RD53" s="170"/>
      <c r="RE53" s="170"/>
      <c r="RF53" s="170"/>
      <c r="RG53" s="170"/>
      <c r="RH53" s="170"/>
      <c r="RI53" s="170"/>
      <c r="RJ53" s="170"/>
      <c r="RK53" s="170"/>
      <c r="RL53" s="170"/>
      <c r="RM53" s="170"/>
      <c r="RN53" s="170"/>
      <c r="RO53" s="170"/>
      <c r="RP53" s="170"/>
      <c r="RQ53" s="170"/>
      <c r="RR53" s="170"/>
      <c r="RS53" s="170"/>
      <c r="RT53" s="170"/>
      <c r="RU53" s="170"/>
      <c r="RV53" s="170"/>
      <c r="RW53" s="170"/>
      <c r="RX53" s="170"/>
      <c r="RY53" s="170"/>
      <c r="RZ53" s="170"/>
      <c r="SA53" s="170"/>
      <c r="SB53" s="170"/>
      <c r="SC53" s="170"/>
      <c r="SD53" s="170"/>
      <c r="SE53" s="170"/>
      <c r="SF53" s="170"/>
      <c r="SG53" s="170"/>
      <c r="SH53" s="170"/>
      <c r="SI53" s="170"/>
      <c r="SJ53" s="170"/>
      <c r="SK53" s="170"/>
      <c r="SL53" s="170"/>
      <c r="SM53" s="170"/>
      <c r="SN53" s="170"/>
      <c r="SO53" s="170"/>
      <c r="SP53" s="170"/>
      <c r="SQ53" s="170"/>
      <c r="SR53" s="170"/>
      <c r="SS53" s="170"/>
      <c r="ST53" s="170"/>
      <c r="SU53" s="170"/>
      <c r="SV53" s="170"/>
      <c r="SW53" s="170"/>
      <c r="SX53" s="170"/>
      <c r="SY53" s="170"/>
      <c r="SZ53" s="170"/>
      <c r="TA53" s="170"/>
      <c r="TB53" s="170"/>
      <c r="TC53" s="170"/>
      <c r="TD53" s="170"/>
      <c r="TE53" s="170"/>
      <c r="TF53" s="170"/>
      <c r="TG53" s="170"/>
      <c r="TH53" s="170"/>
      <c r="TI53" s="170"/>
      <c r="TJ53" s="170"/>
      <c r="TK53" s="170"/>
      <c r="TL53" s="170"/>
      <c r="TM53" s="170"/>
      <c r="TN53" s="170"/>
      <c r="TO53" s="170"/>
      <c r="TP53" s="170"/>
      <c r="TQ53" s="170"/>
      <c r="TR53" s="170"/>
      <c r="TS53" s="170"/>
      <c r="TT53" s="170"/>
      <c r="TU53" s="170"/>
      <c r="TV53" s="170"/>
      <c r="TW53" s="170"/>
      <c r="TX53" s="170"/>
      <c r="TY53" s="170"/>
      <c r="TZ53" s="170"/>
      <c r="UA53" s="170"/>
      <c r="UB53" s="170"/>
      <c r="UC53" s="170"/>
      <c r="UD53" s="170"/>
      <c r="UE53" s="170"/>
      <c r="UF53" s="170"/>
      <c r="UG53" s="170"/>
      <c r="UH53" s="170"/>
      <c r="UI53" s="170"/>
      <c r="UJ53" s="170"/>
      <c r="UK53" s="170"/>
      <c r="UL53" s="170"/>
      <c r="UM53" s="170"/>
      <c r="UN53" s="170"/>
      <c r="UO53" s="170"/>
      <c r="UP53" s="170"/>
      <c r="UQ53" s="170"/>
      <c r="UR53" s="170"/>
      <c r="US53" s="170"/>
      <c r="UT53" s="170"/>
      <c r="UU53" s="170"/>
      <c r="UV53" s="170"/>
      <c r="UW53" s="170"/>
      <c r="UX53" s="170"/>
      <c r="UY53" s="170"/>
      <c r="UZ53" s="170"/>
      <c r="VA53" s="170"/>
      <c r="VB53" s="170"/>
      <c r="VC53" s="170"/>
      <c r="VD53" s="170"/>
      <c r="VE53" s="170"/>
      <c r="VF53" s="170"/>
      <c r="VG53" s="170"/>
      <c r="VH53" s="170"/>
      <c r="VI53" s="170"/>
      <c r="VJ53" s="170"/>
      <c r="VK53" s="170"/>
      <c r="VL53" s="170"/>
      <c r="VM53" s="170"/>
      <c r="VN53" s="170"/>
      <c r="VO53" s="170"/>
      <c r="VP53" s="170"/>
      <c r="VQ53" s="170"/>
      <c r="VR53" s="170"/>
      <c r="VS53" s="170"/>
      <c r="VT53" s="170"/>
      <c r="VU53" s="170"/>
      <c r="VV53" s="170"/>
      <c r="VW53" s="170"/>
      <c r="VX53" s="170"/>
      <c r="VY53" s="170"/>
      <c r="VZ53" s="170"/>
      <c r="WA53" s="170"/>
      <c r="WB53" s="170"/>
      <c r="WC53" s="170"/>
      <c r="WD53" s="170"/>
      <c r="WE53" s="170"/>
      <c r="WF53" s="170"/>
      <c r="WG53" s="170"/>
      <c r="WH53" s="170"/>
      <c r="WI53" s="170"/>
      <c r="WJ53" s="170"/>
      <c r="WK53" s="170"/>
      <c r="WL53" s="170"/>
      <c r="WM53" s="170"/>
      <c r="WN53" s="170"/>
      <c r="WO53" s="170"/>
      <c r="WP53" s="170"/>
      <c r="WQ53" s="170"/>
      <c r="WR53" s="170"/>
      <c r="WS53" s="170"/>
      <c r="WT53" s="170"/>
      <c r="WU53" s="170"/>
      <c r="WV53" s="170"/>
      <c r="WW53" s="170"/>
      <c r="WX53" s="170"/>
      <c r="WY53" s="170"/>
      <c r="WZ53" s="170"/>
      <c r="XA53" s="170"/>
      <c r="XB53" s="170"/>
      <c r="XC53" s="170"/>
      <c r="XD53" s="170"/>
      <c r="XE53" s="170"/>
      <c r="XF53" s="170"/>
      <c r="XG53" s="170"/>
      <c r="XH53" s="170"/>
      <c r="XI53" s="170"/>
      <c r="XJ53" s="170"/>
      <c r="XK53" s="170"/>
      <c r="XL53" s="170"/>
      <c r="XM53" s="170"/>
      <c r="XN53" s="170"/>
      <c r="XO53" s="170"/>
      <c r="XP53" s="170"/>
      <c r="XQ53" s="170"/>
      <c r="XR53" s="170"/>
      <c r="XS53" s="170"/>
      <c r="XT53" s="170"/>
      <c r="XU53" s="170"/>
      <c r="XV53" s="170"/>
      <c r="XW53" s="170"/>
      <c r="XX53" s="170"/>
      <c r="XY53" s="170"/>
      <c r="XZ53" s="170"/>
      <c r="YA53" s="170"/>
      <c r="YB53" s="170"/>
      <c r="YC53" s="170"/>
      <c r="YD53" s="170"/>
      <c r="YE53" s="170"/>
      <c r="YF53" s="170"/>
      <c r="YG53" s="170"/>
      <c r="YH53" s="170"/>
      <c r="YI53" s="170"/>
      <c r="YJ53" s="170"/>
      <c r="YK53" s="170"/>
      <c r="YL53" s="170"/>
      <c r="YM53" s="170"/>
      <c r="YN53" s="170"/>
      <c r="YO53" s="170"/>
      <c r="YP53" s="170"/>
      <c r="YQ53" s="170"/>
      <c r="YR53" s="170"/>
      <c r="YS53" s="170"/>
      <c r="YT53" s="170"/>
      <c r="YU53" s="170"/>
      <c r="YV53" s="170"/>
      <c r="YW53" s="170"/>
      <c r="YX53" s="170"/>
      <c r="YY53" s="170"/>
      <c r="YZ53" s="170"/>
      <c r="ZA53" s="170"/>
      <c r="ZB53" s="170"/>
      <c r="ZC53" s="170"/>
      <c r="ZD53" s="170"/>
      <c r="ZE53" s="170"/>
      <c r="ZF53" s="170"/>
      <c r="ZG53" s="170"/>
      <c r="ZH53" s="170"/>
      <c r="ZI53" s="170"/>
      <c r="ZJ53" s="170"/>
      <c r="ZK53" s="170"/>
      <c r="ZL53" s="170"/>
      <c r="ZM53" s="170"/>
      <c r="ZN53" s="170"/>
      <c r="ZO53" s="170"/>
      <c r="ZP53" s="170"/>
      <c r="ZQ53" s="170"/>
      <c r="ZR53" s="170"/>
      <c r="ZS53" s="170"/>
      <c r="ZT53" s="170"/>
      <c r="ZU53" s="170"/>
      <c r="ZV53" s="170"/>
      <c r="ZW53" s="170"/>
      <c r="ZX53" s="170"/>
      <c r="ZY53" s="170"/>
      <c r="ZZ53" s="170"/>
      <c r="AAA53" s="170"/>
      <c r="AAB53" s="170"/>
      <c r="AAC53" s="170"/>
      <c r="AAD53" s="170"/>
      <c r="AAE53" s="170"/>
      <c r="AAF53" s="170"/>
      <c r="AAG53" s="170"/>
      <c r="AAH53" s="170"/>
      <c r="AAI53" s="170"/>
      <c r="AAJ53" s="170"/>
      <c r="AAK53" s="170"/>
      <c r="AAL53" s="170"/>
      <c r="AAM53" s="170"/>
      <c r="AAN53" s="170"/>
      <c r="AAO53" s="170"/>
      <c r="AAP53" s="170"/>
      <c r="AAQ53" s="170"/>
      <c r="AAR53" s="170"/>
      <c r="AAS53" s="170"/>
      <c r="AAT53" s="170"/>
      <c r="AAU53" s="170"/>
      <c r="AAV53" s="170"/>
      <c r="AAW53" s="170"/>
      <c r="AAX53" s="170"/>
      <c r="AAY53" s="170"/>
      <c r="AAZ53" s="170"/>
      <c r="ABA53" s="170"/>
      <c r="ABB53" s="170"/>
      <c r="ABC53" s="170"/>
      <c r="ABD53" s="170"/>
      <c r="ABE53" s="170"/>
      <c r="ABF53" s="170"/>
      <c r="ABG53" s="170"/>
      <c r="ABH53" s="170"/>
      <c r="ABI53" s="170"/>
      <c r="ABJ53" s="170"/>
      <c r="ABK53" s="170"/>
      <c r="ABL53" s="170"/>
      <c r="ABM53" s="170"/>
      <c r="ABN53" s="170"/>
      <c r="ABO53" s="170"/>
      <c r="ABP53" s="170"/>
      <c r="ABQ53" s="170"/>
      <c r="ABR53" s="170"/>
      <c r="ABS53" s="170"/>
      <c r="ABT53" s="170"/>
      <c r="ABU53" s="170"/>
      <c r="ABV53" s="170"/>
      <c r="ABW53" s="170"/>
      <c r="ABX53" s="170"/>
      <c r="ABY53" s="170"/>
      <c r="ABZ53" s="170"/>
      <c r="ACA53" s="170"/>
      <c r="ACB53" s="170"/>
      <c r="ACC53" s="170"/>
      <c r="ACD53" s="170"/>
      <c r="ACE53" s="170"/>
      <c r="ACF53" s="170"/>
      <c r="ACG53" s="170"/>
      <c r="ACH53" s="170"/>
      <c r="ACI53" s="170"/>
      <c r="ACJ53" s="170"/>
      <c r="ACK53" s="170"/>
      <c r="ACL53" s="170"/>
      <c r="ACM53" s="170"/>
      <c r="ACN53" s="170"/>
      <c r="ACO53" s="170"/>
      <c r="ACP53" s="170"/>
      <c r="ACQ53" s="170"/>
      <c r="ACR53" s="170"/>
      <c r="ACS53" s="170"/>
      <c r="ACT53" s="170"/>
      <c r="ACU53" s="170"/>
      <c r="ACV53" s="170"/>
      <c r="ACW53" s="170"/>
      <c r="ACX53" s="170"/>
      <c r="ACY53" s="170"/>
      <c r="ACZ53" s="170"/>
      <c r="ADA53" s="170"/>
      <c r="ADB53" s="170"/>
      <c r="ADC53" s="170"/>
      <c r="ADD53" s="170"/>
      <c r="ADE53" s="170"/>
      <c r="ADF53" s="170"/>
      <c r="ADG53" s="170"/>
      <c r="ADH53" s="170"/>
      <c r="ADI53" s="170"/>
      <c r="ADJ53" s="170"/>
      <c r="ADK53" s="170"/>
      <c r="ADL53" s="170"/>
      <c r="ADM53" s="170"/>
      <c r="ADN53" s="170"/>
      <c r="ADO53" s="170"/>
      <c r="ADP53" s="170"/>
      <c r="ADQ53" s="170"/>
      <c r="ADR53" s="170"/>
      <c r="ADS53" s="170"/>
      <c r="ADT53" s="170"/>
      <c r="ADU53" s="170"/>
      <c r="ADV53" s="170"/>
      <c r="ADW53" s="170"/>
      <c r="ADX53" s="170"/>
      <c r="ADY53" s="170"/>
      <c r="ADZ53" s="170"/>
      <c r="AEA53" s="170"/>
      <c r="AEB53" s="170"/>
      <c r="AEC53" s="170"/>
      <c r="AED53" s="170"/>
      <c r="AEE53" s="170"/>
      <c r="AEF53" s="170"/>
      <c r="AEG53" s="170"/>
      <c r="AEH53" s="170"/>
      <c r="AEI53" s="170"/>
      <c r="AEJ53" s="170"/>
      <c r="AEK53" s="170"/>
      <c r="AEL53" s="170"/>
      <c r="AEM53" s="170"/>
      <c r="AEN53" s="170"/>
      <c r="AEO53" s="170"/>
      <c r="AEP53" s="170"/>
      <c r="AEQ53" s="170"/>
      <c r="AER53" s="170"/>
      <c r="AES53" s="170"/>
      <c r="AET53" s="170"/>
      <c r="AEU53" s="170"/>
      <c r="AEV53" s="170"/>
      <c r="AEW53" s="170"/>
      <c r="AEX53" s="170"/>
      <c r="AEY53" s="170"/>
      <c r="AEZ53" s="170"/>
      <c r="AFA53" s="170"/>
      <c r="AFB53" s="170"/>
      <c r="AFC53" s="170"/>
      <c r="AFD53" s="170"/>
      <c r="AFE53" s="170"/>
      <c r="AFF53" s="170"/>
      <c r="AFG53" s="170"/>
      <c r="AFH53" s="170"/>
      <c r="AFI53" s="170"/>
      <c r="AFJ53" s="170"/>
      <c r="AFK53" s="170"/>
      <c r="AFL53" s="170"/>
      <c r="AFM53" s="170"/>
      <c r="AFN53" s="170"/>
      <c r="AFO53" s="170"/>
      <c r="AFP53" s="170"/>
      <c r="AFQ53" s="170"/>
      <c r="AFR53" s="170"/>
      <c r="AFS53" s="170"/>
      <c r="AFT53" s="170"/>
      <c r="AFU53" s="170"/>
      <c r="AFV53" s="170"/>
      <c r="AFW53" s="170"/>
      <c r="AFX53" s="170"/>
      <c r="AFY53" s="170"/>
      <c r="AFZ53" s="170"/>
      <c r="AGA53" s="170"/>
      <c r="AGB53" s="170"/>
      <c r="AGC53" s="170"/>
      <c r="AGD53" s="170"/>
      <c r="AGE53" s="170"/>
      <c r="AGF53" s="170"/>
      <c r="AGG53" s="170"/>
      <c r="AGH53" s="170"/>
      <c r="AGI53" s="170"/>
      <c r="AGJ53" s="170"/>
      <c r="AGK53" s="170"/>
      <c r="AGL53" s="170"/>
      <c r="AGM53" s="170"/>
      <c r="AGN53" s="170"/>
      <c r="AGO53" s="170"/>
      <c r="AGP53" s="170"/>
      <c r="AGQ53" s="170"/>
      <c r="AGR53" s="170"/>
      <c r="AGS53" s="170"/>
      <c r="AGT53" s="170"/>
      <c r="AGU53" s="170"/>
      <c r="AGV53" s="170"/>
      <c r="AGW53" s="170"/>
      <c r="AGX53" s="170"/>
      <c r="AGY53" s="170"/>
      <c r="AGZ53" s="170"/>
      <c r="AHA53" s="170"/>
      <c r="AHB53" s="170"/>
      <c r="AHC53" s="170"/>
      <c r="AHD53" s="170"/>
      <c r="AHE53" s="170"/>
      <c r="AHF53" s="170"/>
      <c r="AHG53" s="170"/>
      <c r="AHH53" s="170"/>
      <c r="AHI53" s="170"/>
      <c r="AHJ53" s="170"/>
      <c r="AHK53" s="170"/>
      <c r="AHL53" s="170"/>
      <c r="AHM53" s="170"/>
      <c r="AHN53" s="170"/>
      <c r="AHO53" s="170"/>
      <c r="AHP53" s="170"/>
      <c r="AHQ53" s="170"/>
      <c r="AHR53" s="170"/>
      <c r="AHS53" s="170"/>
      <c r="AHT53" s="170"/>
      <c r="AHU53" s="170"/>
      <c r="AHV53" s="170"/>
      <c r="AHW53" s="170"/>
      <c r="AHX53" s="170"/>
      <c r="AHY53" s="170"/>
      <c r="AHZ53" s="170"/>
      <c r="AIA53" s="170"/>
      <c r="AIB53" s="170"/>
      <c r="AIC53" s="170"/>
      <c r="AID53" s="170"/>
      <c r="AIE53" s="170"/>
      <c r="AIF53" s="170"/>
      <c r="AIG53" s="170"/>
      <c r="AIH53" s="170"/>
      <c r="AII53" s="170"/>
      <c r="AIJ53" s="170"/>
      <c r="AIK53" s="170"/>
      <c r="AIL53" s="170"/>
      <c r="AIM53" s="170"/>
      <c r="AIN53" s="170"/>
      <c r="AIO53" s="170"/>
      <c r="AIP53" s="170"/>
      <c r="AIQ53" s="170"/>
      <c r="AIR53" s="170"/>
      <c r="AIS53" s="170"/>
      <c r="AIT53" s="170"/>
      <c r="AIU53" s="170"/>
      <c r="AIV53" s="170"/>
      <c r="AIW53" s="170"/>
      <c r="AIX53" s="170"/>
      <c r="AIY53" s="170"/>
      <c r="AIZ53" s="170"/>
      <c r="AJA53" s="170"/>
      <c r="AJB53" s="170"/>
      <c r="AJC53" s="170"/>
      <c r="AJD53" s="170"/>
      <c r="AJE53" s="170"/>
      <c r="AJF53" s="170"/>
      <c r="AJG53" s="170"/>
      <c r="AJH53" s="170"/>
      <c r="AJI53" s="170"/>
      <c r="AJJ53" s="170"/>
      <c r="AJK53" s="170"/>
      <c r="AJL53" s="170"/>
      <c r="AJM53" s="170"/>
      <c r="AJN53" s="170"/>
      <c r="AJO53" s="170"/>
      <c r="AJP53" s="170"/>
      <c r="AJQ53" s="170"/>
      <c r="AJR53" s="170"/>
      <c r="AJS53" s="170"/>
      <c r="AJT53" s="170"/>
      <c r="AJU53" s="170"/>
      <c r="AJV53" s="170"/>
      <c r="AJW53" s="170"/>
      <c r="AJX53" s="170"/>
      <c r="AJY53" s="170"/>
      <c r="AJZ53" s="170"/>
      <c r="AKA53" s="170"/>
      <c r="AKB53" s="170"/>
      <c r="AKC53" s="170"/>
      <c r="AKD53" s="170"/>
      <c r="AKE53" s="170"/>
      <c r="AKF53" s="170"/>
      <c r="AKG53" s="170"/>
      <c r="AKH53" s="170"/>
      <c r="AKI53" s="170"/>
      <c r="AKJ53" s="170"/>
      <c r="AKK53" s="170"/>
      <c r="AKL53" s="170"/>
      <c r="AKM53" s="170"/>
      <c r="AKN53" s="170"/>
      <c r="AKO53" s="170"/>
      <c r="AKP53" s="170"/>
      <c r="AKQ53" s="170"/>
      <c r="AKR53" s="170"/>
      <c r="AKS53" s="170"/>
      <c r="AKT53" s="170"/>
      <c r="AKU53" s="170"/>
      <c r="AKV53" s="170"/>
      <c r="AKW53" s="170"/>
      <c r="AKX53" s="170"/>
      <c r="AKY53" s="170"/>
      <c r="AKZ53" s="170"/>
      <c r="ALA53" s="170"/>
      <c r="ALB53" s="170"/>
      <c r="ALC53" s="170"/>
      <c r="ALD53" s="170"/>
      <c r="ALE53" s="170"/>
      <c r="ALF53" s="170"/>
      <c r="ALG53" s="170"/>
      <c r="ALH53" s="170"/>
      <c r="ALI53" s="170"/>
      <c r="ALJ53" s="170"/>
      <c r="ALK53" s="170"/>
      <c r="ALL53" s="170"/>
      <c r="ALM53" s="170"/>
      <c r="ALN53" s="170"/>
      <c r="ALO53" s="170"/>
      <c r="ALP53" s="170"/>
      <c r="ALQ53" s="170"/>
      <c r="ALR53" s="170"/>
      <c r="ALS53" s="170"/>
      <c r="ALT53" s="170"/>
      <c r="ALU53" s="170"/>
      <c r="ALV53" s="170"/>
      <c r="ALW53" s="170"/>
      <c r="ALX53" s="170"/>
      <c r="ALY53" s="170"/>
      <c r="ALZ53" s="170"/>
      <c r="AMA53" s="170"/>
      <c r="AMB53" s="170"/>
      <c r="AMC53" s="170"/>
      <c r="AMD53" s="170"/>
      <c r="AME53" s="170"/>
      <c r="AMF53" s="170"/>
      <c r="AMG53" s="170"/>
      <c r="AMH53" s="170"/>
      <c r="AMI53" s="170"/>
      <c r="AMJ53" s="170"/>
      <c r="AMK53" s="170"/>
      <c r="AML53" s="170"/>
      <c r="AMM53" s="170"/>
      <c r="AMN53" s="170"/>
      <c r="AMO53" s="170"/>
      <c r="AMP53" s="170"/>
      <c r="AMQ53" s="170"/>
      <c r="AMR53" s="170"/>
      <c r="AMS53" s="170"/>
      <c r="AMT53" s="170"/>
      <c r="AMU53" s="170"/>
      <c r="AMV53" s="170"/>
      <c r="AMW53" s="170"/>
      <c r="AMX53" s="170"/>
      <c r="AMY53" s="170"/>
      <c r="AMZ53" s="170"/>
      <c r="ANA53" s="170"/>
      <c r="ANB53" s="170"/>
      <c r="ANC53" s="170"/>
      <c r="AND53" s="170"/>
      <c r="ANE53" s="170"/>
      <c r="ANF53" s="170"/>
      <c r="ANG53" s="170"/>
      <c r="ANH53" s="170"/>
      <c r="ANI53" s="170"/>
      <c r="ANJ53" s="170"/>
      <c r="ANK53" s="170"/>
      <c r="ANL53" s="170"/>
      <c r="ANM53" s="170"/>
      <c r="ANN53" s="170"/>
      <c r="ANO53" s="170"/>
      <c r="ANP53" s="170"/>
      <c r="ANQ53" s="170"/>
      <c r="ANR53" s="170"/>
      <c r="ANS53" s="170"/>
      <c r="ANT53" s="170"/>
      <c r="ANU53" s="170"/>
      <c r="ANV53" s="170"/>
      <c r="ANW53" s="170"/>
      <c r="ANX53" s="170"/>
      <c r="ANY53" s="170"/>
      <c r="ANZ53" s="170"/>
      <c r="AOA53" s="170"/>
      <c r="AOB53" s="170"/>
      <c r="AOC53" s="170"/>
      <c r="AOD53" s="170"/>
      <c r="AOE53" s="170"/>
      <c r="AOF53" s="170"/>
      <c r="AOG53" s="170"/>
      <c r="AOH53" s="170"/>
      <c r="AOI53" s="170"/>
      <c r="AOJ53" s="170"/>
      <c r="AOK53" s="170"/>
      <c r="AOL53" s="170"/>
      <c r="AOM53" s="170"/>
      <c r="AON53" s="170"/>
      <c r="AOO53" s="170"/>
      <c r="AOP53" s="170"/>
      <c r="AOQ53" s="170"/>
      <c r="AOR53" s="170"/>
      <c r="AOS53" s="170"/>
      <c r="AOT53" s="170"/>
      <c r="AOU53" s="170"/>
      <c r="AOV53" s="170"/>
      <c r="AOW53" s="170"/>
      <c r="AOX53" s="170"/>
      <c r="AOY53" s="170"/>
      <c r="AOZ53" s="170"/>
      <c r="APA53" s="170"/>
      <c r="APB53" s="170"/>
      <c r="APC53" s="170"/>
      <c r="APD53" s="170"/>
      <c r="APE53" s="170"/>
      <c r="APF53" s="170"/>
      <c r="APG53" s="170"/>
      <c r="APH53" s="170"/>
      <c r="API53" s="170"/>
      <c r="APJ53" s="170"/>
      <c r="APK53" s="170"/>
      <c r="APL53" s="170"/>
      <c r="APM53" s="170"/>
      <c r="APN53" s="170"/>
      <c r="APO53" s="170"/>
      <c r="APP53" s="170"/>
      <c r="APQ53" s="170"/>
      <c r="APR53" s="170"/>
      <c r="APS53" s="170"/>
      <c r="APT53" s="170"/>
      <c r="APU53" s="170"/>
      <c r="APV53" s="170"/>
      <c r="APW53" s="170"/>
      <c r="APX53" s="170"/>
      <c r="APY53" s="170"/>
      <c r="APZ53" s="170"/>
      <c r="AQA53" s="170"/>
      <c r="AQB53" s="170"/>
      <c r="AQC53" s="170"/>
      <c r="AQD53" s="170"/>
      <c r="AQE53" s="170"/>
      <c r="AQF53" s="170"/>
      <c r="AQG53" s="170"/>
      <c r="AQH53" s="170"/>
      <c r="AQI53" s="170"/>
      <c r="AQJ53" s="170"/>
      <c r="AQK53" s="170"/>
      <c r="AQL53" s="170"/>
      <c r="AQM53" s="170"/>
      <c r="AQN53" s="170"/>
      <c r="AQO53" s="170"/>
      <c r="AQP53" s="170"/>
      <c r="AQQ53" s="170"/>
      <c r="AQR53" s="170"/>
      <c r="AQS53" s="170"/>
      <c r="AQT53" s="170"/>
      <c r="AQU53" s="170"/>
      <c r="AQV53" s="170"/>
      <c r="AQW53" s="170"/>
      <c r="AQX53" s="170"/>
      <c r="AQY53" s="170"/>
      <c r="AQZ53" s="170"/>
      <c r="ARA53" s="170"/>
      <c r="ARB53" s="170"/>
      <c r="ARC53" s="170"/>
      <c r="ARD53" s="170"/>
      <c r="ARE53" s="170"/>
      <c r="ARF53" s="170"/>
      <c r="ARG53" s="170"/>
      <c r="ARH53" s="170"/>
      <c r="ARI53" s="170"/>
      <c r="ARJ53" s="170"/>
      <c r="ARK53" s="170"/>
      <c r="ARL53" s="170"/>
      <c r="ARM53" s="170"/>
      <c r="ARN53" s="170"/>
      <c r="ARO53" s="170"/>
      <c r="ARP53" s="170"/>
      <c r="ARQ53" s="170"/>
      <c r="ARR53" s="170"/>
      <c r="ARS53" s="170"/>
      <c r="ART53" s="170"/>
      <c r="ARU53" s="170"/>
      <c r="ARV53" s="170"/>
      <c r="ARW53" s="170"/>
      <c r="ARX53" s="170"/>
      <c r="ARY53" s="170"/>
      <c r="ARZ53" s="170"/>
      <c r="ASA53" s="170"/>
      <c r="ASB53" s="170"/>
      <c r="ASC53" s="170"/>
      <c r="ASD53" s="170"/>
      <c r="ASE53" s="170"/>
      <c r="ASF53" s="170"/>
      <c r="ASG53" s="170"/>
      <c r="ASH53" s="170"/>
      <c r="ASI53" s="170"/>
      <c r="ASJ53" s="170"/>
      <c r="ASK53" s="170"/>
      <c r="ASL53" s="170"/>
      <c r="ASM53" s="170"/>
      <c r="ASN53" s="170"/>
      <c r="ASO53" s="170"/>
      <c r="ASP53" s="170"/>
      <c r="ASQ53" s="170"/>
      <c r="ASR53" s="170"/>
      <c r="ASS53" s="170"/>
      <c r="AST53" s="170"/>
      <c r="ASU53" s="170"/>
      <c r="ASV53" s="170"/>
      <c r="ASW53" s="170"/>
      <c r="ASX53" s="170"/>
      <c r="ASY53" s="170"/>
      <c r="ASZ53" s="170"/>
      <c r="ATA53" s="170"/>
      <c r="ATB53" s="170"/>
      <c r="ATC53" s="170"/>
      <c r="ATD53" s="170"/>
      <c r="ATE53" s="170"/>
      <c r="ATF53" s="170"/>
      <c r="ATG53" s="170"/>
      <c r="ATH53" s="170"/>
      <c r="ATI53" s="170"/>
      <c r="ATJ53" s="170"/>
      <c r="ATK53" s="170"/>
      <c r="ATL53" s="170"/>
      <c r="ATM53" s="170"/>
      <c r="ATN53" s="170"/>
      <c r="ATO53" s="170"/>
      <c r="ATP53" s="170"/>
      <c r="ATQ53" s="170"/>
      <c r="ATR53" s="170"/>
      <c r="ATS53" s="170"/>
      <c r="ATT53" s="170"/>
      <c r="ATU53" s="170"/>
      <c r="ATV53" s="170"/>
      <c r="ATW53" s="170"/>
      <c r="ATX53" s="170"/>
      <c r="ATY53" s="170"/>
      <c r="ATZ53" s="170"/>
      <c r="AUA53" s="170"/>
      <c r="AUB53" s="170"/>
      <c r="AUC53" s="170"/>
      <c r="AUD53" s="170"/>
      <c r="AUE53" s="170"/>
      <c r="AUF53" s="170"/>
      <c r="AUG53" s="170"/>
      <c r="AUH53" s="170"/>
      <c r="AUI53" s="170"/>
      <c r="AUJ53" s="170"/>
      <c r="AUK53" s="170"/>
      <c r="AUL53" s="170"/>
      <c r="AUM53" s="170"/>
      <c r="AUN53" s="170"/>
      <c r="AUO53" s="170"/>
      <c r="AUP53" s="170"/>
      <c r="AUQ53" s="170"/>
      <c r="AUR53" s="170"/>
      <c r="AUS53" s="170"/>
      <c r="AUT53" s="170"/>
      <c r="AUU53" s="170"/>
      <c r="AUV53" s="170"/>
      <c r="AUW53" s="170"/>
      <c r="AUX53" s="170"/>
      <c r="AUY53" s="170"/>
      <c r="AUZ53" s="170"/>
      <c r="AVA53" s="170"/>
      <c r="AVB53" s="170"/>
      <c r="AVC53" s="170"/>
      <c r="AVD53" s="170"/>
      <c r="AVE53" s="170"/>
      <c r="AVF53" s="170"/>
      <c r="AVG53" s="170"/>
      <c r="AVH53" s="170"/>
      <c r="AVI53" s="170"/>
      <c r="AVJ53" s="170"/>
      <c r="AVK53" s="170"/>
      <c r="AVL53" s="170"/>
      <c r="AVM53" s="170"/>
      <c r="AVN53" s="170"/>
      <c r="AVO53" s="170"/>
      <c r="AVP53" s="170"/>
      <c r="AVQ53" s="170"/>
      <c r="AVR53" s="170"/>
      <c r="AVS53" s="170"/>
      <c r="AVT53" s="170"/>
      <c r="AVU53" s="170"/>
      <c r="AVV53" s="170"/>
      <c r="AVW53" s="170"/>
      <c r="AVX53" s="170"/>
      <c r="AVY53" s="170"/>
      <c r="AVZ53" s="170"/>
      <c r="AWA53" s="170"/>
      <c r="AWB53" s="170"/>
      <c r="AWC53" s="170"/>
      <c r="AWD53" s="170"/>
      <c r="AWE53" s="170"/>
      <c r="AWF53" s="170"/>
      <c r="AWG53" s="170"/>
      <c r="AWH53" s="170"/>
      <c r="AWI53" s="170"/>
      <c r="AWJ53" s="170"/>
      <c r="AWK53" s="170"/>
      <c r="AWL53" s="170"/>
      <c r="AWM53" s="170"/>
      <c r="AWN53" s="170"/>
      <c r="AWO53" s="170"/>
      <c r="AWP53" s="170"/>
      <c r="AWQ53" s="170"/>
      <c r="AWR53" s="170"/>
      <c r="AWS53" s="170"/>
      <c r="AWT53" s="170"/>
      <c r="AWU53" s="170"/>
      <c r="AWV53" s="170"/>
      <c r="AWW53" s="170"/>
      <c r="AWX53" s="170"/>
      <c r="AWY53" s="170"/>
      <c r="AWZ53" s="170"/>
      <c r="AXA53" s="170"/>
      <c r="AXB53" s="170"/>
      <c r="AXC53" s="170"/>
      <c r="AXD53" s="170"/>
      <c r="AXE53" s="170"/>
      <c r="AXF53" s="170"/>
      <c r="AXG53" s="170"/>
      <c r="AXH53" s="170"/>
      <c r="AXI53" s="170"/>
      <c r="AXJ53" s="170"/>
      <c r="AXK53" s="170"/>
      <c r="AXL53" s="170"/>
      <c r="AXM53" s="170"/>
      <c r="AXN53" s="170"/>
      <c r="AXO53" s="170"/>
      <c r="AXP53" s="170"/>
      <c r="AXQ53" s="170"/>
      <c r="AXR53" s="170"/>
      <c r="AXS53" s="170"/>
      <c r="AXT53" s="170"/>
      <c r="AXU53" s="170"/>
      <c r="AXV53" s="170"/>
      <c r="AXW53" s="170"/>
      <c r="AXX53" s="170"/>
      <c r="AXY53" s="170"/>
      <c r="AXZ53" s="170"/>
      <c r="AYA53" s="170"/>
      <c r="AYB53" s="170"/>
      <c r="AYC53" s="170"/>
      <c r="AYD53" s="170"/>
      <c r="AYE53" s="170"/>
      <c r="AYF53" s="170"/>
      <c r="AYG53" s="170"/>
      <c r="AYH53" s="170"/>
      <c r="AYI53" s="170"/>
      <c r="AYJ53" s="170"/>
      <c r="AYK53" s="170"/>
      <c r="AYL53" s="170"/>
      <c r="AYM53" s="170"/>
      <c r="AYN53" s="170"/>
      <c r="AYO53" s="170"/>
      <c r="AYP53" s="170"/>
      <c r="AYQ53" s="170"/>
      <c r="AYR53" s="170"/>
      <c r="AYS53" s="170"/>
      <c r="AYT53" s="170"/>
      <c r="AYU53" s="170"/>
      <c r="AYV53" s="170"/>
      <c r="AYW53" s="170"/>
      <c r="AYX53" s="170"/>
      <c r="AYY53" s="170"/>
      <c r="AYZ53" s="170"/>
      <c r="AZA53" s="170"/>
      <c r="AZB53" s="170"/>
      <c r="AZC53" s="170"/>
      <c r="AZD53" s="170"/>
      <c r="AZE53" s="170"/>
      <c r="AZF53" s="170"/>
      <c r="AZG53" s="170"/>
      <c r="AZH53" s="170"/>
      <c r="AZI53" s="170"/>
      <c r="AZJ53" s="170"/>
      <c r="AZK53" s="170"/>
      <c r="AZL53" s="170"/>
      <c r="AZM53" s="170"/>
      <c r="AZN53" s="170"/>
      <c r="AZO53" s="170"/>
      <c r="AZP53" s="170"/>
      <c r="AZQ53" s="170"/>
      <c r="AZR53" s="170"/>
      <c r="AZS53" s="170"/>
      <c r="AZT53" s="170"/>
      <c r="AZU53" s="170"/>
      <c r="AZV53" s="170"/>
      <c r="AZW53" s="170"/>
      <c r="AZX53" s="170"/>
      <c r="AZY53" s="170"/>
      <c r="AZZ53" s="170"/>
      <c r="BAA53" s="170"/>
      <c r="BAB53" s="170"/>
      <c r="BAC53" s="170"/>
      <c r="BAD53" s="170"/>
      <c r="BAE53" s="170"/>
      <c r="BAF53" s="170"/>
      <c r="BAG53" s="170"/>
      <c r="BAH53" s="170"/>
      <c r="BAI53" s="170"/>
      <c r="BAJ53" s="170"/>
      <c r="BAK53" s="170"/>
      <c r="BAL53" s="170"/>
      <c r="BAM53" s="170"/>
      <c r="BAN53" s="170"/>
      <c r="BAO53" s="170"/>
      <c r="BAP53" s="170"/>
      <c r="BAQ53" s="170"/>
      <c r="BAR53" s="170"/>
      <c r="BAS53" s="170"/>
      <c r="BAT53" s="170"/>
      <c r="BAU53" s="170"/>
      <c r="BAV53" s="170"/>
      <c r="BAW53" s="170"/>
      <c r="BAX53" s="170"/>
      <c r="BAY53" s="170"/>
      <c r="BAZ53" s="170"/>
      <c r="BBA53" s="170"/>
      <c r="BBB53" s="170"/>
      <c r="BBC53" s="170"/>
      <c r="BBD53" s="170"/>
      <c r="BBE53" s="170"/>
      <c r="BBF53" s="170"/>
      <c r="BBG53" s="170"/>
      <c r="BBH53" s="170"/>
      <c r="BBI53" s="170"/>
      <c r="BBJ53" s="170"/>
      <c r="BBK53" s="170"/>
      <c r="BBL53" s="170"/>
      <c r="BBM53" s="170"/>
      <c r="BBN53" s="170"/>
      <c r="BBO53" s="170"/>
      <c r="BBP53" s="170"/>
      <c r="BBQ53" s="170"/>
      <c r="BBR53" s="170"/>
      <c r="BBS53" s="170"/>
      <c r="BBT53" s="170"/>
      <c r="BBU53" s="170"/>
      <c r="BBV53" s="170"/>
      <c r="BBW53" s="170"/>
      <c r="BBX53" s="170"/>
      <c r="BBY53" s="170"/>
      <c r="BBZ53" s="170"/>
      <c r="BCA53" s="170"/>
      <c r="BCB53" s="170"/>
      <c r="BCC53" s="170"/>
      <c r="BCD53" s="170"/>
      <c r="BCE53" s="170"/>
      <c r="BCF53" s="170"/>
      <c r="BCG53" s="170"/>
      <c r="BCH53" s="170"/>
      <c r="BCI53" s="170"/>
      <c r="BCJ53" s="170"/>
      <c r="BCK53" s="170"/>
      <c r="BCL53" s="170"/>
      <c r="BCM53" s="170"/>
      <c r="BCN53" s="170"/>
      <c r="BCO53" s="170"/>
      <c r="BCP53" s="170"/>
      <c r="BCQ53" s="170"/>
      <c r="BCR53" s="170"/>
      <c r="BCS53" s="170"/>
      <c r="BCT53" s="170"/>
      <c r="BCU53" s="170"/>
      <c r="BCV53" s="170"/>
      <c r="BCW53" s="170"/>
      <c r="BCX53" s="170"/>
      <c r="BCY53" s="170"/>
      <c r="BCZ53" s="170"/>
      <c r="BDA53" s="170"/>
      <c r="BDB53" s="170"/>
      <c r="BDC53" s="170"/>
      <c r="BDD53" s="170"/>
      <c r="BDE53" s="170"/>
      <c r="BDF53" s="170"/>
      <c r="BDG53" s="170"/>
      <c r="BDH53" s="170"/>
      <c r="BDI53" s="170"/>
      <c r="BDJ53" s="170"/>
      <c r="BDK53" s="170"/>
      <c r="BDL53" s="170"/>
      <c r="BDM53" s="170"/>
      <c r="BDN53" s="170"/>
      <c r="BDO53" s="170"/>
      <c r="BDP53" s="170"/>
      <c r="BDQ53" s="170"/>
      <c r="BDR53" s="170"/>
      <c r="BDS53" s="170"/>
      <c r="BDT53" s="170"/>
      <c r="BDU53" s="170"/>
      <c r="BDV53" s="170"/>
      <c r="BDW53" s="170"/>
      <c r="BDX53" s="170"/>
      <c r="BDY53" s="170"/>
      <c r="BDZ53" s="170"/>
      <c r="BEA53" s="170"/>
      <c r="BEB53" s="170"/>
      <c r="BEC53" s="170"/>
      <c r="BED53" s="170"/>
      <c r="BEE53" s="170"/>
      <c r="BEF53" s="170"/>
      <c r="BEG53" s="170"/>
      <c r="BEH53" s="170"/>
      <c r="BEI53" s="170"/>
      <c r="BEJ53" s="170"/>
      <c r="BEK53" s="170"/>
      <c r="BEL53" s="170"/>
      <c r="BEM53" s="170"/>
      <c r="BEN53" s="170"/>
      <c r="BEO53" s="170"/>
      <c r="BEP53" s="170"/>
      <c r="BEQ53" s="170"/>
      <c r="BER53" s="170"/>
      <c r="BES53" s="170"/>
      <c r="BET53" s="170"/>
      <c r="BEU53" s="170"/>
      <c r="BEV53" s="170"/>
      <c r="BEW53" s="170"/>
      <c r="BEX53" s="170"/>
      <c r="BEY53" s="170"/>
      <c r="BEZ53" s="170"/>
      <c r="BFA53" s="170"/>
      <c r="BFB53" s="170"/>
      <c r="BFC53" s="170"/>
      <c r="BFD53" s="170"/>
      <c r="BFE53" s="170"/>
      <c r="BFF53" s="170"/>
      <c r="BFG53" s="170"/>
      <c r="BFH53" s="170"/>
      <c r="BFI53" s="170"/>
      <c r="BFJ53" s="170"/>
      <c r="BFK53" s="170"/>
      <c r="BFL53" s="170"/>
      <c r="BFM53" s="170"/>
      <c r="BFN53" s="170"/>
      <c r="BFO53" s="170"/>
      <c r="BFP53" s="170"/>
      <c r="BFQ53" s="170"/>
      <c r="BFR53" s="170"/>
      <c r="BFS53" s="170"/>
      <c r="BFT53" s="170"/>
      <c r="BFU53" s="170"/>
      <c r="BFV53" s="170"/>
      <c r="BFW53" s="170"/>
      <c r="BFX53" s="170"/>
      <c r="BFY53" s="170"/>
      <c r="BFZ53" s="170"/>
      <c r="BGA53" s="170"/>
      <c r="BGB53" s="170"/>
      <c r="BGC53" s="170"/>
      <c r="BGD53" s="170"/>
      <c r="BGE53" s="170"/>
      <c r="BGF53" s="170"/>
      <c r="BGG53" s="170"/>
      <c r="BGH53" s="170"/>
      <c r="BGI53" s="170"/>
      <c r="BGJ53" s="170"/>
      <c r="BGK53" s="170"/>
      <c r="BGL53" s="170"/>
      <c r="BGM53" s="170"/>
      <c r="BGN53" s="170"/>
      <c r="BGO53" s="170"/>
      <c r="BGP53" s="170"/>
      <c r="BGQ53" s="170"/>
      <c r="BGR53" s="170"/>
      <c r="BGS53" s="170"/>
      <c r="BGT53" s="170"/>
      <c r="BGU53" s="170"/>
      <c r="BGV53" s="170"/>
      <c r="BGW53" s="170"/>
      <c r="BGX53" s="170"/>
      <c r="BGY53" s="170"/>
      <c r="BGZ53" s="170"/>
      <c r="BHA53" s="170"/>
      <c r="BHB53" s="170"/>
      <c r="BHC53" s="170"/>
      <c r="BHD53" s="170"/>
      <c r="BHE53" s="170"/>
      <c r="BHF53" s="170"/>
      <c r="BHG53" s="170"/>
      <c r="BHH53" s="170"/>
      <c r="BHI53" s="170"/>
      <c r="BHJ53" s="170"/>
      <c r="BHK53" s="170"/>
      <c r="BHL53" s="170"/>
      <c r="BHM53" s="170"/>
      <c r="BHN53" s="170"/>
      <c r="BHO53" s="170"/>
      <c r="BHP53" s="170"/>
      <c r="BHQ53" s="170"/>
      <c r="BHR53" s="170"/>
      <c r="BHS53" s="170"/>
      <c r="BHT53" s="170"/>
      <c r="BHU53" s="170"/>
      <c r="BHV53" s="170"/>
      <c r="BHW53" s="170"/>
      <c r="BHX53" s="170"/>
      <c r="BHY53" s="170"/>
      <c r="BHZ53" s="170"/>
      <c r="BIA53" s="170"/>
      <c r="BIB53" s="170"/>
      <c r="BIC53" s="170"/>
      <c r="BID53" s="170"/>
      <c r="BIE53" s="170"/>
      <c r="BIF53" s="170"/>
      <c r="BIG53" s="170"/>
      <c r="BIH53" s="170"/>
      <c r="BII53" s="170"/>
      <c r="BIJ53" s="170"/>
      <c r="BIK53" s="170"/>
      <c r="BIL53" s="170"/>
      <c r="BIM53" s="170"/>
      <c r="BIN53" s="170"/>
      <c r="BIO53" s="170"/>
      <c r="BIP53" s="170"/>
      <c r="BIQ53" s="170"/>
      <c r="BIR53" s="170"/>
      <c r="BIS53" s="170"/>
      <c r="BIT53" s="170"/>
      <c r="BIU53" s="170"/>
      <c r="BIV53" s="170"/>
      <c r="BIW53" s="170"/>
      <c r="BIX53" s="170"/>
      <c r="BIY53" s="170"/>
      <c r="BIZ53" s="170"/>
      <c r="BJA53" s="170"/>
      <c r="BJB53" s="170"/>
      <c r="BJC53" s="170"/>
      <c r="BJD53" s="170"/>
      <c r="BJE53" s="170"/>
      <c r="BJF53" s="170"/>
      <c r="BJG53" s="170"/>
      <c r="BJH53" s="170"/>
      <c r="BJI53" s="170"/>
      <c r="BJJ53" s="170"/>
      <c r="BJK53" s="170"/>
      <c r="BJL53" s="170"/>
      <c r="BJM53" s="170"/>
      <c r="BJN53" s="170"/>
      <c r="BJO53" s="170"/>
      <c r="BJP53" s="170"/>
      <c r="BJQ53" s="170"/>
      <c r="BJR53" s="170"/>
      <c r="BJS53" s="170"/>
      <c r="BJT53" s="170"/>
      <c r="BJU53" s="170"/>
      <c r="BJV53" s="170"/>
      <c r="BJW53" s="170"/>
      <c r="BJX53" s="170"/>
      <c r="BJY53" s="170"/>
      <c r="BJZ53" s="170"/>
      <c r="BKA53" s="170"/>
      <c r="BKB53" s="170"/>
      <c r="BKC53" s="170"/>
      <c r="BKD53" s="170"/>
      <c r="BKE53" s="170"/>
      <c r="BKF53" s="170"/>
      <c r="BKG53" s="170"/>
      <c r="BKH53" s="170"/>
      <c r="BKI53" s="170"/>
      <c r="BKJ53" s="170"/>
      <c r="BKK53" s="170"/>
      <c r="BKL53" s="170"/>
      <c r="BKM53" s="170"/>
      <c r="BKN53" s="170"/>
      <c r="BKO53" s="170"/>
      <c r="BKP53" s="170"/>
      <c r="BKQ53" s="170"/>
      <c r="BKR53" s="170"/>
      <c r="BKS53" s="170"/>
      <c r="BKT53" s="170"/>
      <c r="BKU53" s="170"/>
      <c r="BKV53" s="170"/>
      <c r="BKW53" s="170"/>
      <c r="BKX53" s="170"/>
      <c r="BKY53" s="170"/>
      <c r="BKZ53" s="170"/>
      <c r="BLA53" s="170"/>
      <c r="BLB53" s="170"/>
      <c r="BLC53" s="170"/>
      <c r="BLD53" s="170"/>
      <c r="BLE53" s="170"/>
      <c r="BLF53" s="170"/>
      <c r="BLG53" s="170"/>
      <c r="BLH53" s="170"/>
      <c r="BLI53" s="170"/>
      <c r="BLJ53" s="170"/>
      <c r="BLK53" s="170"/>
      <c r="BLL53" s="170"/>
      <c r="BLM53" s="170"/>
      <c r="BLN53" s="170"/>
      <c r="BLO53" s="170"/>
      <c r="BLP53" s="170"/>
      <c r="BLQ53" s="170"/>
      <c r="BLR53" s="170"/>
      <c r="BLS53" s="170"/>
      <c r="BLT53" s="170"/>
      <c r="BLU53" s="170"/>
      <c r="BLV53" s="170"/>
      <c r="BLW53" s="170"/>
      <c r="BLX53" s="170"/>
      <c r="BLY53" s="170"/>
      <c r="BLZ53" s="170"/>
      <c r="BMA53" s="170"/>
      <c r="BMB53" s="170"/>
      <c r="BMC53" s="170"/>
      <c r="BMD53" s="170"/>
      <c r="BME53" s="170"/>
      <c r="BMF53" s="170"/>
      <c r="BMG53" s="170"/>
      <c r="BMH53" s="170"/>
      <c r="BMI53" s="170"/>
      <c r="BMJ53" s="170"/>
      <c r="BMK53" s="170"/>
      <c r="BML53" s="170"/>
      <c r="BMM53" s="170"/>
      <c r="BMN53" s="170"/>
      <c r="BMO53" s="170"/>
      <c r="BMP53" s="170"/>
      <c r="BMQ53" s="170"/>
      <c r="BMR53" s="170"/>
      <c r="BMS53" s="170"/>
      <c r="BMT53" s="170"/>
      <c r="BMU53" s="170"/>
      <c r="BMV53" s="170"/>
      <c r="BMW53" s="170"/>
      <c r="BMX53" s="170"/>
      <c r="BMY53" s="170"/>
      <c r="BMZ53" s="170"/>
      <c r="BNA53" s="170"/>
      <c r="BNB53" s="170"/>
      <c r="BNC53" s="170"/>
      <c r="BND53" s="170"/>
      <c r="BNE53" s="170"/>
      <c r="BNF53" s="170"/>
      <c r="BNG53" s="170"/>
      <c r="BNH53" s="170"/>
      <c r="BNI53" s="170"/>
      <c r="BNJ53" s="170"/>
      <c r="BNK53" s="170"/>
      <c r="BNL53" s="170"/>
      <c r="BNM53" s="170"/>
      <c r="BNN53" s="170"/>
      <c r="BNO53" s="170"/>
      <c r="BNP53" s="170"/>
      <c r="BNQ53" s="170"/>
      <c r="BNR53" s="170"/>
      <c r="BNS53" s="170"/>
      <c r="BNT53" s="170"/>
      <c r="BNU53" s="170"/>
      <c r="BNV53" s="170"/>
      <c r="BNW53" s="170"/>
      <c r="BNX53" s="170"/>
      <c r="BNY53" s="170"/>
      <c r="BNZ53" s="170"/>
      <c r="BOA53" s="170"/>
      <c r="BOB53" s="170"/>
      <c r="BOC53" s="170"/>
      <c r="BOD53" s="170"/>
      <c r="BOE53" s="170"/>
      <c r="BOF53" s="170"/>
      <c r="BOG53" s="170"/>
      <c r="BOH53" s="170"/>
      <c r="BOI53" s="170"/>
      <c r="BOJ53" s="170"/>
      <c r="BOK53" s="170"/>
      <c r="BOL53" s="170"/>
      <c r="BOM53" s="170"/>
      <c r="BON53" s="170"/>
      <c r="BOO53" s="170"/>
      <c r="BOP53" s="170"/>
      <c r="BOQ53" s="170"/>
      <c r="BOR53" s="170"/>
      <c r="BOS53" s="170"/>
      <c r="BOT53" s="170"/>
      <c r="BOU53" s="170"/>
      <c r="BOV53" s="170"/>
      <c r="BOW53" s="170"/>
      <c r="BOX53" s="170"/>
      <c r="BOY53" s="170"/>
      <c r="BOZ53" s="170"/>
      <c r="BPA53" s="170"/>
      <c r="BPB53" s="170"/>
      <c r="BPC53" s="170"/>
      <c r="BPD53" s="170"/>
      <c r="BPE53" s="170"/>
      <c r="BPF53" s="170"/>
      <c r="BPG53" s="170"/>
      <c r="BPH53" s="170"/>
      <c r="BPI53" s="170"/>
      <c r="BPJ53" s="170"/>
      <c r="BPK53" s="170"/>
      <c r="BPL53" s="170"/>
      <c r="BPM53" s="170"/>
      <c r="BPN53" s="170"/>
      <c r="BPO53" s="170"/>
      <c r="BPP53" s="170"/>
      <c r="BPQ53" s="170"/>
      <c r="BPR53" s="170"/>
      <c r="BPS53" s="170"/>
      <c r="BPT53" s="170"/>
      <c r="BPU53" s="170"/>
      <c r="BPV53" s="170"/>
      <c r="BPW53" s="170"/>
      <c r="BPX53" s="170"/>
      <c r="BPY53" s="170"/>
      <c r="BPZ53" s="170"/>
      <c r="BQA53" s="170"/>
      <c r="BQB53" s="170"/>
      <c r="BQC53" s="170"/>
      <c r="BQD53" s="170"/>
      <c r="BQE53" s="170"/>
      <c r="BQF53" s="170"/>
      <c r="BQG53" s="170"/>
      <c r="BQH53" s="170"/>
      <c r="BQI53" s="170"/>
      <c r="BQJ53" s="170"/>
      <c r="BQK53" s="170"/>
      <c r="BQL53" s="170"/>
      <c r="BQM53" s="170"/>
      <c r="BQN53" s="170"/>
      <c r="BQO53" s="170"/>
      <c r="BQP53" s="170"/>
      <c r="BQQ53" s="170"/>
      <c r="BQR53" s="170"/>
      <c r="BQS53" s="170"/>
      <c r="BQT53" s="170"/>
      <c r="BQU53" s="170"/>
      <c r="BQV53" s="170"/>
      <c r="BQW53" s="170"/>
      <c r="BQX53" s="170"/>
      <c r="BQY53" s="170"/>
      <c r="BQZ53" s="170"/>
      <c r="BRA53" s="170"/>
      <c r="BRB53" s="170"/>
      <c r="BRC53" s="170"/>
      <c r="BRD53" s="170"/>
      <c r="BRE53" s="170"/>
      <c r="BRF53" s="170"/>
      <c r="BRG53" s="170"/>
      <c r="BRH53" s="170"/>
      <c r="BRI53" s="170"/>
      <c r="BRJ53" s="170"/>
      <c r="BRK53" s="170"/>
      <c r="BRL53" s="170"/>
      <c r="BRM53" s="170"/>
      <c r="BRN53" s="170"/>
      <c r="BRO53" s="170"/>
      <c r="BRP53" s="170"/>
      <c r="BRQ53" s="170"/>
      <c r="BRR53" s="170"/>
      <c r="BRS53" s="170"/>
      <c r="BRT53" s="170"/>
      <c r="BRU53" s="170"/>
      <c r="BRV53" s="170"/>
      <c r="BRW53" s="170"/>
      <c r="BRX53" s="170"/>
      <c r="BRY53" s="170"/>
      <c r="BRZ53" s="170"/>
      <c r="BSA53" s="170"/>
      <c r="BSB53" s="170"/>
      <c r="BSC53" s="170"/>
      <c r="BSD53" s="170"/>
      <c r="BSE53" s="170"/>
      <c r="BSF53" s="170"/>
      <c r="BSG53" s="170"/>
      <c r="BSH53" s="170"/>
      <c r="BSI53" s="170"/>
      <c r="BSJ53" s="170"/>
      <c r="BSK53" s="170"/>
      <c r="BSL53" s="170"/>
      <c r="BSM53" s="170"/>
      <c r="BSN53" s="170"/>
      <c r="BSO53" s="170"/>
      <c r="BSP53" s="170"/>
      <c r="BSQ53" s="170"/>
      <c r="BSR53" s="170"/>
      <c r="BSS53" s="170"/>
      <c r="BST53" s="170"/>
      <c r="BSU53" s="170"/>
      <c r="BSV53" s="170"/>
      <c r="BSW53" s="170"/>
      <c r="BSX53" s="170"/>
      <c r="BSY53" s="170"/>
      <c r="BSZ53" s="170"/>
      <c r="BTA53" s="170"/>
      <c r="BTB53" s="170"/>
      <c r="BTC53" s="170"/>
      <c r="BTD53" s="170"/>
      <c r="BTE53" s="170"/>
      <c r="BTF53" s="170"/>
      <c r="BTG53" s="170"/>
      <c r="BTH53" s="170"/>
      <c r="BTI53" s="170"/>
      <c r="BTJ53" s="170"/>
      <c r="BTK53" s="170"/>
      <c r="BTL53" s="170"/>
      <c r="BTM53" s="170"/>
      <c r="BTN53" s="170"/>
      <c r="BTO53" s="170"/>
      <c r="BTP53" s="170"/>
      <c r="BTQ53" s="170"/>
      <c r="BTR53" s="170"/>
      <c r="BTS53" s="170"/>
      <c r="BTT53" s="170"/>
      <c r="BTU53" s="170"/>
      <c r="BTV53" s="170"/>
      <c r="BTW53" s="170"/>
      <c r="BTX53" s="170"/>
      <c r="BTY53" s="170"/>
      <c r="BTZ53" s="170"/>
      <c r="BUA53" s="170"/>
      <c r="BUB53" s="170"/>
      <c r="BUC53" s="170"/>
      <c r="BUD53" s="170"/>
      <c r="BUE53" s="170"/>
      <c r="BUF53" s="170"/>
      <c r="BUG53" s="170"/>
      <c r="BUH53" s="170"/>
      <c r="BUI53" s="170"/>
      <c r="BUJ53" s="170"/>
      <c r="BUK53" s="170"/>
      <c r="BUL53" s="170"/>
      <c r="BUM53" s="170"/>
      <c r="BUN53" s="170"/>
      <c r="BUO53" s="170"/>
      <c r="BUP53" s="170"/>
      <c r="BUQ53" s="170"/>
      <c r="BUR53" s="170"/>
      <c r="BUS53" s="170"/>
      <c r="BUT53" s="170"/>
      <c r="BUU53" s="170"/>
      <c r="BUV53" s="170"/>
      <c r="BUW53" s="170"/>
      <c r="BUX53" s="170"/>
      <c r="BUY53" s="170"/>
      <c r="BUZ53" s="170"/>
      <c r="BVA53" s="170"/>
      <c r="BVB53" s="170"/>
      <c r="BVC53" s="170"/>
      <c r="BVD53" s="170"/>
      <c r="BVE53" s="170"/>
      <c r="BVF53" s="170"/>
      <c r="BVG53" s="170"/>
      <c r="BVH53" s="170"/>
      <c r="BVI53" s="170"/>
      <c r="BVJ53" s="170"/>
      <c r="BVK53" s="170"/>
      <c r="BVL53" s="170"/>
      <c r="BVM53" s="170"/>
      <c r="BVN53" s="170"/>
      <c r="BVO53" s="170"/>
      <c r="BVP53" s="170"/>
      <c r="BVQ53" s="170"/>
      <c r="BVR53" s="170"/>
      <c r="BVS53" s="170"/>
      <c r="BVT53" s="170"/>
      <c r="BVU53" s="170"/>
      <c r="BVV53" s="170"/>
      <c r="BVW53" s="170"/>
      <c r="BVX53" s="170"/>
      <c r="BVY53" s="170"/>
      <c r="BVZ53" s="170"/>
      <c r="BWA53" s="170"/>
      <c r="BWB53" s="170"/>
      <c r="BWC53" s="170"/>
      <c r="BWD53" s="170"/>
      <c r="BWE53" s="170"/>
      <c r="BWF53" s="170"/>
      <c r="BWG53" s="170"/>
      <c r="BWH53" s="170"/>
      <c r="BWI53" s="170"/>
      <c r="BWJ53" s="170"/>
      <c r="BWK53" s="170"/>
      <c r="BWL53" s="170"/>
      <c r="BWM53" s="170"/>
      <c r="BWN53" s="170"/>
      <c r="BWO53" s="170"/>
      <c r="BWP53" s="170"/>
      <c r="BWQ53" s="170"/>
      <c r="BWR53" s="170"/>
      <c r="BWS53" s="170"/>
      <c r="BWT53" s="170"/>
      <c r="BWU53" s="170"/>
      <c r="BWV53" s="170"/>
      <c r="BWW53" s="170"/>
      <c r="BWX53" s="170"/>
      <c r="BWY53" s="170"/>
      <c r="BWZ53" s="170"/>
      <c r="BXA53" s="170"/>
      <c r="BXB53" s="170"/>
      <c r="BXC53" s="170"/>
      <c r="BXD53" s="170"/>
      <c r="BXE53" s="170"/>
      <c r="BXF53" s="170"/>
      <c r="BXG53" s="170"/>
      <c r="BXH53" s="170"/>
      <c r="BXI53" s="170"/>
      <c r="BXJ53" s="170"/>
      <c r="BXK53" s="170"/>
      <c r="BXL53" s="170"/>
      <c r="BXM53" s="170"/>
      <c r="BXN53" s="170"/>
      <c r="BXO53" s="170"/>
      <c r="BXP53" s="170"/>
      <c r="BXQ53" s="170"/>
      <c r="BXR53" s="170"/>
      <c r="BXS53" s="170"/>
      <c r="BXT53" s="170"/>
      <c r="BXU53" s="170"/>
      <c r="BXV53" s="170"/>
      <c r="BXW53" s="170"/>
      <c r="BXX53" s="170"/>
      <c r="BXY53" s="170"/>
      <c r="BXZ53" s="170"/>
      <c r="BYA53" s="170"/>
      <c r="BYB53" s="170"/>
      <c r="BYC53" s="170"/>
      <c r="BYD53" s="170"/>
      <c r="BYE53" s="170"/>
      <c r="BYF53" s="170"/>
      <c r="BYG53" s="170"/>
      <c r="BYH53" s="170"/>
      <c r="BYI53" s="170"/>
      <c r="BYJ53" s="170"/>
      <c r="BYK53" s="170"/>
      <c r="BYL53" s="170"/>
      <c r="BYM53" s="170"/>
      <c r="BYN53" s="170"/>
      <c r="BYO53" s="170"/>
      <c r="BYP53" s="170"/>
      <c r="BYQ53" s="170"/>
      <c r="BYR53" s="170"/>
      <c r="BYS53" s="170"/>
      <c r="BYT53" s="170"/>
      <c r="BYU53" s="170"/>
      <c r="BYV53" s="170"/>
      <c r="BYW53" s="170"/>
      <c r="BYX53" s="170"/>
      <c r="BYY53" s="170"/>
      <c r="BYZ53" s="170"/>
      <c r="BZA53" s="170"/>
      <c r="BZB53" s="170"/>
      <c r="BZC53" s="170"/>
      <c r="BZD53" s="170"/>
      <c r="BZE53" s="170"/>
      <c r="BZF53" s="170"/>
      <c r="BZG53" s="170"/>
      <c r="BZH53" s="170"/>
      <c r="BZI53" s="170"/>
      <c r="BZJ53" s="170"/>
      <c r="BZK53" s="170"/>
      <c r="BZL53" s="170"/>
      <c r="BZM53" s="170"/>
      <c r="BZN53" s="170"/>
      <c r="BZO53" s="170"/>
      <c r="BZP53" s="170"/>
      <c r="BZQ53" s="170"/>
      <c r="BZR53" s="170"/>
      <c r="BZS53" s="170"/>
      <c r="BZT53" s="170"/>
      <c r="BZU53" s="170"/>
      <c r="BZV53" s="170"/>
      <c r="BZW53" s="170"/>
      <c r="BZX53" s="170"/>
      <c r="BZY53" s="170"/>
      <c r="BZZ53" s="170"/>
      <c r="CAA53" s="170"/>
      <c r="CAB53" s="170"/>
      <c r="CAC53" s="170"/>
      <c r="CAD53" s="170"/>
      <c r="CAE53" s="170"/>
      <c r="CAF53" s="170"/>
      <c r="CAG53" s="170"/>
      <c r="CAH53" s="170"/>
      <c r="CAI53" s="170"/>
      <c r="CAJ53" s="170"/>
      <c r="CAK53" s="170"/>
      <c r="CAL53" s="170"/>
      <c r="CAM53" s="170"/>
      <c r="CAN53" s="170"/>
      <c r="CAO53" s="170"/>
      <c r="CAP53" s="170"/>
      <c r="CAQ53" s="170"/>
      <c r="CAR53" s="170"/>
      <c r="CAS53" s="170"/>
      <c r="CAT53" s="170"/>
      <c r="CAU53" s="170"/>
      <c r="CAV53" s="170"/>
      <c r="CAW53" s="170"/>
      <c r="CAX53" s="170"/>
      <c r="CAY53" s="170"/>
      <c r="CAZ53" s="170"/>
      <c r="CBA53" s="170"/>
      <c r="CBB53" s="170"/>
      <c r="CBC53" s="170"/>
      <c r="CBD53" s="170"/>
      <c r="CBE53" s="170"/>
      <c r="CBF53" s="170"/>
      <c r="CBG53" s="170"/>
      <c r="CBH53" s="170"/>
      <c r="CBI53" s="170"/>
      <c r="CBJ53" s="170"/>
      <c r="CBK53" s="170"/>
      <c r="CBL53" s="170"/>
      <c r="CBM53" s="170"/>
      <c r="CBN53" s="170"/>
      <c r="CBO53" s="170"/>
      <c r="CBP53" s="170"/>
      <c r="CBQ53" s="170"/>
      <c r="CBR53" s="170"/>
      <c r="CBS53" s="170"/>
      <c r="CBT53" s="170"/>
      <c r="CBU53" s="170"/>
      <c r="CBV53" s="170"/>
      <c r="CBW53" s="170"/>
      <c r="CBX53" s="170"/>
      <c r="CBY53" s="170"/>
      <c r="CBZ53" s="170"/>
      <c r="CCA53" s="170"/>
      <c r="CCB53" s="170"/>
      <c r="CCC53" s="170"/>
      <c r="CCD53" s="170"/>
      <c r="CCE53" s="170"/>
      <c r="CCF53" s="170"/>
      <c r="CCG53" s="170"/>
      <c r="CCH53" s="170"/>
      <c r="CCI53" s="170"/>
      <c r="CCJ53" s="170"/>
      <c r="CCK53" s="170"/>
      <c r="CCL53" s="170"/>
      <c r="CCM53" s="170"/>
      <c r="CCN53" s="170"/>
      <c r="CCO53" s="170"/>
      <c r="CCP53" s="170"/>
      <c r="CCQ53" s="170"/>
      <c r="CCR53" s="170"/>
      <c r="CCS53" s="170"/>
      <c r="CCT53" s="170"/>
      <c r="CCU53" s="170"/>
      <c r="CCV53" s="170"/>
      <c r="CCW53" s="170"/>
      <c r="CCX53" s="170"/>
      <c r="CCY53" s="170"/>
      <c r="CCZ53" s="170"/>
      <c r="CDA53" s="170"/>
      <c r="CDB53" s="170"/>
      <c r="CDC53" s="170"/>
      <c r="CDD53" s="170"/>
      <c r="CDE53" s="170"/>
      <c r="CDF53" s="170"/>
      <c r="CDG53" s="170"/>
      <c r="CDH53" s="170"/>
      <c r="CDI53" s="170"/>
      <c r="CDJ53" s="170"/>
      <c r="CDK53" s="170"/>
      <c r="CDL53" s="170"/>
      <c r="CDM53" s="170"/>
      <c r="CDN53" s="170"/>
      <c r="CDO53" s="170"/>
      <c r="CDP53" s="170"/>
      <c r="CDQ53" s="170"/>
      <c r="CDR53" s="170"/>
      <c r="CDS53" s="170"/>
      <c r="CDT53" s="170"/>
      <c r="CDU53" s="170"/>
      <c r="CDV53" s="170"/>
      <c r="CDW53" s="170"/>
      <c r="CDX53" s="170"/>
      <c r="CDY53" s="170"/>
      <c r="CDZ53" s="170"/>
      <c r="CEA53" s="170"/>
      <c r="CEB53" s="170"/>
      <c r="CEC53" s="170"/>
      <c r="CED53" s="170"/>
      <c r="CEE53" s="170"/>
      <c r="CEF53" s="170"/>
      <c r="CEG53" s="170"/>
      <c r="CEH53" s="170"/>
      <c r="CEI53" s="170"/>
      <c r="CEJ53" s="170"/>
      <c r="CEK53" s="170"/>
      <c r="CEL53" s="170"/>
      <c r="CEM53" s="170"/>
      <c r="CEN53" s="170"/>
      <c r="CEO53" s="170"/>
      <c r="CEP53" s="170"/>
      <c r="CEQ53" s="170"/>
      <c r="CER53" s="170"/>
      <c r="CES53" s="170"/>
      <c r="CET53" s="170"/>
      <c r="CEU53" s="170"/>
      <c r="CEV53" s="170"/>
      <c r="CEW53" s="170"/>
      <c r="CEX53" s="170"/>
      <c r="CEY53" s="170"/>
      <c r="CEZ53" s="170"/>
      <c r="CFA53" s="170"/>
      <c r="CFB53" s="170"/>
      <c r="CFC53" s="170"/>
      <c r="CFD53" s="170"/>
      <c r="CFE53" s="170"/>
      <c r="CFF53" s="170"/>
      <c r="CFG53" s="170"/>
      <c r="CFH53" s="170"/>
      <c r="CFI53" s="170"/>
      <c r="CFJ53" s="170"/>
      <c r="CFK53" s="170"/>
      <c r="CFL53" s="170"/>
      <c r="CFM53" s="170"/>
      <c r="CFN53" s="170"/>
      <c r="CFO53" s="170"/>
      <c r="CFP53" s="170"/>
      <c r="CFQ53" s="170"/>
      <c r="CFR53" s="170"/>
      <c r="CFS53" s="170"/>
      <c r="CFT53" s="170"/>
      <c r="CFU53" s="170"/>
      <c r="CFV53" s="170"/>
      <c r="CFW53" s="170"/>
      <c r="CFX53" s="170"/>
      <c r="CFY53" s="170"/>
      <c r="CFZ53" s="170"/>
      <c r="CGA53" s="170"/>
      <c r="CGB53" s="170"/>
      <c r="CGC53" s="170"/>
      <c r="CGD53" s="170"/>
      <c r="CGE53" s="170"/>
      <c r="CGF53" s="170"/>
      <c r="CGG53" s="170"/>
      <c r="CGH53" s="170"/>
      <c r="CGI53" s="170"/>
      <c r="CGJ53" s="170"/>
      <c r="CGK53" s="170"/>
      <c r="CGL53" s="170"/>
      <c r="CGM53" s="170"/>
      <c r="CGN53" s="170"/>
      <c r="CGO53" s="170"/>
      <c r="CGP53" s="170"/>
      <c r="CGQ53" s="170"/>
      <c r="CGR53" s="170"/>
      <c r="CGS53" s="170"/>
      <c r="CGT53" s="170"/>
      <c r="CGU53" s="170"/>
      <c r="CGV53" s="170"/>
      <c r="CGW53" s="170"/>
      <c r="CGX53" s="170"/>
      <c r="CGY53" s="170"/>
      <c r="CGZ53" s="170"/>
      <c r="CHA53" s="170"/>
      <c r="CHB53" s="170"/>
      <c r="CHC53" s="170"/>
      <c r="CHD53" s="170"/>
      <c r="CHE53" s="170"/>
      <c r="CHF53" s="170"/>
      <c r="CHG53" s="170"/>
      <c r="CHH53" s="170"/>
      <c r="CHI53" s="170"/>
      <c r="CHJ53" s="170"/>
      <c r="CHK53" s="170"/>
      <c r="CHL53" s="170"/>
      <c r="CHM53" s="170"/>
      <c r="CHN53" s="170"/>
      <c r="CHO53" s="170"/>
      <c r="CHP53" s="170"/>
      <c r="CHQ53" s="170"/>
      <c r="CHR53" s="170"/>
      <c r="CHS53" s="170"/>
      <c r="CHT53" s="170"/>
      <c r="CHU53" s="170"/>
      <c r="CHV53" s="170"/>
      <c r="CHW53" s="170"/>
      <c r="CHX53" s="170"/>
      <c r="CHY53" s="170"/>
      <c r="CHZ53" s="170"/>
      <c r="CIA53" s="170"/>
      <c r="CIB53" s="170"/>
      <c r="CIC53" s="170"/>
      <c r="CID53" s="170"/>
      <c r="CIE53" s="170"/>
      <c r="CIF53" s="170"/>
      <c r="CIG53" s="170"/>
      <c r="CIH53" s="170"/>
      <c r="CII53" s="170"/>
      <c r="CIJ53" s="170"/>
      <c r="CIK53" s="170"/>
      <c r="CIL53" s="170"/>
      <c r="CIM53" s="170"/>
      <c r="CIN53" s="170"/>
      <c r="CIO53" s="170"/>
      <c r="CIP53" s="170"/>
      <c r="CIQ53" s="170"/>
      <c r="CIR53" s="170"/>
      <c r="CIS53" s="170"/>
      <c r="CIT53" s="170"/>
      <c r="CIU53" s="170"/>
      <c r="CIV53" s="170"/>
      <c r="CIW53" s="170"/>
      <c r="CIX53" s="170"/>
      <c r="CIY53" s="170"/>
      <c r="CIZ53" s="170"/>
      <c r="CJA53" s="170"/>
      <c r="CJB53" s="170"/>
      <c r="CJC53" s="170"/>
      <c r="CJD53" s="170"/>
      <c r="CJE53" s="170"/>
      <c r="CJF53" s="170"/>
      <c r="CJG53" s="170"/>
      <c r="CJH53" s="170"/>
      <c r="CJI53" s="170"/>
      <c r="CJJ53" s="170"/>
      <c r="CJK53" s="170"/>
      <c r="CJL53" s="170"/>
      <c r="CJM53" s="170"/>
      <c r="CJN53" s="170"/>
      <c r="CJO53" s="170"/>
      <c r="CJP53" s="170"/>
      <c r="CJQ53" s="170"/>
      <c r="CJR53" s="170"/>
      <c r="CJS53" s="170"/>
      <c r="CJT53" s="170"/>
      <c r="CJU53" s="170"/>
      <c r="CJV53" s="170"/>
      <c r="CJW53" s="170"/>
      <c r="CJX53" s="170"/>
      <c r="CJY53" s="170"/>
      <c r="CJZ53" s="170"/>
      <c r="CKA53" s="170"/>
      <c r="CKB53" s="170"/>
      <c r="CKC53" s="170"/>
      <c r="CKD53" s="170"/>
      <c r="CKE53" s="170"/>
      <c r="CKF53" s="170"/>
      <c r="CKG53" s="170"/>
      <c r="CKH53" s="170"/>
      <c r="CKI53" s="170"/>
      <c r="CKJ53" s="170"/>
      <c r="CKK53" s="170"/>
      <c r="CKL53" s="170"/>
      <c r="CKM53" s="170"/>
      <c r="CKN53" s="170"/>
      <c r="CKO53" s="170"/>
      <c r="CKP53" s="170"/>
      <c r="CKQ53" s="170"/>
      <c r="CKR53" s="170"/>
      <c r="CKS53" s="170"/>
      <c r="CKT53" s="170"/>
      <c r="CKU53" s="170"/>
      <c r="CKV53" s="170"/>
      <c r="CKW53" s="170"/>
      <c r="CKX53" s="170"/>
      <c r="CKY53" s="170"/>
      <c r="CKZ53" s="170"/>
      <c r="CLA53" s="170"/>
      <c r="CLB53" s="170"/>
      <c r="CLC53" s="170"/>
      <c r="CLD53" s="170"/>
      <c r="CLE53" s="170"/>
      <c r="CLF53" s="170"/>
      <c r="CLG53" s="170"/>
      <c r="CLH53" s="170"/>
      <c r="CLI53" s="170"/>
      <c r="CLJ53" s="170"/>
      <c r="CLK53" s="170"/>
      <c r="CLL53" s="170"/>
      <c r="CLM53" s="170"/>
      <c r="CLN53" s="170"/>
      <c r="CLO53" s="170"/>
      <c r="CLP53" s="170"/>
      <c r="CLQ53" s="170"/>
      <c r="CLR53" s="170"/>
      <c r="CLS53" s="170"/>
      <c r="CLT53" s="170"/>
      <c r="CLU53" s="170"/>
      <c r="CLV53" s="170"/>
      <c r="CLW53" s="170"/>
      <c r="CLX53" s="170"/>
      <c r="CLY53" s="170"/>
      <c r="CLZ53" s="170"/>
      <c r="CMA53" s="170"/>
      <c r="CMB53" s="170"/>
      <c r="CMC53" s="170"/>
      <c r="CMD53" s="170"/>
      <c r="CME53" s="170"/>
      <c r="CMF53" s="170"/>
      <c r="CMG53" s="170"/>
      <c r="CMH53" s="170"/>
      <c r="CMI53" s="170"/>
      <c r="CMJ53" s="170"/>
      <c r="CMK53" s="170"/>
      <c r="CML53" s="170"/>
      <c r="CMM53" s="170"/>
      <c r="CMN53" s="170"/>
      <c r="CMO53" s="170"/>
      <c r="CMP53" s="170"/>
      <c r="CMQ53" s="170"/>
      <c r="CMR53" s="170"/>
      <c r="CMS53" s="170"/>
      <c r="CMT53" s="170"/>
      <c r="CMU53" s="170"/>
      <c r="CMV53" s="170"/>
      <c r="CMW53" s="170"/>
      <c r="CMX53" s="170"/>
      <c r="CMY53" s="170"/>
      <c r="CMZ53" s="170"/>
      <c r="CNA53" s="170"/>
      <c r="CNB53" s="170"/>
      <c r="CNC53" s="170"/>
      <c r="CND53" s="170"/>
      <c r="CNE53" s="170"/>
      <c r="CNF53" s="170"/>
      <c r="CNG53" s="170"/>
      <c r="CNH53" s="170"/>
      <c r="CNI53" s="170"/>
      <c r="CNJ53" s="170"/>
      <c r="CNK53" s="170"/>
      <c r="CNL53" s="170"/>
      <c r="CNM53" s="170"/>
      <c r="CNN53" s="170"/>
      <c r="CNO53" s="170"/>
      <c r="CNP53" s="170"/>
      <c r="CNQ53" s="170"/>
      <c r="CNR53" s="170"/>
      <c r="CNS53" s="170"/>
      <c r="CNT53" s="170"/>
      <c r="CNU53" s="170"/>
      <c r="CNV53" s="170"/>
      <c r="CNW53" s="170"/>
      <c r="CNX53" s="170"/>
      <c r="CNY53" s="170"/>
      <c r="CNZ53" s="170"/>
      <c r="COA53" s="170"/>
      <c r="COB53" s="170"/>
      <c r="COC53" s="170"/>
      <c r="COD53" s="170"/>
      <c r="COE53" s="170"/>
      <c r="COF53" s="170"/>
      <c r="COG53" s="170"/>
      <c r="COH53" s="170"/>
      <c r="COI53" s="170"/>
      <c r="COJ53" s="170"/>
      <c r="COK53" s="170"/>
      <c r="COL53" s="170"/>
      <c r="COM53" s="170"/>
      <c r="CON53" s="170"/>
      <c r="COO53" s="170"/>
      <c r="COP53" s="170"/>
      <c r="COQ53" s="170"/>
      <c r="COR53" s="170"/>
      <c r="COS53" s="170"/>
      <c r="COT53" s="170"/>
      <c r="COU53" s="170"/>
      <c r="COV53" s="170"/>
      <c r="COW53" s="170"/>
      <c r="COX53" s="170"/>
      <c r="COY53" s="170"/>
      <c r="COZ53" s="170"/>
      <c r="CPA53" s="170"/>
      <c r="CPB53" s="170"/>
      <c r="CPC53" s="170"/>
      <c r="CPD53" s="170"/>
      <c r="CPE53" s="170"/>
      <c r="CPF53" s="170"/>
      <c r="CPG53" s="170"/>
      <c r="CPH53" s="170"/>
      <c r="CPI53" s="170"/>
      <c r="CPJ53" s="170"/>
      <c r="CPK53" s="170"/>
      <c r="CPL53" s="170"/>
      <c r="CPM53" s="170"/>
      <c r="CPN53" s="170"/>
      <c r="CPO53" s="170"/>
      <c r="CPP53" s="170"/>
      <c r="CPQ53" s="170"/>
      <c r="CPR53" s="170"/>
      <c r="CPS53" s="170"/>
      <c r="CPT53" s="170"/>
      <c r="CPU53" s="170"/>
      <c r="CPV53" s="170"/>
      <c r="CPW53" s="170"/>
      <c r="CPX53" s="170"/>
      <c r="CPY53" s="170"/>
      <c r="CPZ53" s="170"/>
      <c r="CQA53" s="170"/>
      <c r="CQB53" s="170"/>
      <c r="CQC53" s="170"/>
      <c r="CQD53" s="170"/>
      <c r="CQE53" s="170"/>
      <c r="CQF53" s="170"/>
      <c r="CQG53" s="170"/>
      <c r="CQH53" s="170"/>
      <c r="CQI53" s="170"/>
      <c r="CQJ53" s="170"/>
      <c r="CQK53" s="170"/>
      <c r="CQL53" s="170"/>
      <c r="CQM53" s="170"/>
      <c r="CQN53" s="170"/>
      <c r="CQO53" s="170"/>
      <c r="CQP53" s="170"/>
      <c r="CQQ53" s="170"/>
      <c r="CQR53" s="170"/>
      <c r="CQS53" s="170"/>
      <c r="CQT53" s="170"/>
      <c r="CQU53" s="170"/>
      <c r="CQV53" s="170"/>
      <c r="CQW53" s="170"/>
      <c r="CQX53" s="170"/>
      <c r="CQY53" s="170"/>
      <c r="CQZ53" s="170"/>
      <c r="CRA53" s="170"/>
      <c r="CRB53" s="170"/>
      <c r="CRC53" s="170"/>
      <c r="CRD53" s="170"/>
      <c r="CRE53" s="170"/>
      <c r="CRF53" s="170"/>
      <c r="CRG53" s="170"/>
      <c r="CRH53" s="170"/>
      <c r="CRI53" s="170"/>
      <c r="CRJ53" s="170"/>
      <c r="CRK53" s="170"/>
      <c r="CRL53" s="170"/>
      <c r="CRM53" s="170"/>
      <c r="CRN53" s="170"/>
      <c r="CRO53" s="170"/>
      <c r="CRP53" s="170"/>
      <c r="CRQ53" s="170"/>
      <c r="CRR53" s="170"/>
      <c r="CRS53" s="170"/>
      <c r="CRT53" s="170"/>
      <c r="CRU53" s="170"/>
      <c r="CRV53" s="170"/>
      <c r="CRW53" s="170"/>
      <c r="CRX53" s="170"/>
      <c r="CRY53" s="170"/>
      <c r="CRZ53" s="170"/>
      <c r="CSA53" s="170"/>
      <c r="CSB53" s="170"/>
      <c r="CSC53" s="170"/>
      <c r="CSD53" s="170"/>
      <c r="CSE53" s="170"/>
      <c r="CSF53" s="170"/>
      <c r="CSG53" s="170"/>
      <c r="CSH53" s="170"/>
      <c r="CSI53" s="170"/>
      <c r="CSJ53" s="170"/>
      <c r="CSK53" s="170"/>
      <c r="CSL53" s="170"/>
      <c r="CSM53" s="170"/>
      <c r="CSN53" s="170"/>
      <c r="CSO53" s="170"/>
      <c r="CSP53" s="170"/>
      <c r="CSQ53" s="170"/>
      <c r="CSR53" s="170"/>
      <c r="CSS53" s="170"/>
      <c r="CST53" s="170"/>
      <c r="CSU53" s="170"/>
      <c r="CSV53" s="170"/>
      <c r="CSW53" s="170"/>
      <c r="CSX53" s="170"/>
      <c r="CSY53" s="170"/>
      <c r="CSZ53" s="170"/>
      <c r="CTA53" s="170"/>
      <c r="CTB53" s="170"/>
      <c r="CTC53" s="170"/>
      <c r="CTD53" s="170"/>
      <c r="CTE53" s="170"/>
      <c r="CTF53" s="170"/>
      <c r="CTG53" s="170"/>
      <c r="CTH53" s="170"/>
      <c r="CTI53" s="170"/>
      <c r="CTJ53" s="170"/>
      <c r="CTK53" s="170"/>
      <c r="CTL53" s="170"/>
      <c r="CTM53" s="170"/>
      <c r="CTN53" s="170"/>
      <c r="CTO53" s="170"/>
      <c r="CTP53" s="170"/>
      <c r="CTQ53" s="170"/>
      <c r="CTR53" s="170"/>
      <c r="CTS53" s="170"/>
      <c r="CTT53" s="170"/>
      <c r="CTU53" s="170"/>
      <c r="CTV53" s="170"/>
      <c r="CTW53" s="170"/>
      <c r="CTX53" s="170"/>
      <c r="CTY53" s="170"/>
      <c r="CTZ53" s="170"/>
      <c r="CUA53" s="170"/>
      <c r="CUB53" s="170"/>
      <c r="CUC53" s="170"/>
      <c r="CUD53" s="170"/>
      <c r="CUE53" s="170"/>
      <c r="CUF53" s="170"/>
      <c r="CUG53" s="170"/>
      <c r="CUH53" s="170"/>
      <c r="CUI53" s="170"/>
      <c r="CUJ53" s="170"/>
      <c r="CUK53" s="170"/>
      <c r="CUL53" s="170"/>
      <c r="CUM53" s="170"/>
      <c r="CUN53" s="170"/>
      <c r="CUO53" s="170"/>
      <c r="CUP53" s="170"/>
      <c r="CUQ53" s="170"/>
      <c r="CUR53" s="170"/>
      <c r="CUS53" s="170"/>
      <c r="CUT53" s="170"/>
      <c r="CUU53" s="170"/>
      <c r="CUV53" s="170"/>
      <c r="CUW53" s="170"/>
      <c r="CUX53" s="170"/>
      <c r="CUY53" s="170"/>
      <c r="CUZ53" s="170"/>
      <c r="CVA53" s="170"/>
      <c r="CVB53" s="170"/>
      <c r="CVC53" s="170"/>
      <c r="CVD53" s="170"/>
      <c r="CVE53" s="170"/>
      <c r="CVF53" s="170"/>
      <c r="CVG53" s="170"/>
      <c r="CVH53" s="170"/>
      <c r="CVI53" s="170"/>
      <c r="CVJ53" s="170"/>
      <c r="CVK53" s="170"/>
      <c r="CVL53" s="170"/>
      <c r="CVM53" s="170"/>
      <c r="CVN53" s="170"/>
      <c r="CVO53" s="170"/>
      <c r="CVP53" s="170"/>
      <c r="CVQ53" s="170"/>
      <c r="CVR53" s="170"/>
      <c r="CVS53" s="170"/>
      <c r="CVT53" s="170"/>
      <c r="CVU53" s="170"/>
      <c r="CVV53" s="170"/>
      <c r="CVW53" s="170"/>
      <c r="CVX53" s="170"/>
      <c r="CVY53" s="170"/>
      <c r="CVZ53" s="170"/>
      <c r="CWA53" s="170"/>
      <c r="CWB53" s="170"/>
      <c r="CWC53" s="170"/>
      <c r="CWD53" s="170"/>
      <c r="CWE53" s="170"/>
      <c r="CWF53" s="170"/>
      <c r="CWG53" s="170"/>
      <c r="CWH53" s="170"/>
      <c r="CWI53" s="170"/>
      <c r="CWJ53" s="170"/>
      <c r="CWK53" s="170"/>
      <c r="CWL53" s="170"/>
      <c r="CWM53" s="170"/>
      <c r="CWN53" s="170"/>
      <c r="CWO53" s="170"/>
      <c r="CWP53" s="170"/>
      <c r="CWQ53" s="170"/>
      <c r="CWR53" s="170"/>
      <c r="CWS53" s="170"/>
      <c r="CWT53" s="170"/>
      <c r="CWU53" s="170"/>
      <c r="CWV53" s="170"/>
      <c r="CWW53" s="170"/>
      <c r="CWX53" s="170"/>
      <c r="CWY53" s="170"/>
      <c r="CWZ53" s="170"/>
      <c r="CXA53" s="170"/>
      <c r="CXB53" s="170"/>
      <c r="CXC53" s="170"/>
      <c r="CXD53" s="170"/>
      <c r="CXE53" s="170"/>
      <c r="CXF53" s="170"/>
      <c r="CXG53" s="170"/>
      <c r="CXH53" s="170"/>
      <c r="CXI53" s="170"/>
      <c r="CXJ53" s="170"/>
      <c r="CXK53" s="170"/>
      <c r="CXL53" s="170"/>
      <c r="CXM53" s="170"/>
      <c r="CXN53" s="170"/>
      <c r="CXO53" s="170"/>
      <c r="CXP53" s="170"/>
      <c r="CXQ53" s="170"/>
      <c r="CXR53" s="170"/>
      <c r="CXS53" s="170"/>
      <c r="CXT53" s="170"/>
      <c r="CXU53" s="170"/>
      <c r="CXV53" s="170"/>
      <c r="CXW53" s="170"/>
      <c r="CXX53" s="170"/>
      <c r="CXY53" s="170"/>
      <c r="CXZ53" s="170"/>
      <c r="CYA53" s="170"/>
      <c r="CYB53" s="170"/>
      <c r="CYC53" s="170"/>
      <c r="CYD53" s="170"/>
      <c r="CYE53" s="170"/>
      <c r="CYF53" s="170"/>
      <c r="CYG53" s="170"/>
      <c r="CYH53" s="170"/>
      <c r="CYI53" s="170"/>
      <c r="CYJ53" s="170"/>
      <c r="CYK53" s="170"/>
      <c r="CYL53" s="170"/>
      <c r="CYM53" s="170"/>
      <c r="CYN53" s="170"/>
      <c r="CYO53" s="170"/>
      <c r="CYP53" s="170"/>
      <c r="CYQ53" s="170"/>
      <c r="CYR53" s="170"/>
      <c r="CYS53" s="170"/>
      <c r="CYT53" s="170"/>
      <c r="CYU53" s="170"/>
      <c r="CYV53" s="170"/>
      <c r="CYW53" s="170"/>
      <c r="CYX53" s="170"/>
      <c r="CYY53" s="170"/>
      <c r="CYZ53" s="170"/>
      <c r="CZA53" s="170"/>
      <c r="CZB53" s="170"/>
      <c r="CZC53" s="170"/>
      <c r="CZD53" s="170"/>
      <c r="CZE53" s="170"/>
      <c r="CZF53" s="170"/>
      <c r="CZG53" s="170"/>
      <c r="CZH53" s="170"/>
      <c r="CZI53" s="170"/>
      <c r="CZJ53" s="170"/>
      <c r="CZK53" s="170"/>
      <c r="CZL53" s="170"/>
      <c r="CZM53" s="170"/>
      <c r="CZN53" s="170"/>
      <c r="CZO53" s="170"/>
      <c r="CZP53" s="170"/>
      <c r="CZQ53" s="170"/>
      <c r="CZR53" s="170"/>
      <c r="CZS53" s="170"/>
      <c r="CZT53" s="170"/>
      <c r="CZU53" s="170"/>
      <c r="CZV53" s="170"/>
      <c r="CZW53" s="170"/>
      <c r="CZX53" s="170"/>
      <c r="CZY53" s="170"/>
      <c r="CZZ53" s="170"/>
      <c r="DAA53" s="170"/>
      <c r="DAB53" s="170"/>
      <c r="DAC53" s="170"/>
      <c r="DAD53" s="170"/>
      <c r="DAE53" s="170"/>
      <c r="DAF53" s="170"/>
      <c r="DAG53" s="170"/>
      <c r="DAH53" s="170"/>
      <c r="DAI53" s="170"/>
      <c r="DAJ53" s="170"/>
      <c r="DAK53" s="170"/>
      <c r="DAL53" s="170"/>
      <c r="DAM53" s="170"/>
      <c r="DAN53" s="170"/>
      <c r="DAO53" s="170"/>
      <c r="DAP53" s="170"/>
      <c r="DAQ53" s="170"/>
      <c r="DAR53" s="170"/>
      <c r="DAS53" s="170"/>
      <c r="DAT53" s="170"/>
      <c r="DAU53" s="170"/>
      <c r="DAV53" s="170"/>
      <c r="DAW53" s="170"/>
      <c r="DAX53" s="170"/>
      <c r="DAY53" s="170"/>
      <c r="DAZ53" s="170"/>
      <c r="DBA53" s="170"/>
      <c r="DBB53" s="170"/>
      <c r="DBC53" s="170"/>
      <c r="DBD53" s="170"/>
      <c r="DBE53" s="170"/>
      <c r="DBF53" s="170"/>
      <c r="DBG53" s="170"/>
      <c r="DBH53" s="170"/>
      <c r="DBI53" s="170"/>
      <c r="DBJ53" s="170"/>
      <c r="DBK53" s="170"/>
      <c r="DBL53" s="170"/>
      <c r="DBM53" s="170"/>
      <c r="DBN53" s="170"/>
      <c r="DBO53" s="170"/>
      <c r="DBP53" s="170"/>
      <c r="DBQ53" s="170"/>
      <c r="DBR53" s="170"/>
      <c r="DBS53" s="170"/>
      <c r="DBT53" s="170"/>
      <c r="DBU53" s="170"/>
      <c r="DBV53" s="170"/>
      <c r="DBW53" s="170"/>
      <c r="DBX53" s="170"/>
      <c r="DBY53" s="170"/>
      <c r="DBZ53" s="170"/>
      <c r="DCA53" s="170"/>
      <c r="DCB53" s="170"/>
      <c r="DCC53" s="170"/>
      <c r="DCD53" s="170"/>
      <c r="DCE53" s="170"/>
      <c r="DCF53" s="170"/>
      <c r="DCG53" s="170"/>
      <c r="DCH53" s="170"/>
      <c r="DCI53" s="170"/>
      <c r="DCJ53" s="170"/>
      <c r="DCK53" s="170"/>
      <c r="DCL53" s="170"/>
      <c r="DCM53" s="170"/>
      <c r="DCN53" s="170"/>
      <c r="DCO53" s="170"/>
      <c r="DCP53" s="170"/>
      <c r="DCQ53" s="170"/>
      <c r="DCR53" s="170"/>
      <c r="DCS53" s="170"/>
      <c r="DCT53" s="170"/>
      <c r="DCU53" s="170"/>
      <c r="DCV53" s="170"/>
      <c r="DCW53" s="170"/>
      <c r="DCX53" s="170"/>
      <c r="DCY53" s="170"/>
      <c r="DCZ53" s="170"/>
      <c r="DDA53" s="170"/>
      <c r="DDB53" s="170"/>
      <c r="DDC53" s="170"/>
      <c r="DDD53" s="170"/>
      <c r="DDE53" s="170"/>
      <c r="DDF53" s="170"/>
      <c r="DDG53" s="170"/>
      <c r="DDH53" s="170"/>
      <c r="DDI53" s="170"/>
      <c r="DDJ53" s="170"/>
      <c r="DDK53" s="170"/>
      <c r="DDL53" s="170"/>
      <c r="DDM53" s="170"/>
      <c r="DDN53" s="170"/>
      <c r="DDO53" s="170"/>
      <c r="DDP53" s="170"/>
      <c r="DDQ53" s="170"/>
      <c r="DDR53" s="170"/>
      <c r="DDS53" s="170"/>
      <c r="DDT53" s="170"/>
      <c r="DDU53" s="170"/>
      <c r="DDV53" s="170"/>
      <c r="DDW53" s="170"/>
      <c r="DDX53" s="170"/>
      <c r="DDY53" s="170"/>
      <c r="DDZ53" s="170"/>
      <c r="DEA53" s="170"/>
      <c r="DEB53" s="170"/>
      <c r="DEC53" s="170"/>
      <c r="DED53" s="170"/>
      <c r="DEE53" s="170"/>
      <c r="DEF53" s="170"/>
      <c r="DEG53" s="170"/>
      <c r="DEH53" s="170"/>
      <c r="DEI53" s="170"/>
      <c r="DEJ53" s="170"/>
      <c r="DEK53" s="170"/>
      <c r="DEL53" s="170"/>
      <c r="DEM53" s="170"/>
      <c r="DEN53" s="170"/>
      <c r="DEO53" s="170"/>
      <c r="DEP53" s="170"/>
      <c r="DEQ53" s="170"/>
      <c r="DER53" s="170"/>
      <c r="DES53" s="170"/>
      <c r="DET53" s="170"/>
      <c r="DEU53" s="170"/>
      <c r="DEV53" s="170"/>
      <c r="DEW53" s="170"/>
      <c r="DEX53" s="170"/>
      <c r="DEY53" s="170"/>
      <c r="DEZ53" s="170"/>
      <c r="DFA53" s="170"/>
      <c r="DFB53" s="170"/>
      <c r="DFC53" s="170"/>
      <c r="DFD53" s="170"/>
      <c r="DFE53" s="170"/>
      <c r="DFF53" s="170"/>
      <c r="DFG53" s="170"/>
      <c r="DFH53" s="170"/>
      <c r="DFI53" s="170"/>
      <c r="DFJ53" s="170"/>
      <c r="DFK53" s="170"/>
      <c r="DFL53" s="170"/>
      <c r="DFM53" s="170"/>
      <c r="DFN53" s="170"/>
      <c r="DFO53" s="170"/>
      <c r="DFP53" s="170"/>
      <c r="DFQ53" s="170"/>
      <c r="DFR53" s="170"/>
      <c r="DFS53" s="170"/>
      <c r="DFT53" s="170"/>
      <c r="DFU53" s="170"/>
      <c r="DFV53" s="170"/>
      <c r="DFW53" s="170"/>
      <c r="DFX53" s="170"/>
      <c r="DFY53" s="170"/>
      <c r="DFZ53" s="170"/>
      <c r="DGA53" s="170"/>
      <c r="DGB53" s="170"/>
      <c r="DGC53" s="170"/>
      <c r="DGD53" s="170"/>
      <c r="DGE53" s="170"/>
      <c r="DGF53" s="170"/>
      <c r="DGG53" s="170"/>
      <c r="DGH53" s="170"/>
      <c r="DGI53" s="170"/>
      <c r="DGJ53" s="170"/>
      <c r="DGK53" s="170"/>
      <c r="DGL53" s="170"/>
      <c r="DGM53" s="170"/>
      <c r="DGN53" s="170"/>
      <c r="DGO53" s="170"/>
      <c r="DGP53" s="170"/>
      <c r="DGQ53" s="170"/>
      <c r="DGR53" s="170"/>
      <c r="DGS53" s="170"/>
      <c r="DGT53" s="170"/>
      <c r="DGU53" s="170"/>
      <c r="DGV53" s="170"/>
      <c r="DGW53" s="170"/>
      <c r="DGX53" s="170"/>
      <c r="DGY53" s="170"/>
      <c r="DGZ53" s="170"/>
      <c r="DHA53" s="170"/>
      <c r="DHB53" s="170"/>
      <c r="DHC53" s="170"/>
      <c r="DHD53" s="170"/>
      <c r="DHE53" s="170"/>
      <c r="DHF53" s="170"/>
      <c r="DHG53" s="170"/>
      <c r="DHH53" s="170"/>
      <c r="DHI53" s="170"/>
      <c r="DHJ53" s="170"/>
      <c r="DHK53" s="170"/>
      <c r="DHL53" s="170"/>
      <c r="DHM53" s="170"/>
      <c r="DHN53" s="170"/>
      <c r="DHO53" s="170"/>
      <c r="DHP53" s="170"/>
      <c r="DHQ53" s="170"/>
      <c r="DHR53" s="170"/>
      <c r="DHS53" s="170"/>
      <c r="DHT53" s="170"/>
      <c r="DHU53" s="170"/>
      <c r="DHV53" s="170"/>
      <c r="DHW53" s="170"/>
      <c r="DHX53" s="170"/>
      <c r="DHY53" s="170"/>
      <c r="DHZ53" s="170"/>
      <c r="DIA53" s="170"/>
      <c r="DIB53" s="170"/>
      <c r="DIC53" s="170"/>
      <c r="DID53" s="170"/>
      <c r="DIE53" s="170"/>
      <c r="DIF53" s="170"/>
      <c r="DIG53" s="170"/>
      <c r="DIH53" s="170"/>
      <c r="DII53" s="170"/>
      <c r="DIJ53" s="170"/>
      <c r="DIK53" s="170"/>
      <c r="DIL53" s="170"/>
      <c r="DIM53" s="170"/>
      <c r="DIN53" s="170"/>
      <c r="DIO53" s="170"/>
      <c r="DIP53" s="170"/>
      <c r="DIQ53" s="170"/>
      <c r="DIR53" s="170"/>
      <c r="DIS53" s="170"/>
      <c r="DIT53" s="170"/>
      <c r="DIU53" s="170"/>
      <c r="DIV53" s="170"/>
      <c r="DIW53" s="170"/>
      <c r="DIX53" s="170"/>
      <c r="DIY53" s="170"/>
      <c r="DIZ53" s="170"/>
      <c r="DJA53" s="170"/>
      <c r="DJB53" s="170"/>
      <c r="DJC53" s="170"/>
      <c r="DJD53" s="170"/>
      <c r="DJE53" s="170"/>
      <c r="DJF53" s="170"/>
      <c r="DJG53" s="170"/>
      <c r="DJH53" s="170"/>
      <c r="DJI53" s="170"/>
      <c r="DJJ53" s="170"/>
      <c r="DJK53" s="170"/>
      <c r="DJL53" s="170"/>
      <c r="DJM53" s="170"/>
      <c r="DJN53" s="170"/>
      <c r="DJO53" s="170"/>
      <c r="DJP53" s="170"/>
      <c r="DJQ53" s="170"/>
      <c r="DJR53" s="170"/>
      <c r="DJS53" s="170"/>
      <c r="DJT53" s="170"/>
      <c r="DJU53" s="170"/>
      <c r="DJV53" s="170"/>
      <c r="DJW53" s="170"/>
      <c r="DJX53" s="170"/>
      <c r="DJY53" s="170"/>
      <c r="DJZ53" s="170"/>
      <c r="DKA53" s="170"/>
      <c r="DKB53" s="170"/>
      <c r="DKC53" s="170"/>
      <c r="DKD53" s="170"/>
      <c r="DKE53" s="170"/>
      <c r="DKF53" s="170"/>
      <c r="DKG53" s="170"/>
      <c r="DKH53" s="170"/>
      <c r="DKI53" s="170"/>
      <c r="DKJ53" s="170"/>
      <c r="DKK53" s="170"/>
      <c r="DKL53" s="170"/>
      <c r="DKM53" s="170"/>
      <c r="DKN53" s="170"/>
      <c r="DKO53" s="170"/>
      <c r="DKP53" s="170"/>
      <c r="DKQ53" s="170"/>
      <c r="DKR53" s="170"/>
      <c r="DKS53" s="170"/>
      <c r="DKT53" s="170"/>
      <c r="DKU53" s="170"/>
      <c r="DKV53" s="170"/>
      <c r="DKW53" s="170"/>
      <c r="DKX53" s="170"/>
      <c r="DKY53" s="170"/>
      <c r="DKZ53" s="170"/>
      <c r="DLA53" s="170"/>
      <c r="DLB53" s="170"/>
      <c r="DLC53" s="170"/>
      <c r="DLD53" s="170"/>
      <c r="DLE53" s="170"/>
      <c r="DLF53" s="170"/>
      <c r="DLG53" s="170"/>
      <c r="DLH53" s="170"/>
      <c r="DLI53" s="170"/>
      <c r="DLJ53" s="170"/>
      <c r="DLK53" s="170"/>
      <c r="DLL53" s="170"/>
      <c r="DLM53" s="170"/>
      <c r="DLN53" s="170"/>
      <c r="DLO53" s="170"/>
      <c r="DLP53" s="170"/>
      <c r="DLQ53" s="170"/>
      <c r="DLR53" s="170"/>
      <c r="DLS53" s="170"/>
      <c r="DLT53" s="170"/>
      <c r="DLU53" s="170"/>
      <c r="DLV53" s="170"/>
      <c r="DLW53" s="170"/>
      <c r="DLX53" s="170"/>
      <c r="DLY53" s="170"/>
      <c r="DLZ53" s="170"/>
      <c r="DMA53" s="170"/>
      <c r="DMB53" s="170"/>
      <c r="DMC53" s="170"/>
      <c r="DMD53" s="170"/>
      <c r="DME53" s="170"/>
      <c r="DMF53" s="170"/>
      <c r="DMG53" s="170"/>
      <c r="DMH53" s="170"/>
      <c r="DMI53" s="170"/>
      <c r="DMJ53" s="170"/>
      <c r="DMK53" s="170"/>
      <c r="DML53" s="170"/>
      <c r="DMM53" s="170"/>
      <c r="DMN53" s="170"/>
      <c r="DMO53" s="170"/>
      <c r="DMP53" s="170"/>
      <c r="DMQ53" s="170"/>
      <c r="DMR53" s="170"/>
      <c r="DMS53" s="170"/>
      <c r="DMT53" s="170"/>
      <c r="DMU53" s="170"/>
      <c r="DMV53" s="170"/>
      <c r="DMW53" s="170"/>
      <c r="DMX53" s="170"/>
      <c r="DMY53" s="170"/>
      <c r="DMZ53" s="170"/>
      <c r="DNA53" s="170"/>
      <c r="DNB53" s="170"/>
      <c r="DNC53" s="170"/>
      <c r="DND53" s="170"/>
      <c r="DNE53" s="170"/>
      <c r="DNF53" s="170"/>
      <c r="DNG53" s="170"/>
      <c r="DNH53" s="170"/>
      <c r="DNI53" s="170"/>
      <c r="DNJ53" s="170"/>
      <c r="DNK53" s="170"/>
      <c r="DNL53" s="170"/>
      <c r="DNM53" s="170"/>
      <c r="DNN53" s="170"/>
      <c r="DNO53" s="170"/>
      <c r="DNP53" s="170"/>
      <c r="DNQ53" s="170"/>
      <c r="DNR53" s="170"/>
      <c r="DNS53" s="170"/>
      <c r="DNT53" s="170"/>
      <c r="DNU53" s="170"/>
      <c r="DNV53" s="170"/>
      <c r="DNW53" s="170"/>
      <c r="DNX53" s="170"/>
      <c r="DNY53" s="170"/>
      <c r="DNZ53" s="170"/>
      <c r="DOA53" s="170"/>
      <c r="DOB53" s="170"/>
      <c r="DOC53" s="170"/>
      <c r="DOD53" s="170"/>
      <c r="DOE53" s="170"/>
      <c r="DOF53" s="170"/>
      <c r="DOG53" s="170"/>
      <c r="DOH53" s="170"/>
      <c r="DOI53" s="170"/>
      <c r="DOJ53" s="170"/>
      <c r="DOK53" s="170"/>
      <c r="DOL53" s="170"/>
      <c r="DOM53" s="170"/>
      <c r="DON53" s="170"/>
      <c r="DOO53" s="170"/>
      <c r="DOP53" s="170"/>
      <c r="DOQ53" s="170"/>
      <c r="DOR53" s="170"/>
      <c r="DOS53" s="170"/>
      <c r="DOT53" s="170"/>
      <c r="DOU53" s="170"/>
      <c r="DOV53" s="170"/>
      <c r="DOW53" s="170"/>
      <c r="DOX53" s="170"/>
      <c r="DOY53" s="170"/>
      <c r="DOZ53" s="170"/>
      <c r="DPA53" s="170"/>
      <c r="DPB53" s="170"/>
      <c r="DPC53" s="170"/>
      <c r="DPD53" s="170"/>
      <c r="DPE53" s="170"/>
      <c r="DPF53" s="170"/>
      <c r="DPG53" s="170"/>
      <c r="DPH53" s="170"/>
      <c r="DPI53" s="170"/>
      <c r="DPJ53" s="170"/>
      <c r="DPK53" s="170"/>
      <c r="DPL53" s="170"/>
      <c r="DPM53" s="170"/>
      <c r="DPN53" s="170"/>
      <c r="DPO53" s="170"/>
      <c r="DPP53" s="170"/>
      <c r="DPQ53" s="170"/>
      <c r="DPR53" s="170"/>
      <c r="DPS53" s="170"/>
      <c r="DPT53" s="170"/>
      <c r="DPU53" s="170"/>
      <c r="DPV53" s="170"/>
      <c r="DPW53" s="170"/>
      <c r="DPX53" s="170"/>
      <c r="DPY53" s="170"/>
      <c r="DPZ53" s="170"/>
      <c r="DQA53" s="170"/>
      <c r="DQB53" s="170"/>
      <c r="DQC53" s="170"/>
      <c r="DQD53" s="170"/>
      <c r="DQE53" s="170"/>
      <c r="DQF53" s="170"/>
      <c r="DQG53" s="170"/>
      <c r="DQH53" s="170"/>
      <c r="DQI53" s="170"/>
      <c r="DQJ53" s="170"/>
      <c r="DQK53" s="170"/>
      <c r="DQL53" s="170"/>
      <c r="DQM53" s="170"/>
      <c r="DQN53" s="170"/>
      <c r="DQO53" s="170"/>
      <c r="DQP53" s="170"/>
      <c r="DQQ53" s="170"/>
      <c r="DQR53" s="170"/>
      <c r="DQS53" s="170"/>
      <c r="DQT53" s="170"/>
      <c r="DQU53" s="170"/>
      <c r="DQV53" s="170"/>
      <c r="DQW53" s="170"/>
      <c r="DQX53" s="170"/>
      <c r="DQY53" s="170"/>
      <c r="DQZ53" s="170"/>
      <c r="DRA53" s="170"/>
      <c r="DRB53" s="170"/>
      <c r="DRC53" s="170"/>
      <c r="DRD53" s="170"/>
      <c r="DRE53" s="170"/>
      <c r="DRF53" s="170"/>
      <c r="DRG53" s="170"/>
      <c r="DRH53" s="170"/>
      <c r="DRI53" s="170"/>
      <c r="DRJ53" s="170"/>
      <c r="DRK53" s="170"/>
      <c r="DRL53" s="170"/>
      <c r="DRM53" s="170"/>
      <c r="DRN53" s="170"/>
      <c r="DRO53" s="170"/>
      <c r="DRP53" s="170"/>
      <c r="DRQ53" s="170"/>
      <c r="DRR53" s="170"/>
      <c r="DRS53" s="170"/>
      <c r="DRT53" s="170"/>
      <c r="DRU53" s="170"/>
      <c r="DRV53" s="170"/>
      <c r="DRW53" s="170"/>
      <c r="DRX53" s="170"/>
      <c r="DRY53" s="170"/>
      <c r="DRZ53" s="170"/>
      <c r="DSA53" s="170"/>
      <c r="DSB53" s="170"/>
      <c r="DSC53" s="170"/>
      <c r="DSD53" s="170"/>
      <c r="DSE53" s="170"/>
      <c r="DSF53" s="170"/>
      <c r="DSG53" s="170"/>
      <c r="DSH53" s="170"/>
      <c r="DSI53" s="170"/>
      <c r="DSJ53" s="170"/>
      <c r="DSK53" s="170"/>
      <c r="DSL53" s="170"/>
      <c r="DSM53" s="170"/>
      <c r="DSN53" s="170"/>
      <c r="DSO53" s="170"/>
      <c r="DSP53" s="170"/>
      <c r="DSQ53" s="170"/>
      <c r="DSR53" s="170"/>
      <c r="DSS53" s="170"/>
      <c r="DST53" s="170"/>
      <c r="DSU53" s="170"/>
      <c r="DSV53" s="170"/>
      <c r="DSW53" s="170"/>
      <c r="DSX53" s="170"/>
      <c r="DSY53" s="170"/>
      <c r="DSZ53" s="170"/>
      <c r="DTA53" s="170"/>
      <c r="DTB53" s="170"/>
      <c r="DTC53" s="170"/>
      <c r="DTD53" s="170"/>
      <c r="DTE53" s="170"/>
      <c r="DTF53" s="170"/>
      <c r="DTG53" s="170"/>
      <c r="DTH53" s="170"/>
      <c r="DTI53" s="170"/>
      <c r="DTJ53" s="170"/>
      <c r="DTK53" s="170"/>
      <c r="DTL53" s="170"/>
      <c r="DTM53" s="170"/>
      <c r="DTN53" s="170"/>
      <c r="DTO53" s="170"/>
      <c r="DTP53" s="170"/>
      <c r="DTQ53" s="170"/>
      <c r="DTR53" s="170"/>
      <c r="DTS53" s="170"/>
      <c r="DTT53" s="170"/>
      <c r="DTU53" s="170"/>
      <c r="DTV53" s="170"/>
      <c r="DTW53" s="170"/>
      <c r="DTX53" s="170"/>
      <c r="DTY53" s="170"/>
      <c r="DTZ53" s="170"/>
      <c r="DUA53" s="170"/>
      <c r="DUB53" s="170"/>
      <c r="DUC53" s="170"/>
      <c r="DUD53" s="170"/>
      <c r="DUE53" s="170"/>
      <c r="DUF53" s="170"/>
      <c r="DUG53" s="170"/>
      <c r="DUH53" s="170"/>
      <c r="DUI53" s="170"/>
      <c r="DUJ53" s="170"/>
      <c r="DUK53" s="170"/>
      <c r="DUL53" s="170"/>
      <c r="DUM53" s="170"/>
      <c r="DUN53" s="170"/>
      <c r="DUO53" s="170"/>
      <c r="DUP53" s="170"/>
      <c r="DUQ53" s="170"/>
      <c r="DUR53" s="170"/>
      <c r="DUS53" s="170"/>
      <c r="DUT53" s="170"/>
      <c r="DUU53" s="170"/>
      <c r="DUV53" s="170"/>
      <c r="DUW53" s="170"/>
      <c r="DUX53" s="170"/>
      <c r="DUY53" s="170"/>
      <c r="DUZ53" s="170"/>
      <c r="DVA53" s="170"/>
      <c r="DVB53" s="170"/>
      <c r="DVC53" s="170"/>
      <c r="DVD53" s="170"/>
      <c r="DVE53" s="170"/>
      <c r="DVF53" s="170"/>
      <c r="DVG53" s="170"/>
      <c r="DVH53" s="170"/>
      <c r="DVI53" s="170"/>
      <c r="DVJ53" s="170"/>
      <c r="DVK53" s="170"/>
      <c r="DVL53" s="170"/>
      <c r="DVM53" s="170"/>
      <c r="DVN53" s="170"/>
      <c r="DVO53" s="170"/>
      <c r="DVP53" s="170"/>
      <c r="DVQ53" s="170"/>
      <c r="DVR53" s="170"/>
      <c r="DVS53" s="170"/>
      <c r="DVT53" s="170"/>
      <c r="DVU53" s="170"/>
      <c r="DVV53" s="170"/>
      <c r="DVW53" s="170"/>
      <c r="DVX53" s="170"/>
      <c r="DVY53" s="170"/>
      <c r="DVZ53" s="170"/>
      <c r="DWA53" s="170"/>
      <c r="DWB53" s="170"/>
      <c r="DWC53" s="170"/>
      <c r="DWD53" s="170"/>
      <c r="DWE53" s="170"/>
      <c r="DWF53" s="170"/>
      <c r="DWG53" s="170"/>
      <c r="DWH53" s="170"/>
      <c r="DWI53" s="170"/>
      <c r="DWJ53" s="170"/>
      <c r="DWK53" s="170"/>
      <c r="DWL53" s="170"/>
      <c r="DWM53" s="170"/>
      <c r="DWN53" s="170"/>
      <c r="DWO53" s="170"/>
      <c r="DWP53" s="170"/>
      <c r="DWQ53" s="170"/>
      <c r="DWR53" s="170"/>
      <c r="DWS53" s="170"/>
      <c r="DWT53" s="170"/>
      <c r="DWU53" s="170"/>
      <c r="DWV53" s="170"/>
      <c r="DWW53" s="170"/>
      <c r="DWX53" s="170"/>
      <c r="DWY53" s="170"/>
      <c r="DWZ53" s="170"/>
      <c r="DXA53" s="170"/>
      <c r="DXB53" s="170"/>
      <c r="DXC53" s="170"/>
      <c r="DXD53" s="170"/>
      <c r="DXE53" s="170"/>
      <c r="DXF53" s="170"/>
      <c r="DXG53" s="170"/>
      <c r="DXH53" s="170"/>
      <c r="DXI53" s="170"/>
      <c r="DXJ53" s="170"/>
      <c r="DXK53" s="170"/>
      <c r="DXL53" s="170"/>
      <c r="DXM53" s="170"/>
      <c r="DXN53" s="170"/>
      <c r="DXO53" s="170"/>
      <c r="DXP53" s="170"/>
      <c r="DXQ53" s="170"/>
      <c r="DXR53" s="170"/>
      <c r="DXS53" s="170"/>
      <c r="DXT53" s="170"/>
      <c r="DXU53" s="170"/>
      <c r="DXV53" s="170"/>
      <c r="DXW53" s="170"/>
      <c r="DXX53" s="170"/>
      <c r="DXY53" s="170"/>
      <c r="DXZ53" s="170"/>
      <c r="DYA53" s="170"/>
      <c r="DYB53" s="170"/>
      <c r="DYC53" s="170"/>
      <c r="DYD53" s="170"/>
      <c r="DYE53" s="170"/>
      <c r="DYF53" s="170"/>
      <c r="DYG53" s="170"/>
      <c r="DYH53" s="170"/>
      <c r="DYI53" s="170"/>
      <c r="DYJ53" s="170"/>
      <c r="DYK53" s="170"/>
      <c r="DYL53" s="170"/>
      <c r="DYM53" s="170"/>
      <c r="DYN53" s="170"/>
      <c r="DYO53" s="170"/>
      <c r="DYP53" s="170"/>
      <c r="DYQ53" s="170"/>
      <c r="DYR53" s="170"/>
      <c r="DYS53" s="170"/>
      <c r="DYT53" s="170"/>
      <c r="DYU53" s="170"/>
      <c r="DYV53" s="170"/>
      <c r="DYW53" s="170"/>
      <c r="DYX53" s="170"/>
      <c r="DYY53" s="170"/>
      <c r="DYZ53" s="170"/>
      <c r="DZA53" s="170"/>
      <c r="DZB53" s="170"/>
      <c r="DZC53" s="170"/>
      <c r="DZD53" s="170"/>
      <c r="DZE53" s="170"/>
      <c r="DZF53" s="170"/>
      <c r="DZG53" s="170"/>
      <c r="DZH53" s="170"/>
      <c r="DZI53" s="170"/>
      <c r="DZJ53" s="170"/>
      <c r="DZK53" s="170"/>
      <c r="DZL53" s="170"/>
      <c r="DZM53" s="170"/>
      <c r="DZN53" s="170"/>
      <c r="DZO53" s="170"/>
      <c r="DZP53" s="170"/>
      <c r="DZQ53" s="170"/>
      <c r="DZR53" s="170"/>
      <c r="DZS53" s="170"/>
      <c r="DZT53" s="170"/>
      <c r="DZU53" s="170"/>
      <c r="DZV53" s="170"/>
      <c r="DZW53" s="170"/>
      <c r="DZX53" s="170"/>
      <c r="DZY53" s="170"/>
      <c r="DZZ53" s="170"/>
      <c r="EAA53" s="170"/>
      <c r="EAB53" s="170"/>
      <c r="EAC53" s="170"/>
      <c r="EAD53" s="170"/>
      <c r="EAE53" s="170"/>
      <c r="EAF53" s="170"/>
      <c r="EAG53" s="170"/>
      <c r="EAH53" s="170"/>
      <c r="EAI53" s="170"/>
      <c r="EAJ53" s="170"/>
      <c r="EAK53" s="170"/>
      <c r="EAL53" s="170"/>
      <c r="EAM53" s="170"/>
      <c r="EAN53" s="170"/>
      <c r="EAO53" s="170"/>
      <c r="EAP53" s="170"/>
      <c r="EAQ53" s="170"/>
      <c r="EAR53" s="170"/>
      <c r="EAS53" s="170"/>
      <c r="EAT53" s="170"/>
      <c r="EAU53" s="170"/>
      <c r="EAV53" s="170"/>
      <c r="EAW53" s="170"/>
      <c r="EAX53" s="170"/>
      <c r="EAY53" s="170"/>
      <c r="EAZ53" s="170"/>
      <c r="EBA53" s="170"/>
      <c r="EBB53" s="170"/>
      <c r="EBC53" s="170"/>
      <c r="EBD53" s="170"/>
      <c r="EBE53" s="170"/>
      <c r="EBF53" s="170"/>
      <c r="EBG53" s="170"/>
      <c r="EBH53" s="170"/>
      <c r="EBI53" s="170"/>
      <c r="EBJ53" s="170"/>
      <c r="EBK53" s="170"/>
      <c r="EBL53" s="170"/>
      <c r="EBM53" s="170"/>
      <c r="EBN53" s="170"/>
      <c r="EBO53" s="170"/>
      <c r="EBP53" s="170"/>
      <c r="EBQ53" s="170"/>
      <c r="EBR53" s="170"/>
      <c r="EBS53" s="170"/>
      <c r="EBT53" s="170"/>
      <c r="EBU53" s="170"/>
      <c r="EBV53" s="170"/>
      <c r="EBW53" s="170"/>
      <c r="EBX53" s="170"/>
      <c r="EBY53" s="170"/>
      <c r="EBZ53" s="170"/>
      <c r="ECA53" s="170"/>
      <c r="ECB53" s="170"/>
      <c r="ECC53" s="170"/>
      <c r="ECD53" s="170"/>
      <c r="ECE53" s="170"/>
      <c r="ECF53" s="170"/>
      <c r="ECG53" s="170"/>
      <c r="ECH53" s="170"/>
      <c r="ECI53" s="170"/>
      <c r="ECJ53" s="170"/>
      <c r="ECK53" s="170"/>
      <c r="ECL53" s="170"/>
      <c r="ECM53" s="170"/>
      <c r="ECN53" s="170"/>
      <c r="ECO53" s="170"/>
      <c r="ECP53" s="170"/>
      <c r="ECQ53" s="170"/>
      <c r="ECR53" s="170"/>
      <c r="ECS53" s="170"/>
      <c r="ECT53" s="170"/>
      <c r="ECU53" s="170"/>
      <c r="ECV53" s="170"/>
      <c r="ECW53" s="170"/>
      <c r="ECX53" s="170"/>
      <c r="ECY53" s="170"/>
      <c r="ECZ53" s="170"/>
      <c r="EDA53" s="170"/>
      <c r="EDB53" s="170"/>
      <c r="EDC53" s="170"/>
      <c r="EDD53" s="170"/>
      <c r="EDE53" s="170"/>
      <c r="EDF53" s="170"/>
      <c r="EDG53" s="170"/>
      <c r="EDH53" s="170"/>
      <c r="EDI53" s="170"/>
      <c r="EDJ53" s="170"/>
      <c r="EDK53" s="170"/>
      <c r="EDL53" s="170"/>
      <c r="EDM53" s="170"/>
      <c r="EDN53" s="170"/>
      <c r="EDO53" s="170"/>
      <c r="EDP53" s="170"/>
      <c r="EDQ53" s="170"/>
      <c r="EDR53" s="170"/>
      <c r="EDS53" s="170"/>
      <c r="EDT53" s="170"/>
      <c r="EDU53" s="170"/>
      <c r="EDV53" s="170"/>
      <c r="EDW53" s="170"/>
      <c r="EDX53" s="170"/>
      <c r="EDY53" s="170"/>
      <c r="EDZ53" s="170"/>
      <c r="EEA53" s="170"/>
      <c r="EEB53" s="170"/>
      <c r="EEC53" s="170"/>
      <c r="EED53" s="170"/>
      <c r="EEE53" s="170"/>
      <c r="EEF53" s="170"/>
      <c r="EEG53" s="170"/>
      <c r="EEH53" s="170"/>
      <c r="EEI53" s="170"/>
      <c r="EEJ53" s="170"/>
      <c r="EEK53" s="170"/>
      <c r="EEL53" s="170"/>
      <c r="EEM53" s="170"/>
      <c r="EEN53" s="170"/>
      <c r="EEO53" s="170"/>
      <c r="EEP53" s="170"/>
      <c r="EEQ53" s="170"/>
      <c r="EER53" s="170"/>
      <c r="EES53" s="170"/>
      <c r="EET53" s="170"/>
      <c r="EEU53" s="170"/>
      <c r="EEV53" s="170"/>
      <c r="EEW53" s="170"/>
      <c r="EEX53" s="170"/>
      <c r="EEY53" s="170"/>
      <c r="EEZ53" s="170"/>
      <c r="EFA53" s="170"/>
      <c r="EFB53" s="170"/>
      <c r="EFC53" s="170"/>
      <c r="EFD53" s="170"/>
      <c r="EFE53" s="170"/>
      <c r="EFF53" s="170"/>
      <c r="EFG53" s="170"/>
      <c r="EFH53" s="170"/>
      <c r="EFI53" s="170"/>
      <c r="EFJ53" s="170"/>
      <c r="EFK53" s="170"/>
      <c r="EFL53" s="170"/>
      <c r="EFM53" s="170"/>
      <c r="EFN53" s="170"/>
      <c r="EFO53" s="170"/>
      <c r="EFP53" s="170"/>
      <c r="EFQ53" s="170"/>
      <c r="EFR53" s="170"/>
      <c r="EFS53" s="170"/>
      <c r="EFT53" s="170"/>
      <c r="EFU53" s="170"/>
      <c r="EFV53" s="170"/>
      <c r="EFW53" s="170"/>
      <c r="EFX53" s="170"/>
      <c r="EFY53" s="170"/>
      <c r="EFZ53" s="170"/>
      <c r="EGA53" s="170"/>
      <c r="EGB53" s="170"/>
      <c r="EGC53" s="170"/>
      <c r="EGD53" s="170"/>
      <c r="EGE53" s="170"/>
      <c r="EGF53" s="170"/>
      <c r="EGG53" s="170"/>
      <c r="EGH53" s="170"/>
      <c r="EGI53" s="170"/>
      <c r="EGJ53" s="170"/>
      <c r="EGK53" s="170"/>
      <c r="EGL53" s="170"/>
      <c r="EGM53" s="170"/>
      <c r="EGN53" s="170"/>
      <c r="EGO53" s="170"/>
      <c r="EGP53" s="170"/>
      <c r="EGQ53" s="170"/>
      <c r="EGR53" s="170"/>
      <c r="EGS53" s="170"/>
      <c r="EGT53" s="170"/>
      <c r="EGU53" s="170"/>
      <c r="EGV53" s="170"/>
      <c r="EGW53" s="170"/>
      <c r="EGX53" s="170"/>
      <c r="EGY53" s="170"/>
      <c r="EGZ53" s="170"/>
      <c r="EHA53" s="170"/>
      <c r="EHB53" s="170"/>
      <c r="EHC53" s="170"/>
      <c r="EHD53" s="170"/>
      <c r="EHE53" s="170"/>
      <c r="EHF53" s="170"/>
      <c r="EHG53" s="170"/>
      <c r="EHH53" s="170"/>
      <c r="EHI53" s="170"/>
      <c r="EHJ53" s="170"/>
      <c r="EHK53" s="170"/>
      <c r="EHL53" s="170"/>
      <c r="EHM53" s="170"/>
      <c r="EHN53" s="170"/>
      <c r="EHO53" s="170"/>
      <c r="EHP53" s="170"/>
      <c r="EHQ53" s="170"/>
      <c r="EHR53" s="170"/>
      <c r="EHS53" s="170"/>
      <c r="EHT53" s="170"/>
      <c r="EHU53" s="170"/>
      <c r="EHV53" s="170"/>
      <c r="EHW53" s="170"/>
      <c r="EHX53" s="170"/>
      <c r="EHY53" s="170"/>
      <c r="EHZ53" s="170"/>
      <c r="EIA53" s="170"/>
      <c r="EIB53" s="170"/>
      <c r="EIC53" s="170"/>
      <c r="EID53" s="170"/>
      <c r="EIE53" s="170"/>
      <c r="EIF53" s="170"/>
      <c r="EIG53" s="170"/>
      <c r="EIH53" s="170"/>
      <c r="EII53" s="170"/>
      <c r="EIJ53" s="170"/>
      <c r="EIK53" s="170"/>
      <c r="EIL53" s="170"/>
      <c r="EIM53" s="170"/>
      <c r="EIN53" s="170"/>
      <c r="EIO53" s="170"/>
      <c r="EIP53" s="170"/>
      <c r="EIQ53" s="170"/>
      <c r="EIR53" s="170"/>
      <c r="EIS53" s="170"/>
      <c r="EIT53" s="170"/>
      <c r="EIU53" s="170"/>
      <c r="EIV53" s="170"/>
      <c r="EIW53" s="170"/>
      <c r="EIX53" s="170"/>
      <c r="EIY53" s="170"/>
      <c r="EIZ53" s="170"/>
      <c r="EJA53" s="170"/>
      <c r="EJB53" s="170"/>
      <c r="EJC53" s="170"/>
      <c r="EJD53" s="170"/>
      <c r="EJE53" s="170"/>
      <c r="EJF53" s="170"/>
      <c r="EJG53" s="170"/>
      <c r="EJH53" s="170"/>
      <c r="EJI53" s="170"/>
      <c r="EJJ53" s="170"/>
      <c r="EJK53" s="170"/>
      <c r="EJL53" s="170"/>
      <c r="EJM53" s="170"/>
      <c r="EJN53" s="170"/>
      <c r="EJO53" s="170"/>
      <c r="EJP53" s="170"/>
      <c r="EJQ53" s="170"/>
      <c r="EJR53" s="170"/>
      <c r="EJS53" s="170"/>
      <c r="EJT53" s="170"/>
      <c r="EJU53" s="170"/>
      <c r="EJV53" s="170"/>
      <c r="EJW53" s="170"/>
      <c r="EJX53" s="170"/>
      <c r="EJY53" s="170"/>
      <c r="EJZ53" s="170"/>
      <c r="EKA53" s="170"/>
      <c r="EKB53" s="170"/>
      <c r="EKC53" s="170"/>
      <c r="EKD53" s="170"/>
      <c r="EKE53" s="170"/>
      <c r="EKF53" s="170"/>
      <c r="EKG53" s="170"/>
      <c r="EKH53" s="170"/>
      <c r="EKI53" s="170"/>
      <c r="EKJ53" s="170"/>
      <c r="EKK53" s="170"/>
      <c r="EKL53" s="170"/>
      <c r="EKM53" s="170"/>
      <c r="EKN53" s="170"/>
      <c r="EKO53" s="170"/>
      <c r="EKP53" s="170"/>
      <c r="EKQ53" s="170"/>
      <c r="EKR53" s="170"/>
      <c r="EKS53" s="170"/>
      <c r="EKT53" s="170"/>
      <c r="EKU53" s="170"/>
      <c r="EKV53" s="170"/>
      <c r="EKW53" s="170"/>
      <c r="EKX53" s="170"/>
      <c r="EKY53" s="170"/>
      <c r="EKZ53" s="170"/>
      <c r="ELA53" s="170"/>
      <c r="ELB53" s="170"/>
      <c r="ELC53" s="170"/>
      <c r="ELD53" s="170"/>
      <c r="ELE53" s="170"/>
      <c r="ELF53" s="170"/>
      <c r="ELG53" s="170"/>
      <c r="ELH53" s="170"/>
      <c r="ELI53" s="170"/>
      <c r="ELJ53" s="170"/>
      <c r="ELK53" s="170"/>
      <c r="ELL53" s="170"/>
      <c r="ELM53" s="170"/>
      <c r="ELN53" s="170"/>
      <c r="ELO53" s="170"/>
      <c r="ELP53" s="170"/>
      <c r="ELQ53" s="170"/>
      <c r="ELR53" s="170"/>
      <c r="ELS53" s="170"/>
      <c r="ELT53" s="170"/>
      <c r="ELU53" s="170"/>
      <c r="ELV53" s="170"/>
      <c r="ELW53" s="170"/>
      <c r="ELX53" s="170"/>
      <c r="ELY53" s="170"/>
      <c r="ELZ53" s="170"/>
      <c r="EMA53" s="170"/>
      <c r="EMB53" s="170"/>
      <c r="EMC53" s="170"/>
      <c r="EMD53" s="170"/>
      <c r="EME53" s="170"/>
      <c r="EMF53" s="170"/>
      <c r="EMG53" s="170"/>
      <c r="EMH53" s="170"/>
      <c r="EMI53" s="170"/>
      <c r="EMJ53" s="170"/>
      <c r="EMK53" s="170"/>
      <c r="EML53" s="170"/>
      <c r="EMM53" s="170"/>
      <c r="EMN53" s="170"/>
      <c r="EMO53" s="170"/>
      <c r="EMP53" s="170"/>
      <c r="EMQ53" s="170"/>
      <c r="EMR53" s="170"/>
      <c r="EMS53" s="170"/>
      <c r="EMT53" s="170"/>
      <c r="EMU53" s="170"/>
      <c r="EMV53" s="170"/>
      <c r="EMW53" s="170"/>
      <c r="EMX53" s="170"/>
      <c r="EMY53" s="170"/>
      <c r="EMZ53" s="170"/>
      <c r="ENA53" s="170"/>
      <c r="ENB53" s="170"/>
      <c r="ENC53" s="170"/>
      <c r="END53" s="170"/>
      <c r="ENE53" s="170"/>
      <c r="ENF53" s="170"/>
      <c r="ENG53" s="170"/>
      <c r="ENH53" s="170"/>
      <c r="ENI53" s="170"/>
      <c r="ENJ53" s="170"/>
      <c r="ENK53" s="170"/>
      <c r="ENL53" s="170"/>
      <c r="ENM53" s="170"/>
      <c r="ENN53" s="170"/>
      <c r="ENO53" s="170"/>
      <c r="ENP53" s="170"/>
      <c r="ENQ53" s="170"/>
      <c r="ENR53" s="170"/>
      <c r="ENS53" s="170"/>
      <c r="ENT53" s="170"/>
      <c r="ENU53" s="170"/>
      <c r="ENV53" s="170"/>
      <c r="ENW53" s="170"/>
      <c r="ENX53" s="170"/>
      <c r="ENY53" s="170"/>
      <c r="ENZ53" s="170"/>
      <c r="EOA53" s="170"/>
      <c r="EOB53" s="170"/>
      <c r="EOC53" s="170"/>
      <c r="EOD53" s="170"/>
      <c r="EOE53" s="170"/>
      <c r="EOF53" s="170"/>
      <c r="EOG53" s="170"/>
      <c r="EOH53" s="170"/>
      <c r="EOI53" s="170"/>
      <c r="EOJ53" s="170"/>
      <c r="EOK53" s="170"/>
      <c r="EOL53" s="170"/>
      <c r="EOM53" s="170"/>
      <c r="EON53" s="170"/>
      <c r="EOO53" s="170"/>
      <c r="EOP53" s="170"/>
      <c r="EOQ53" s="170"/>
      <c r="EOR53" s="170"/>
      <c r="EOS53" s="170"/>
      <c r="EOT53" s="170"/>
      <c r="EOU53" s="170"/>
      <c r="EOV53" s="170"/>
      <c r="EOW53" s="170"/>
      <c r="EOX53" s="170"/>
      <c r="EOY53" s="170"/>
      <c r="EOZ53" s="170"/>
      <c r="EPA53" s="170"/>
      <c r="EPB53" s="170"/>
      <c r="EPC53" s="170"/>
      <c r="EPD53" s="170"/>
      <c r="EPE53" s="170"/>
      <c r="EPF53" s="170"/>
      <c r="EPG53" s="170"/>
      <c r="EPH53" s="170"/>
      <c r="EPI53" s="170"/>
      <c r="EPJ53" s="170"/>
      <c r="EPK53" s="170"/>
      <c r="EPL53" s="170"/>
      <c r="EPM53" s="170"/>
      <c r="EPN53" s="170"/>
      <c r="EPO53" s="170"/>
      <c r="EPP53" s="170"/>
      <c r="EPQ53" s="170"/>
      <c r="EPR53" s="170"/>
      <c r="EPS53" s="170"/>
      <c r="EPT53" s="170"/>
      <c r="EPU53" s="170"/>
      <c r="EPV53" s="170"/>
      <c r="EPW53" s="170"/>
      <c r="EPX53" s="170"/>
      <c r="EPY53" s="170"/>
      <c r="EPZ53" s="170"/>
      <c r="EQA53" s="170"/>
      <c r="EQB53" s="170"/>
      <c r="EQC53" s="170"/>
      <c r="EQD53" s="170"/>
      <c r="EQE53" s="170"/>
      <c r="EQF53" s="170"/>
      <c r="EQG53" s="170"/>
      <c r="EQH53" s="170"/>
      <c r="EQI53" s="170"/>
      <c r="EQJ53" s="170"/>
      <c r="EQK53" s="170"/>
      <c r="EQL53" s="170"/>
      <c r="EQM53" s="170"/>
      <c r="EQN53" s="170"/>
      <c r="EQO53" s="170"/>
      <c r="EQP53" s="170"/>
      <c r="EQQ53" s="170"/>
      <c r="EQR53" s="170"/>
      <c r="EQS53" s="170"/>
      <c r="EQT53" s="170"/>
      <c r="EQU53" s="170"/>
      <c r="EQV53" s="170"/>
      <c r="EQW53" s="170"/>
      <c r="EQX53" s="170"/>
      <c r="EQY53" s="170"/>
      <c r="EQZ53" s="170"/>
      <c r="ERA53" s="170"/>
      <c r="ERB53" s="170"/>
      <c r="ERC53" s="170"/>
      <c r="ERD53" s="170"/>
      <c r="ERE53" s="170"/>
      <c r="ERF53" s="170"/>
      <c r="ERG53" s="170"/>
      <c r="ERH53" s="170"/>
      <c r="ERI53" s="170"/>
      <c r="ERJ53" s="170"/>
      <c r="ERK53" s="170"/>
      <c r="ERL53" s="170"/>
      <c r="ERM53" s="170"/>
      <c r="ERN53" s="170"/>
      <c r="ERO53" s="170"/>
      <c r="ERP53" s="170"/>
      <c r="ERQ53" s="170"/>
      <c r="ERR53" s="170"/>
      <c r="ERS53" s="170"/>
      <c r="ERT53" s="170"/>
      <c r="ERU53" s="170"/>
      <c r="ERV53" s="170"/>
      <c r="ERW53" s="170"/>
      <c r="ERX53" s="170"/>
      <c r="ERY53" s="170"/>
      <c r="ERZ53" s="170"/>
      <c r="ESA53" s="170"/>
      <c r="ESB53" s="170"/>
      <c r="ESC53" s="170"/>
      <c r="ESD53" s="170"/>
      <c r="ESE53" s="170"/>
      <c r="ESF53" s="170"/>
      <c r="ESG53" s="170"/>
      <c r="ESH53" s="170"/>
      <c r="ESI53" s="170"/>
      <c r="ESJ53" s="170"/>
      <c r="ESK53" s="170"/>
      <c r="ESL53" s="170"/>
      <c r="ESM53" s="170"/>
      <c r="ESN53" s="170"/>
      <c r="ESO53" s="170"/>
      <c r="ESP53" s="170"/>
      <c r="ESQ53" s="170"/>
      <c r="ESR53" s="170"/>
      <c r="ESS53" s="170"/>
      <c r="EST53" s="170"/>
      <c r="ESU53" s="170"/>
      <c r="ESV53" s="170"/>
      <c r="ESW53" s="170"/>
      <c r="ESX53" s="170"/>
      <c r="ESY53" s="170"/>
      <c r="ESZ53" s="170"/>
      <c r="ETA53" s="170"/>
      <c r="ETB53" s="170"/>
      <c r="ETC53" s="170"/>
      <c r="ETD53" s="170"/>
      <c r="ETE53" s="170"/>
      <c r="ETF53" s="170"/>
      <c r="ETG53" s="170"/>
      <c r="ETH53" s="170"/>
      <c r="ETI53" s="170"/>
      <c r="ETJ53" s="170"/>
      <c r="ETK53" s="170"/>
      <c r="ETL53" s="170"/>
      <c r="ETM53" s="170"/>
      <c r="ETN53" s="170"/>
      <c r="ETO53" s="170"/>
      <c r="ETP53" s="170"/>
      <c r="ETQ53" s="170"/>
      <c r="ETR53" s="170"/>
      <c r="ETS53" s="170"/>
      <c r="ETT53" s="170"/>
      <c r="ETU53" s="170"/>
      <c r="ETV53" s="170"/>
      <c r="ETW53" s="170"/>
      <c r="ETX53" s="170"/>
      <c r="ETY53" s="170"/>
      <c r="ETZ53" s="170"/>
      <c r="EUA53" s="170"/>
      <c r="EUB53" s="170"/>
      <c r="EUC53" s="170"/>
      <c r="EUD53" s="170"/>
      <c r="EUE53" s="170"/>
      <c r="EUF53" s="170"/>
      <c r="EUG53" s="170"/>
      <c r="EUH53" s="170"/>
      <c r="EUI53" s="170"/>
      <c r="EUJ53" s="170"/>
      <c r="EUK53" s="170"/>
      <c r="EUL53" s="170"/>
      <c r="EUM53" s="170"/>
      <c r="EUN53" s="170"/>
      <c r="EUO53" s="170"/>
      <c r="EUP53" s="170"/>
      <c r="EUQ53" s="170"/>
      <c r="EUR53" s="170"/>
      <c r="EUS53" s="170"/>
      <c r="EUT53" s="170"/>
      <c r="EUU53" s="170"/>
      <c r="EUV53" s="170"/>
      <c r="EUW53" s="170"/>
      <c r="EUX53" s="170"/>
      <c r="EUY53" s="170"/>
      <c r="EUZ53" s="170"/>
      <c r="EVA53" s="170"/>
      <c r="EVB53" s="170"/>
      <c r="EVC53" s="170"/>
      <c r="EVD53" s="170"/>
      <c r="EVE53" s="170"/>
      <c r="EVF53" s="170"/>
      <c r="EVG53" s="170"/>
      <c r="EVH53" s="170"/>
      <c r="EVI53" s="170"/>
      <c r="EVJ53" s="170"/>
      <c r="EVK53" s="170"/>
      <c r="EVL53" s="170"/>
      <c r="EVM53" s="170"/>
      <c r="EVN53" s="170"/>
      <c r="EVO53" s="170"/>
      <c r="EVP53" s="170"/>
      <c r="EVQ53" s="170"/>
      <c r="EVR53" s="170"/>
      <c r="EVS53" s="170"/>
      <c r="EVT53" s="170"/>
      <c r="EVU53" s="170"/>
      <c r="EVV53" s="170"/>
      <c r="EVW53" s="170"/>
      <c r="EVX53" s="170"/>
      <c r="EVY53" s="170"/>
      <c r="EVZ53" s="170"/>
      <c r="EWA53" s="170"/>
      <c r="EWB53" s="170"/>
      <c r="EWC53" s="170"/>
      <c r="EWD53" s="170"/>
      <c r="EWE53" s="170"/>
      <c r="EWF53" s="170"/>
      <c r="EWG53" s="170"/>
      <c r="EWH53" s="170"/>
      <c r="EWI53" s="170"/>
      <c r="EWJ53" s="170"/>
      <c r="EWK53" s="170"/>
      <c r="EWL53" s="170"/>
      <c r="EWM53" s="170"/>
      <c r="EWN53" s="170"/>
      <c r="EWO53" s="170"/>
      <c r="EWP53" s="170"/>
      <c r="EWQ53" s="170"/>
      <c r="EWR53" s="170"/>
      <c r="EWS53" s="170"/>
      <c r="EWT53" s="170"/>
      <c r="EWU53" s="170"/>
      <c r="EWV53" s="170"/>
      <c r="EWW53" s="170"/>
      <c r="EWX53" s="170"/>
      <c r="EWY53" s="170"/>
      <c r="EWZ53" s="170"/>
      <c r="EXA53" s="170"/>
      <c r="EXB53" s="170"/>
      <c r="EXC53" s="170"/>
      <c r="EXD53" s="170"/>
      <c r="EXE53" s="170"/>
      <c r="EXF53" s="170"/>
      <c r="EXG53" s="170"/>
      <c r="EXH53" s="170"/>
      <c r="EXI53" s="170"/>
      <c r="EXJ53" s="170"/>
      <c r="EXK53" s="170"/>
      <c r="EXL53" s="170"/>
      <c r="EXM53" s="170"/>
      <c r="EXN53" s="170"/>
      <c r="EXO53" s="170"/>
      <c r="EXP53" s="170"/>
      <c r="EXQ53" s="170"/>
      <c r="EXR53" s="170"/>
      <c r="EXS53" s="170"/>
      <c r="EXT53" s="170"/>
      <c r="EXU53" s="170"/>
      <c r="EXV53" s="170"/>
      <c r="EXW53" s="170"/>
      <c r="EXX53" s="170"/>
      <c r="EXY53" s="170"/>
      <c r="EXZ53" s="170"/>
      <c r="EYA53" s="170"/>
      <c r="EYB53" s="170"/>
      <c r="EYC53" s="170"/>
      <c r="EYD53" s="170"/>
      <c r="EYE53" s="170"/>
      <c r="EYF53" s="170"/>
      <c r="EYG53" s="170"/>
      <c r="EYH53" s="170"/>
      <c r="EYI53" s="170"/>
      <c r="EYJ53" s="170"/>
      <c r="EYK53" s="170"/>
      <c r="EYL53" s="170"/>
      <c r="EYM53" s="170"/>
      <c r="EYN53" s="170"/>
      <c r="EYO53" s="170"/>
      <c r="EYP53" s="170"/>
      <c r="EYQ53" s="170"/>
      <c r="EYR53" s="170"/>
      <c r="EYS53" s="170"/>
      <c r="EYT53" s="170"/>
      <c r="EYU53" s="170"/>
      <c r="EYV53" s="170"/>
      <c r="EYW53" s="170"/>
      <c r="EYX53" s="170"/>
      <c r="EYY53" s="170"/>
      <c r="EYZ53" s="170"/>
      <c r="EZA53" s="170"/>
      <c r="EZB53" s="170"/>
      <c r="EZC53" s="170"/>
      <c r="EZD53" s="170"/>
      <c r="EZE53" s="170"/>
      <c r="EZF53" s="170"/>
      <c r="EZG53" s="170"/>
      <c r="EZH53" s="170"/>
      <c r="EZI53" s="170"/>
      <c r="EZJ53" s="170"/>
      <c r="EZK53" s="170"/>
      <c r="EZL53" s="170"/>
      <c r="EZM53" s="170"/>
      <c r="EZN53" s="170"/>
      <c r="EZO53" s="170"/>
      <c r="EZP53" s="170"/>
      <c r="EZQ53" s="170"/>
      <c r="EZR53" s="170"/>
      <c r="EZS53" s="170"/>
      <c r="EZT53" s="170"/>
      <c r="EZU53" s="170"/>
      <c r="EZV53" s="170"/>
      <c r="EZW53" s="170"/>
      <c r="EZX53" s="170"/>
      <c r="EZY53" s="170"/>
      <c r="EZZ53" s="170"/>
      <c r="FAA53" s="170"/>
      <c r="FAB53" s="170"/>
      <c r="FAC53" s="170"/>
      <c r="FAD53" s="170"/>
      <c r="FAE53" s="170"/>
      <c r="FAF53" s="170"/>
      <c r="FAG53" s="170"/>
      <c r="FAH53" s="170"/>
      <c r="FAI53" s="170"/>
      <c r="FAJ53" s="170"/>
      <c r="FAK53" s="170"/>
      <c r="FAL53" s="170"/>
      <c r="FAM53" s="170"/>
      <c r="FAN53" s="170"/>
      <c r="FAO53" s="170"/>
      <c r="FAP53" s="170"/>
      <c r="FAQ53" s="170"/>
      <c r="FAR53" s="170"/>
      <c r="FAS53" s="170"/>
      <c r="FAT53" s="170"/>
      <c r="FAU53" s="170"/>
      <c r="FAV53" s="170"/>
      <c r="FAW53" s="170"/>
      <c r="FAX53" s="170"/>
      <c r="FAY53" s="170"/>
      <c r="FAZ53" s="170"/>
      <c r="FBA53" s="170"/>
      <c r="FBB53" s="170"/>
      <c r="FBC53" s="170"/>
      <c r="FBD53" s="170"/>
      <c r="FBE53" s="170"/>
      <c r="FBF53" s="170"/>
      <c r="FBG53" s="170"/>
      <c r="FBH53" s="170"/>
      <c r="FBI53" s="170"/>
      <c r="FBJ53" s="170"/>
      <c r="FBK53" s="170"/>
      <c r="FBL53" s="170"/>
      <c r="FBM53" s="170"/>
      <c r="FBN53" s="170"/>
      <c r="FBO53" s="170"/>
      <c r="FBP53" s="170"/>
      <c r="FBQ53" s="170"/>
      <c r="FBR53" s="170"/>
      <c r="FBS53" s="170"/>
      <c r="FBT53" s="170"/>
      <c r="FBU53" s="170"/>
      <c r="FBV53" s="170"/>
      <c r="FBW53" s="170"/>
      <c r="FBX53" s="170"/>
      <c r="FBY53" s="170"/>
      <c r="FBZ53" s="170"/>
      <c r="FCA53" s="170"/>
      <c r="FCB53" s="170"/>
      <c r="FCC53" s="170"/>
      <c r="FCD53" s="170"/>
      <c r="FCE53" s="170"/>
      <c r="FCF53" s="170"/>
      <c r="FCG53" s="170"/>
      <c r="FCH53" s="170"/>
      <c r="FCI53" s="170"/>
      <c r="FCJ53" s="170"/>
      <c r="FCK53" s="170"/>
      <c r="FCL53" s="170"/>
      <c r="FCM53" s="170"/>
      <c r="FCN53" s="170"/>
      <c r="FCO53" s="170"/>
      <c r="FCP53" s="170"/>
      <c r="FCQ53" s="170"/>
      <c r="FCR53" s="170"/>
      <c r="FCS53" s="170"/>
      <c r="FCT53" s="170"/>
      <c r="FCU53" s="170"/>
      <c r="FCV53" s="170"/>
      <c r="FCW53" s="170"/>
      <c r="FCX53" s="170"/>
      <c r="FCY53" s="170"/>
      <c r="FCZ53" s="170"/>
      <c r="FDA53" s="170"/>
      <c r="FDB53" s="170"/>
      <c r="FDC53" s="170"/>
      <c r="FDD53" s="170"/>
      <c r="FDE53" s="170"/>
      <c r="FDF53" s="170"/>
      <c r="FDG53" s="170"/>
      <c r="FDH53" s="170"/>
      <c r="FDI53" s="170"/>
      <c r="FDJ53" s="170"/>
      <c r="FDK53" s="170"/>
      <c r="FDL53" s="170"/>
      <c r="FDM53" s="170"/>
      <c r="FDN53" s="170"/>
      <c r="FDO53" s="170"/>
      <c r="FDP53" s="170"/>
      <c r="FDQ53" s="170"/>
      <c r="FDR53" s="170"/>
      <c r="FDS53" s="170"/>
      <c r="FDT53" s="170"/>
      <c r="FDU53" s="170"/>
      <c r="FDV53" s="170"/>
      <c r="FDW53" s="170"/>
      <c r="FDX53" s="170"/>
      <c r="FDY53" s="170"/>
      <c r="FDZ53" s="170"/>
      <c r="FEA53" s="170"/>
      <c r="FEB53" s="170"/>
      <c r="FEC53" s="170"/>
      <c r="FED53" s="170"/>
      <c r="FEE53" s="170"/>
      <c r="FEF53" s="170"/>
      <c r="FEG53" s="170"/>
      <c r="FEH53" s="170"/>
      <c r="FEI53" s="170"/>
      <c r="FEJ53" s="170"/>
      <c r="FEK53" s="170"/>
      <c r="FEL53" s="170"/>
      <c r="FEM53" s="170"/>
      <c r="FEN53" s="170"/>
      <c r="FEO53" s="170"/>
      <c r="FEP53" s="170"/>
      <c r="FEQ53" s="170"/>
      <c r="FER53" s="170"/>
      <c r="FES53" s="170"/>
      <c r="FET53" s="170"/>
      <c r="FEU53" s="170"/>
      <c r="FEV53" s="170"/>
      <c r="FEW53" s="170"/>
      <c r="FEX53" s="170"/>
      <c r="FEY53" s="170"/>
      <c r="FEZ53" s="170"/>
      <c r="FFA53" s="170"/>
      <c r="FFB53" s="170"/>
      <c r="FFC53" s="170"/>
      <c r="FFD53" s="170"/>
      <c r="FFE53" s="170"/>
      <c r="FFF53" s="170"/>
      <c r="FFG53" s="170"/>
      <c r="FFH53" s="170"/>
      <c r="FFI53" s="170"/>
      <c r="FFJ53" s="170"/>
      <c r="FFK53" s="170"/>
      <c r="FFL53" s="170"/>
      <c r="FFM53" s="170"/>
      <c r="FFN53" s="170"/>
      <c r="FFO53" s="170"/>
      <c r="FFP53" s="170"/>
      <c r="FFQ53" s="170"/>
      <c r="FFR53" s="170"/>
      <c r="FFS53" s="170"/>
      <c r="FFT53" s="170"/>
      <c r="FFU53" s="170"/>
      <c r="FFV53" s="170"/>
      <c r="FFW53" s="170"/>
      <c r="FFX53" s="170"/>
      <c r="FFY53" s="170"/>
      <c r="FFZ53" s="170"/>
      <c r="FGA53" s="170"/>
      <c r="FGB53" s="170"/>
      <c r="FGC53" s="170"/>
      <c r="FGD53" s="170"/>
      <c r="FGE53" s="170"/>
      <c r="FGF53" s="170"/>
      <c r="FGG53" s="170"/>
      <c r="FGH53" s="170"/>
      <c r="FGI53" s="170"/>
      <c r="FGJ53" s="170"/>
      <c r="FGK53" s="170"/>
      <c r="FGL53" s="170"/>
      <c r="FGM53" s="170"/>
      <c r="FGN53" s="170"/>
      <c r="FGO53" s="170"/>
      <c r="FGP53" s="170"/>
      <c r="FGQ53" s="170"/>
      <c r="FGR53" s="170"/>
      <c r="FGS53" s="170"/>
      <c r="FGT53" s="170"/>
      <c r="FGU53" s="170"/>
      <c r="FGV53" s="170"/>
      <c r="FGW53" s="170"/>
      <c r="FGX53" s="170"/>
      <c r="FGY53" s="170"/>
      <c r="FGZ53" s="170"/>
      <c r="FHA53" s="170"/>
      <c r="FHB53" s="170"/>
      <c r="FHC53" s="170"/>
      <c r="FHD53" s="170"/>
      <c r="FHE53" s="170"/>
      <c r="FHF53" s="170"/>
      <c r="FHG53" s="170"/>
      <c r="FHH53" s="170"/>
      <c r="FHI53" s="170"/>
      <c r="FHJ53" s="170"/>
      <c r="FHK53" s="170"/>
      <c r="FHL53" s="170"/>
      <c r="FHM53" s="170"/>
      <c r="FHN53" s="170"/>
      <c r="FHO53" s="170"/>
      <c r="FHP53" s="170"/>
      <c r="FHQ53" s="170"/>
      <c r="FHR53" s="170"/>
      <c r="FHS53" s="170"/>
      <c r="FHT53" s="170"/>
      <c r="FHU53" s="170"/>
      <c r="FHV53" s="170"/>
      <c r="FHW53" s="170"/>
      <c r="FHX53" s="170"/>
      <c r="FHY53" s="170"/>
      <c r="FHZ53" s="170"/>
      <c r="FIA53" s="170"/>
      <c r="FIB53" s="170"/>
      <c r="FIC53" s="170"/>
      <c r="FID53" s="170"/>
      <c r="FIE53" s="170"/>
      <c r="FIF53" s="170"/>
      <c r="FIG53" s="170"/>
      <c r="FIH53" s="170"/>
      <c r="FII53" s="170"/>
      <c r="FIJ53" s="170"/>
      <c r="FIK53" s="170"/>
      <c r="FIL53" s="170"/>
      <c r="FIM53" s="170"/>
      <c r="FIN53" s="170"/>
      <c r="FIO53" s="170"/>
      <c r="FIP53" s="170"/>
      <c r="FIQ53" s="170"/>
      <c r="FIR53" s="170"/>
      <c r="FIS53" s="170"/>
      <c r="FIT53" s="170"/>
      <c r="FIU53" s="170"/>
      <c r="FIV53" s="170"/>
      <c r="FIW53" s="170"/>
      <c r="FIX53" s="170"/>
      <c r="FIY53" s="170"/>
      <c r="FIZ53" s="170"/>
      <c r="FJA53" s="170"/>
      <c r="FJB53" s="170"/>
      <c r="FJC53" s="170"/>
      <c r="FJD53" s="170"/>
      <c r="FJE53" s="170"/>
      <c r="FJF53" s="170"/>
      <c r="FJG53" s="170"/>
      <c r="FJH53" s="170"/>
      <c r="FJI53" s="170"/>
      <c r="FJJ53" s="170"/>
      <c r="FJK53" s="170"/>
      <c r="FJL53" s="170"/>
      <c r="FJM53" s="170"/>
      <c r="FJN53" s="170"/>
      <c r="FJO53" s="170"/>
      <c r="FJP53" s="170"/>
      <c r="FJQ53" s="170"/>
      <c r="FJR53" s="170"/>
      <c r="FJS53" s="170"/>
      <c r="FJT53" s="170"/>
      <c r="FJU53" s="170"/>
      <c r="FJV53" s="170"/>
      <c r="FJW53" s="170"/>
      <c r="FJX53" s="170"/>
      <c r="FJY53" s="170"/>
      <c r="FJZ53" s="170"/>
      <c r="FKA53" s="170"/>
      <c r="FKB53" s="170"/>
      <c r="FKC53" s="170"/>
      <c r="FKD53" s="170"/>
      <c r="FKE53" s="170"/>
      <c r="FKF53" s="170"/>
      <c r="FKG53" s="170"/>
      <c r="FKH53" s="170"/>
      <c r="FKI53" s="170"/>
      <c r="FKJ53" s="170"/>
      <c r="FKK53" s="170"/>
      <c r="FKL53" s="170"/>
      <c r="FKM53" s="170"/>
      <c r="FKN53" s="170"/>
      <c r="FKO53" s="170"/>
      <c r="FKP53" s="170"/>
      <c r="FKQ53" s="170"/>
      <c r="FKR53" s="170"/>
      <c r="FKS53" s="170"/>
      <c r="FKT53" s="170"/>
      <c r="FKU53" s="170"/>
      <c r="FKV53" s="170"/>
      <c r="FKW53" s="170"/>
      <c r="FKX53" s="170"/>
      <c r="FKY53" s="170"/>
      <c r="FKZ53" s="170"/>
      <c r="FLA53" s="170"/>
      <c r="FLB53" s="170"/>
      <c r="FLC53" s="170"/>
      <c r="FLD53" s="170"/>
      <c r="FLE53" s="170"/>
      <c r="FLF53" s="170"/>
      <c r="FLG53" s="170"/>
      <c r="FLH53" s="170"/>
      <c r="FLI53" s="170"/>
      <c r="FLJ53" s="170"/>
      <c r="FLK53" s="170"/>
      <c r="FLL53" s="170"/>
      <c r="FLM53" s="170"/>
      <c r="FLN53" s="170"/>
      <c r="FLO53" s="170"/>
      <c r="FLP53" s="170"/>
      <c r="FLQ53" s="170"/>
      <c r="FLR53" s="170"/>
      <c r="FLS53" s="170"/>
      <c r="FLT53" s="170"/>
      <c r="FLU53" s="170"/>
      <c r="FLV53" s="170"/>
      <c r="FLW53" s="170"/>
      <c r="FLX53" s="170"/>
      <c r="FLY53" s="170"/>
      <c r="FLZ53" s="170"/>
      <c r="FMA53" s="170"/>
      <c r="FMB53" s="170"/>
      <c r="FMC53" s="170"/>
      <c r="FMD53" s="170"/>
      <c r="FME53" s="170"/>
      <c r="FMF53" s="170"/>
      <c r="FMG53" s="170"/>
      <c r="FMH53" s="170"/>
      <c r="FMI53" s="170"/>
      <c r="FMJ53" s="170"/>
      <c r="FMK53" s="170"/>
      <c r="FML53" s="170"/>
      <c r="FMM53" s="170"/>
      <c r="FMN53" s="170"/>
      <c r="FMO53" s="170"/>
      <c r="FMP53" s="170"/>
      <c r="FMQ53" s="170"/>
      <c r="FMR53" s="170"/>
      <c r="FMS53" s="170"/>
      <c r="FMT53" s="170"/>
      <c r="FMU53" s="170"/>
      <c r="FMV53" s="170"/>
      <c r="FMW53" s="170"/>
      <c r="FMX53" s="170"/>
      <c r="FMY53" s="170"/>
      <c r="FMZ53" s="170"/>
      <c r="FNA53" s="170"/>
      <c r="FNB53" s="170"/>
      <c r="FNC53" s="170"/>
      <c r="FND53" s="170"/>
      <c r="FNE53" s="170"/>
      <c r="FNF53" s="170"/>
      <c r="FNG53" s="170"/>
      <c r="FNH53" s="170"/>
      <c r="FNI53" s="170"/>
      <c r="FNJ53" s="170"/>
      <c r="FNK53" s="170"/>
      <c r="FNL53" s="170"/>
      <c r="FNM53" s="170"/>
      <c r="FNN53" s="170"/>
      <c r="FNO53" s="170"/>
      <c r="FNP53" s="170"/>
      <c r="FNQ53" s="170"/>
      <c r="FNR53" s="170"/>
      <c r="FNS53" s="170"/>
      <c r="FNT53" s="170"/>
      <c r="FNU53" s="170"/>
      <c r="FNV53" s="170"/>
      <c r="FNW53" s="170"/>
      <c r="FNX53" s="170"/>
      <c r="FNY53" s="170"/>
      <c r="FNZ53" s="170"/>
      <c r="FOA53" s="170"/>
      <c r="FOB53" s="170"/>
      <c r="FOC53" s="170"/>
      <c r="FOD53" s="170"/>
      <c r="FOE53" s="170"/>
      <c r="FOF53" s="170"/>
      <c r="FOG53" s="170"/>
      <c r="FOH53" s="170"/>
      <c r="FOI53" s="170"/>
      <c r="FOJ53" s="170"/>
      <c r="FOK53" s="170"/>
      <c r="FOL53" s="170"/>
      <c r="FOM53" s="170"/>
      <c r="FON53" s="170"/>
      <c r="FOO53" s="170"/>
      <c r="FOP53" s="170"/>
      <c r="FOQ53" s="170"/>
      <c r="FOR53" s="170"/>
      <c r="FOS53" s="170"/>
      <c r="FOT53" s="170"/>
      <c r="FOU53" s="170"/>
      <c r="FOV53" s="170"/>
      <c r="FOW53" s="170"/>
      <c r="FOX53" s="170"/>
      <c r="FOY53" s="170"/>
      <c r="FOZ53" s="170"/>
      <c r="FPA53" s="170"/>
      <c r="FPB53" s="170"/>
      <c r="FPC53" s="170"/>
      <c r="FPD53" s="170"/>
      <c r="FPE53" s="170"/>
      <c r="FPF53" s="170"/>
      <c r="FPG53" s="170"/>
      <c r="FPH53" s="170"/>
      <c r="FPI53" s="170"/>
      <c r="FPJ53" s="170"/>
      <c r="FPK53" s="170"/>
      <c r="FPL53" s="170"/>
      <c r="FPM53" s="170"/>
      <c r="FPN53" s="170"/>
      <c r="FPO53" s="170"/>
      <c r="FPP53" s="170"/>
      <c r="FPQ53" s="170"/>
      <c r="FPR53" s="170"/>
      <c r="FPS53" s="170"/>
      <c r="FPT53" s="170"/>
      <c r="FPU53" s="170"/>
      <c r="FPV53" s="170"/>
      <c r="FPW53" s="170"/>
      <c r="FPX53" s="170"/>
      <c r="FPY53" s="170"/>
      <c r="FPZ53" s="170"/>
      <c r="FQA53" s="170"/>
      <c r="FQB53" s="170"/>
      <c r="FQC53" s="170"/>
      <c r="FQD53" s="170"/>
      <c r="FQE53" s="170"/>
      <c r="FQF53" s="170"/>
      <c r="FQG53" s="170"/>
      <c r="FQH53" s="170"/>
      <c r="FQI53" s="170"/>
      <c r="FQJ53" s="170"/>
      <c r="FQK53" s="170"/>
      <c r="FQL53" s="170"/>
      <c r="FQM53" s="170"/>
      <c r="FQN53" s="170"/>
      <c r="FQO53" s="170"/>
      <c r="FQP53" s="170"/>
      <c r="FQQ53" s="170"/>
      <c r="FQR53" s="170"/>
      <c r="FQS53" s="170"/>
      <c r="FQT53" s="170"/>
      <c r="FQU53" s="170"/>
      <c r="FQV53" s="170"/>
      <c r="FQW53" s="170"/>
      <c r="FQX53" s="170"/>
      <c r="FQY53" s="170"/>
      <c r="FQZ53" s="170"/>
      <c r="FRA53" s="170"/>
      <c r="FRB53" s="170"/>
      <c r="FRC53" s="170"/>
      <c r="FRD53" s="170"/>
      <c r="FRE53" s="170"/>
      <c r="FRF53" s="170"/>
      <c r="FRG53" s="170"/>
      <c r="FRH53" s="170"/>
      <c r="FRI53" s="170"/>
      <c r="FRJ53" s="170"/>
      <c r="FRK53" s="170"/>
      <c r="FRL53" s="170"/>
      <c r="FRM53" s="170"/>
      <c r="FRN53" s="170"/>
      <c r="FRO53" s="170"/>
      <c r="FRP53" s="170"/>
      <c r="FRQ53" s="170"/>
      <c r="FRR53" s="170"/>
      <c r="FRS53" s="170"/>
      <c r="FRT53" s="170"/>
      <c r="FRU53" s="170"/>
      <c r="FRV53" s="170"/>
      <c r="FRW53" s="170"/>
      <c r="FRX53" s="170"/>
      <c r="FRY53" s="170"/>
      <c r="FRZ53" s="170"/>
      <c r="FSA53" s="170"/>
      <c r="FSB53" s="170"/>
      <c r="FSC53" s="170"/>
      <c r="FSD53" s="170"/>
      <c r="FSE53" s="170"/>
      <c r="FSF53" s="170"/>
      <c r="FSG53" s="170"/>
      <c r="FSH53" s="170"/>
      <c r="FSI53" s="170"/>
      <c r="FSJ53" s="170"/>
      <c r="FSK53" s="170"/>
      <c r="FSL53" s="170"/>
      <c r="FSM53" s="170"/>
      <c r="FSN53" s="170"/>
      <c r="FSO53" s="170"/>
      <c r="FSP53" s="170"/>
      <c r="FSQ53" s="170"/>
      <c r="FSR53" s="170"/>
      <c r="FSS53" s="170"/>
      <c r="FST53" s="170"/>
      <c r="FSU53" s="170"/>
      <c r="FSV53" s="170"/>
      <c r="FSW53" s="170"/>
      <c r="FSX53" s="170"/>
      <c r="FSY53" s="170"/>
      <c r="FSZ53" s="170"/>
      <c r="FTA53" s="170"/>
      <c r="FTB53" s="170"/>
      <c r="FTC53" s="170"/>
      <c r="FTD53" s="170"/>
      <c r="FTE53" s="170"/>
      <c r="FTF53" s="170"/>
      <c r="FTG53" s="170"/>
      <c r="FTH53" s="170"/>
      <c r="FTI53" s="170"/>
      <c r="FTJ53" s="170"/>
      <c r="FTK53" s="170"/>
      <c r="FTL53" s="170"/>
      <c r="FTM53" s="170"/>
      <c r="FTN53" s="170"/>
      <c r="FTO53" s="170"/>
      <c r="FTP53" s="170"/>
      <c r="FTQ53" s="170"/>
      <c r="FTR53" s="170"/>
      <c r="FTS53" s="170"/>
      <c r="FTT53" s="170"/>
      <c r="FTU53" s="170"/>
      <c r="FTV53" s="170"/>
      <c r="FTW53" s="170"/>
      <c r="FTX53" s="170"/>
      <c r="FTY53" s="170"/>
      <c r="FTZ53" s="170"/>
      <c r="FUA53" s="170"/>
      <c r="FUB53" s="170"/>
      <c r="FUC53" s="170"/>
      <c r="FUD53" s="170"/>
      <c r="FUE53" s="170"/>
      <c r="FUF53" s="170"/>
      <c r="FUG53" s="170"/>
      <c r="FUH53" s="170"/>
      <c r="FUI53" s="170"/>
      <c r="FUJ53" s="170"/>
      <c r="FUK53" s="170"/>
      <c r="FUL53" s="170"/>
      <c r="FUM53" s="170"/>
      <c r="FUN53" s="170"/>
      <c r="FUO53" s="170"/>
      <c r="FUP53" s="170"/>
      <c r="FUQ53" s="170"/>
      <c r="FUR53" s="170"/>
      <c r="FUS53" s="170"/>
      <c r="FUT53" s="170"/>
      <c r="FUU53" s="170"/>
      <c r="FUV53" s="170"/>
      <c r="FUW53" s="170"/>
      <c r="FUX53" s="170"/>
      <c r="FUY53" s="170"/>
      <c r="FUZ53" s="170"/>
      <c r="FVA53" s="170"/>
      <c r="FVB53" s="170"/>
      <c r="FVC53" s="170"/>
      <c r="FVD53" s="170"/>
      <c r="FVE53" s="170"/>
      <c r="FVF53" s="170"/>
      <c r="FVG53" s="170"/>
      <c r="FVH53" s="170"/>
      <c r="FVI53" s="170"/>
      <c r="FVJ53" s="170"/>
      <c r="FVK53" s="170"/>
      <c r="FVL53" s="170"/>
      <c r="FVM53" s="170"/>
      <c r="FVN53" s="170"/>
      <c r="FVO53" s="170"/>
      <c r="FVP53" s="170"/>
      <c r="FVQ53" s="170"/>
      <c r="FVR53" s="170"/>
      <c r="FVS53" s="170"/>
      <c r="FVT53" s="170"/>
      <c r="FVU53" s="170"/>
      <c r="FVV53" s="170"/>
      <c r="FVW53" s="170"/>
      <c r="FVX53" s="170"/>
      <c r="FVY53" s="170"/>
      <c r="FVZ53" s="170"/>
      <c r="FWA53" s="170"/>
      <c r="FWB53" s="170"/>
      <c r="FWC53" s="170"/>
      <c r="FWD53" s="170"/>
      <c r="FWE53" s="170"/>
      <c r="FWF53" s="170"/>
      <c r="FWG53" s="170"/>
      <c r="FWH53" s="170"/>
      <c r="FWI53" s="170"/>
      <c r="FWJ53" s="170"/>
      <c r="FWK53" s="170"/>
      <c r="FWL53" s="170"/>
      <c r="FWM53" s="170"/>
      <c r="FWN53" s="170"/>
      <c r="FWO53" s="170"/>
      <c r="FWP53" s="170"/>
      <c r="FWQ53" s="170"/>
      <c r="FWR53" s="170"/>
      <c r="FWS53" s="170"/>
      <c r="FWT53" s="170"/>
      <c r="FWU53" s="170"/>
      <c r="FWV53" s="170"/>
      <c r="FWW53" s="170"/>
      <c r="FWX53" s="170"/>
      <c r="FWY53" s="170"/>
      <c r="FWZ53" s="170"/>
      <c r="FXA53" s="170"/>
      <c r="FXB53" s="170"/>
      <c r="FXC53" s="170"/>
      <c r="FXD53" s="170"/>
      <c r="FXE53" s="170"/>
      <c r="FXF53" s="170"/>
      <c r="FXG53" s="170"/>
      <c r="FXH53" s="170"/>
      <c r="FXI53" s="170"/>
      <c r="FXJ53" s="170"/>
      <c r="FXK53" s="170"/>
      <c r="FXL53" s="170"/>
      <c r="FXM53" s="170"/>
      <c r="FXN53" s="170"/>
      <c r="FXO53" s="170"/>
      <c r="FXP53" s="170"/>
      <c r="FXQ53" s="170"/>
      <c r="FXR53" s="170"/>
      <c r="FXS53" s="170"/>
      <c r="FXT53" s="170"/>
      <c r="FXU53" s="170"/>
      <c r="FXV53" s="170"/>
      <c r="FXW53" s="170"/>
      <c r="FXX53" s="170"/>
      <c r="FXY53" s="170"/>
      <c r="FXZ53" s="170"/>
      <c r="FYA53" s="170"/>
      <c r="FYB53" s="170"/>
      <c r="FYC53" s="170"/>
      <c r="FYD53" s="170"/>
      <c r="FYE53" s="170"/>
      <c r="FYF53" s="170"/>
      <c r="FYG53" s="170"/>
      <c r="FYH53" s="170"/>
      <c r="FYI53" s="170"/>
      <c r="FYJ53" s="170"/>
      <c r="FYK53" s="170"/>
      <c r="FYL53" s="170"/>
      <c r="FYM53" s="170"/>
      <c r="FYN53" s="170"/>
      <c r="FYO53" s="170"/>
      <c r="FYP53" s="170"/>
      <c r="FYQ53" s="170"/>
      <c r="FYR53" s="170"/>
      <c r="FYS53" s="170"/>
      <c r="FYT53" s="170"/>
      <c r="FYU53" s="170"/>
      <c r="FYV53" s="170"/>
      <c r="FYW53" s="170"/>
      <c r="FYX53" s="170"/>
      <c r="FYY53" s="170"/>
      <c r="FYZ53" s="170"/>
      <c r="FZA53" s="170"/>
      <c r="FZB53" s="170"/>
      <c r="FZC53" s="170"/>
      <c r="FZD53" s="170"/>
      <c r="FZE53" s="170"/>
      <c r="FZF53" s="170"/>
      <c r="FZG53" s="170"/>
      <c r="FZH53" s="170"/>
      <c r="FZI53" s="170"/>
      <c r="FZJ53" s="170"/>
      <c r="FZK53" s="170"/>
      <c r="FZL53" s="170"/>
      <c r="FZM53" s="170"/>
      <c r="FZN53" s="170"/>
      <c r="FZO53" s="170"/>
      <c r="FZP53" s="170"/>
      <c r="FZQ53" s="170"/>
      <c r="FZR53" s="170"/>
      <c r="FZS53" s="170"/>
      <c r="FZT53" s="170"/>
      <c r="FZU53" s="170"/>
      <c r="FZV53" s="170"/>
      <c r="FZW53" s="170"/>
      <c r="FZX53" s="170"/>
      <c r="FZY53" s="170"/>
      <c r="FZZ53" s="170"/>
      <c r="GAA53" s="170"/>
      <c r="GAB53" s="170"/>
      <c r="GAC53" s="170"/>
      <c r="GAD53" s="170"/>
      <c r="GAE53" s="170"/>
      <c r="GAF53" s="170"/>
      <c r="GAG53" s="170"/>
      <c r="GAH53" s="170"/>
      <c r="GAI53" s="170"/>
      <c r="GAJ53" s="170"/>
      <c r="GAK53" s="170"/>
      <c r="GAL53" s="170"/>
      <c r="GAM53" s="170"/>
      <c r="GAN53" s="170"/>
      <c r="GAO53" s="170"/>
      <c r="GAP53" s="170"/>
      <c r="GAQ53" s="170"/>
      <c r="GAR53" s="170"/>
      <c r="GAS53" s="170"/>
      <c r="GAT53" s="170"/>
      <c r="GAU53" s="170"/>
      <c r="GAV53" s="170"/>
      <c r="GAW53" s="170"/>
      <c r="GAX53" s="170"/>
      <c r="GAY53" s="170"/>
      <c r="GAZ53" s="170"/>
      <c r="GBA53" s="170"/>
      <c r="GBB53" s="170"/>
      <c r="GBC53" s="170"/>
      <c r="GBD53" s="170"/>
      <c r="GBE53" s="170"/>
      <c r="GBF53" s="170"/>
      <c r="GBG53" s="170"/>
      <c r="GBH53" s="170"/>
      <c r="GBI53" s="170"/>
      <c r="GBJ53" s="170"/>
      <c r="GBK53" s="170"/>
      <c r="GBL53" s="170"/>
      <c r="GBM53" s="170"/>
      <c r="GBN53" s="170"/>
      <c r="GBO53" s="170"/>
      <c r="GBP53" s="170"/>
      <c r="GBQ53" s="170"/>
      <c r="GBR53" s="170"/>
      <c r="GBS53" s="170"/>
      <c r="GBT53" s="170"/>
      <c r="GBU53" s="170"/>
      <c r="GBV53" s="170"/>
      <c r="GBW53" s="170"/>
      <c r="GBX53" s="170"/>
      <c r="GBY53" s="170"/>
      <c r="GBZ53" s="170"/>
      <c r="GCA53" s="170"/>
      <c r="GCB53" s="170"/>
      <c r="GCC53" s="170"/>
      <c r="GCD53" s="170"/>
      <c r="GCE53" s="170"/>
      <c r="GCF53" s="170"/>
      <c r="GCG53" s="170"/>
      <c r="GCH53" s="170"/>
      <c r="GCI53" s="170"/>
      <c r="GCJ53" s="170"/>
      <c r="GCK53" s="170"/>
      <c r="GCL53" s="170"/>
      <c r="GCM53" s="170"/>
      <c r="GCN53" s="170"/>
      <c r="GCO53" s="170"/>
      <c r="GCP53" s="170"/>
      <c r="GCQ53" s="170"/>
      <c r="GCR53" s="170"/>
      <c r="GCS53" s="170"/>
      <c r="GCT53" s="170"/>
      <c r="GCU53" s="170"/>
      <c r="GCV53" s="170"/>
      <c r="GCW53" s="170"/>
      <c r="GCX53" s="170"/>
      <c r="GCY53" s="170"/>
      <c r="GCZ53" s="170"/>
      <c r="GDA53" s="170"/>
      <c r="GDB53" s="170"/>
      <c r="GDC53" s="170"/>
      <c r="GDD53" s="170"/>
      <c r="GDE53" s="170"/>
      <c r="GDF53" s="170"/>
      <c r="GDG53" s="170"/>
      <c r="GDH53" s="170"/>
      <c r="GDI53" s="170"/>
      <c r="GDJ53" s="170"/>
      <c r="GDK53" s="170"/>
      <c r="GDL53" s="170"/>
      <c r="GDM53" s="170"/>
      <c r="GDN53" s="170"/>
      <c r="GDO53" s="170"/>
      <c r="GDP53" s="170"/>
      <c r="GDQ53" s="170"/>
      <c r="GDR53" s="170"/>
      <c r="GDS53" s="170"/>
      <c r="GDT53" s="170"/>
      <c r="GDU53" s="170"/>
      <c r="GDV53" s="170"/>
      <c r="GDW53" s="170"/>
      <c r="GDX53" s="170"/>
      <c r="GDY53" s="170"/>
      <c r="GDZ53" s="170"/>
      <c r="GEA53" s="170"/>
      <c r="GEB53" s="170"/>
      <c r="GEC53" s="170"/>
      <c r="GED53" s="170"/>
      <c r="GEE53" s="170"/>
      <c r="GEF53" s="170"/>
      <c r="GEG53" s="170"/>
      <c r="GEH53" s="170"/>
      <c r="GEI53" s="170"/>
      <c r="GEJ53" s="170"/>
      <c r="GEK53" s="170"/>
      <c r="GEL53" s="170"/>
      <c r="GEM53" s="170"/>
      <c r="GEN53" s="170"/>
      <c r="GEO53" s="170"/>
      <c r="GEP53" s="170"/>
      <c r="GEQ53" s="170"/>
      <c r="GER53" s="170"/>
      <c r="GES53" s="170"/>
      <c r="GET53" s="170"/>
      <c r="GEU53" s="170"/>
      <c r="GEV53" s="170"/>
      <c r="GEW53" s="170"/>
      <c r="GEX53" s="170"/>
      <c r="GEY53" s="170"/>
      <c r="GEZ53" s="170"/>
      <c r="GFA53" s="170"/>
      <c r="GFB53" s="170"/>
      <c r="GFC53" s="170"/>
      <c r="GFD53" s="170"/>
      <c r="GFE53" s="170"/>
      <c r="GFF53" s="170"/>
      <c r="GFG53" s="170"/>
      <c r="GFH53" s="170"/>
      <c r="GFI53" s="170"/>
      <c r="GFJ53" s="170"/>
      <c r="GFK53" s="170"/>
      <c r="GFL53" s="170"/>
      <c r="GFM53" s="170"/>
      <c r="GFN53" s="170"/>
      <c r="GFO53" s="170"/>
      <c r="GFP53" s="170"/>
      <c r="GFQ53" s="170"/>
      <c r="GFR53" s="170"/>
      <c r="GFS53" s="170"/>
      <c r="GFT53" s="170"/>
      <c r="GFU53" s="170"/>
      <c r="GFV53" s="170"/>
      <c r="GFW53" s="170"/>
      <c r="GFX53" s="170"/>
      <c r="GFY53" s="170"/>
      <c r="GFZ53" s="170"/>
      <c r="GGA53" s="170"/>
      <c r="GGB53" s="170"/>
      <c r="GGC53" s="170"/>
      <c r="GGD53" s="170"/>
      <c r="GGE53" s="170"/>
      <c r="GGF53" s="170"/>
      <c r="GGG53" s="170"/>
      <c r="GGH53" s="170"/>
      <c r="GGI53" s="170"/>
      <c r="GGJ53" s="170"/>
      <c r="GGK53" s="170"/>
      <c r="GGL53" s="170"/>
      <c r="GGM53" s="170"/>
      <c r="GGN53" s="170"/>
      <c r="GGO53" s="170"/>
      <c r="GGP53" s="170"/>
      <c r="GGQ53" s="170"/>
      <c r="GGR53" s="170"/>
      <c r="GGS53" s="170"/>
      <c r="GGT53" s="170"/>
      <c r="GGU53" s="170"/>
      <c r="GGV53" s="170"/>
      <c r="GGW53" s="170"/>
      <c r="GGX53" s="170"/>
      <c r="GGY53" s="170"/>
      <c r="GGZ53" s="170"/>
      <c r="GHA53" s="170"/>
      <c r="GHB53" s="170"/>
      <c r="GHC53" s="170"/>
      <c r="GHD53" s="170"/>
      <c r="GHE53" s="170"/>
      <c r="GHF53" s="170"/>
      <c r="GHG53" s="170"/>
      <c r="GHH53" s="170"/>
      <c r="GHI53" s="170"/>
      <c r="GHJ53" s="170"/>
      <c r="GHK53" s="170"/>
      <c r="GHL53" s="170"/>
      <c r="GHM53" s="170"/>
      <c r="GHN53" s="170"/>
      <c r="GHO53" s="170"/>
      <c r="GHP53" s="170"/>
      <c r="GHQ53" s="170"/>
      <c r="GHR53" s="170"/>
      <c r="GHS53" s="170"/>
      <c r="GHT53" s="170"/>
      <c r="GHU53" s="170"/>
      <c r="GHV53" s="170"/>
      <c r="GHW53" s="170"/>
      <c r="GHX53" s="170"/>
      <c r="GHY53" s="170"/>
      <c r="GHZ53" s="170"/>
      <c r="GIA53" s="170"/>
      <c r="GIB53" s="170"/>
      <c r="GIC53" s="170"/>
      <c r="GID53" s="170"/>
      <c r="GIE53" s="170"/>
      <c r="GIF53" s="170"/>
      <c r="GIG53" s="170"/>
      <c r="GIH53" s="170"/>
      <c r="GII53" s="170"/>
      <c r="GIJ53" s="170"/>
      <c r="GIK53" s="170"/>
      <c r="GIL53" s="170"/>
      <c r="GIM53" s="170"/>
      <c r="GIN53" s="170"/>
      <c r="GIO53" s="170"/>
      <c r="GIP53" s="170"/>
      <c r="GIQ53" s="170"/>
      <c r="GIR53" s="170"/>
      <c r="GIS53" s="170"/>
      <c r="GIT53" s="170"/>
      <c r="GIU53" s="170"/>
      <c r="GIV53" s="170"/>
      <c r="GIW53" s="170"/>
      <c r="GIX53" s="170"/>
      <c r="GIY53" s="170"/>
      <c r="GIZ53" s="170"/>
      <c r="GJA53" s="170"/>
      <c r="GJB53" s="170"/>
      <c r="GJC53" s="170"/>
      <c r="GJD53" s="170"/>
      <c r="GJE53" s="170"/>
      <c r="GJF53" s="170"/>
      <c r="GJG53" s="170"/>
      <c r="GJH53" s="170"/>
      <c r="GJI53" s="170"/>
      <c r="GJJ53" s="170"/>
      <c r="GJK53" s="170"/>
      <c r="GJL53" s="170"/>
      <c r="GJM53" s="170"/>
      <c r="GJN53" s="170"/>
      <c r="GJO53" s="170"/>
      <c r="GJP53" s="170"/>
      <c r="GJQ53" s="170"/>
      <c r="GJR53" s="170"/>
      <c r="GJS53" s="170"/>
      <c r="GJT53" s="170"/>
      <c r="GJU53" s="170"/>
      <c r="GJV53" s="170"/>
      <c r="GJW53" s="170"/>
      <c r="GJX53" s="170"/>
      <c r="GJY53" s="170"/>
      <c r="GJZ53" s="170"/>
      <c r="GKA53" s="170"/>
      <c r="GKB53" s="170"/>
      <c r="GKC53" s="170"/>
      <c r="GKD53" s="170"/>
      <c r="GKE53" s="170"/>
      <c r="GKF53" s="170"/>
      <c r="GKG53" s="170"/>
      <c r="GKH53" s="170"/>
      <c r="GKI53" s="170"/>
      <c r="GKJ53" s="170"/>
      <c r="GKK53" s="170"/>
      <c r="GKL53" s="170"/>
      <c r="GKM53" s="170"/>
      <c r="GKN53" s="170"/>
      <c r="GKO53" s="170"/>
      <c r="GKP53" s="170"/>
      <c r="GKQ53" s="170"/>
      <c r="GKR53" s="170"/>
      <c r="GKS53" s="170"/>
      <c r="GKT53" s="170"/>
      <c r="GKU53" s="170"/>
      <c r="GKV53" s="170"/>
      <c r="GKW53" s="170"/>
      <c r="GKX53" s="170"/>
      <c r="GKY53" s="170"/>
      <c r="GKZ53" s="170"/>
      <c r="GLA53" s="170"/>
      <c r="GLB53" s="170"/>
      <c r="GLC53" s="170"/>
      <c r="GLD53" s="170"/>
      <c r="GLE53" s="170"/>
      <c r="GLF53" s="170"/>
      <c r="GLG53" s="170"/>
      <c r="GLH53" s="170"/>
      <c r="GLI53" s="170"/>
      <c r="GLJ53" s="170"/>
      <c r="GLK53" s="170"/>
      <c r="GLL53" s="170"/>
      <c r="GLM53" s="170"/>
      <c r="GLN53" s="170"/>
      <c r="GLO53" s="170"/>
      <c r="GLP53" s="170"/>
      <c r="GLQ53" s="170"/>
      <c r="GLR53" s="170"/>
      <c r="GLS53" s="170"/>
      <c r="GLT53" s="170"/>
      <c r="GLU53" s="170"/>
      <c r="GLV53" s="170"/>
      <c r="GLW53" s="170"/>
      <c r="GLX53" s="170"/>
      <c r="GLY53" s="170"/>
      <c r="GLZ53" s="170"/>
      <c r="GMA53" s="170"/>
      <c r="GMB53" s="170"/>
      <c r="GMC53" s="170"/>
      <c r="GMD53" s="170"/>
      <c r="GME53" s="170"/>
      <c r="GMF53" s="170"/>
      <c r="GMG53" s="170"/>
      <c r="GMH53" s="170"/>
      <c r="GMI53" s="170"/>
      <c r="GMJ53" s="170"/>
      <c r="GMK53" s="170"/>
      <c r="GML53" s="170"/>
      <c r="GMM53" s="170"/>
      <c r="GMN53" s="170"/>
      <c r="GMO53" s="170"/>
      <c r="GMP53" s="170"/>
      <c r="GMQ53" s="170"/>
      <c r="GMR53" s="170"/>
      <c r="GMS53" s="170"/>
      <c r="GMT53" s="170"/>
      <c r="GMU53" s="170"/>
      <c r="GMV53" s="170"/>
      <c r="GMW53" s="170"/>
      <c r="GMX53" s="170"/>
      <c r="GMY53" s="170"/>
      <c r="GMZ53" s="170"/>
      <c r="GNA53" s="170"/>
      <c r="GNB53" s="170"/>
      <c r="GNC53" s="170"/>
      <c r="GND53" s="170"/>
      <c r="GNE53" s="170"/>
      <c r="GNF53" s="170"/>
      <c r="GNG53" s="170"/>
      <c r="GNH53" s="170"/>
      <c r="GNI53" s="170"/>
      <c r="GNJ53" s="170"/>
      <c r="GNK53" s="170"/>
      <c r="GNL53" s="170"/>
      <c r="GNM53" s="170"/>
      <c r="GNN53" s="170"/>
      <c r="GNO53" s="170"/>
      <c r="GNP53" s="170"/>
      <c r="GNQ53" s="170"/>
      <c r="GNR53" s="170"/>
      <c r="GNS53" s="170"/>
      <c r="GNT53" s="170"/>
      <c r="GNU53" s="170"/>
      <c r="GNV53" s="170"/>
      <c r="GNW53" s="170"/>
      <c r="GNX53" s="170"/>
      <c r="GNY53" s="170"/>
      <c r="GNZ53" s="170"/>
      <c r="GOA53" s="170"/>
      <c r="GOB53" s="170"/>
      <c r="GOC53" s="170"/>
      <c r="GOD53" s="170"/>
      <c r="GOE53" s="170"/>
      <c r="GOF53" s="170"/>
      <c r="GOG53" s="170"/>
      <c r="GOH53" s="170"/>
      <c r="GOI53" s="170"/>
      <c r="GOJ53" s="170"/>
      <c r="GOK53" s="170"/>
      <c r="GOL53" s="170"/>
      <c r="GOM53" s="170"/>
      <c r="GON53" s="170"/>
      <c r="GOO53" s="170"/>
      <c r="GOP53" s="170"/>
      <c r="GOQ53" s="170"/>
      <c r="GOR53" s="170"/>
      <c r="GOS53" s="170"/>
      <c r="GOT53" s="170"/>
      <c r="GOU53" s="170"/>
      <c r="GOV53" s="170"/>
      <c r="GOW53" s="170"/>
      <c r="GOX53" s="170"/>
      <c r="GOY53" s="170"/>
      <c r="GOZ53" s="170"/>
      <c r="GPA53" s="170"/>
      <c r="GPB53" s="170"/>
      <c r="GPC53" s="170"/>
      <c r="GPD53" s="170"/>
      <c r="GPE53" s="170"/>
      <c r="GPF53" s="170"/>
      <c r="GPG53" s="170"/>
      <c r="GPH53" s="170"/>
      <c r="GPI53" s="170"/>
      <c r="GPJ53" s="170"/>
      <c r="GPK53" s="170"/>
      <c r="GPL53" s="170"/>
      <c r="GPM53" s="170"/>
      <c r="GPN53" s="170"/>
      <c r="GPO53" s="170"/>
      <c r="GPP53" s="170"/>
      <c r="GPQ53" s="170"/>
      <c r="GPR53" s="170"/>
      <c r="GPS53" s="170"/>
      <c r="GPT53" s="170"/>
      <c r="GPU53" s="170"/>
      <c r="GPV53" s="170"/>
      <c r="GPW53" s="170"/>
      <c r="GPX53" s="170"/>
      <c r="GPY53" s="170"/>
      <c r="GPZ53" s="170"/>
      <c r="GQA53" s="170"/>
      <c r="GQB53" s="170"/>
      <c r="GQC53" s="170"/>
      <c r="GQD53" s="170"/>
      <c r="GQE53" s="170"/>
      <c r="GQF53" s="170"/>
      <c r="GQG53" s="170"/>
      <c r="GQH53" s="170"/>
      <c r="GQI53" s="170"/>
      <c r="GQJ53" s="170"/>
      <c r="GQK53" s="170"/>
      <c r="GQL53" s="170"/>
      <c r="GQM53" s="170"/>
      <c r="GQN53" s="170"/>
      <c r="GQO53" s="170"/>
      <c r="GQP53" s="170"/>
      <c r="GQQ53" s="170"/>
      <c r="GQR53" s="170"/>
      <c r="GQS53" s="170"/>
      <c r="GQT53" s="170"/>
      <c r="GQU53" s="170"/>
      <c r="GQV53" s="170"/>
      <c r="GQW53" s="170"/>
      <c r="GQX53" s="170"/>
      <c r="GQY53" s="170"/>
      <c r="GQZ53" s="170"/>
      <c r="GRA53" s="170"/>
      <c r="GRB53" s="170"/>
      <c r="GRC53" s="170"/>
      <c r="GRD53" s="170"/>
      <c r="GRE53" s="170"/>
      <c r="GRF53" s="170"/>
      <c r="GRG53" s="170"/>
      <c r="GRH53" s="170"/>
      <c r="GRI53" s="170"/>
      <c r="GRJ53" s="170"/>
      <c r="GRK53" s="170"/>
      <c r="GRL53" s="170"/>
      <c r="GRM53" s="170"/>
      <c r="GRN53" s="170"/>
      <c r="GRO53" s="170"/>
      <c r="GRP53" s="170"/>
      <c r="GRQ53" s="170"/>
      <c r="GRR53" s="170"/>
      <c r="GRS53" s="170"/>
      <c r="GRT53" s="170"/>
      <c r="GRU53" s="170"/>
      <c r="GRV53" s="170"/>
      <c r="GRW53" s="170"/>
      <c r="GRX53" s="170"/>
      <c r="GRY53" s="170"/>
      <c r="GRZ53" s="170"/>
      <c r="GSA53" s="170"/>
      <c r="GSB53" s="170"/>
      <c r="GSC53" s="170"/>
      <c r="GSD53" s="170"/>
      <c r="GSE53" s="170"/>
      <c r="GSF53" s="170"/>
      <c r="GSG53" s="170"/>
      <c r="GSH53" s="170"/>
      <c r="GSI53" s="170"/>
      <c r="GSJ53" s="170"/>
      <c r="GSK53" s="170"/>
      <c r="GSL53" s="170"/>
      <c r="GSM53" s="170"/>
      <c r="GSN53" s="170"/>
      <c r="GSO53" s="170"/>
      <c r="GSP53" s="170"/>
      <c r="GSQ53" s="170"/>
      <c r="GSR53" s="170"/>
      <c r="GSS53" s="170"/>
      <c r="GST53" s="170"/>
      <c r="GSU53" s="170"/>
      <c r="GSV53" s="170"/>
      <c r="GSW53" s="170"/>
      <c r="GSX53" s="170"/>
      <c r="GSY53" s="170"/>
      <c r="GSZ53" s="170"/>
      <c r="GTA53" s="170"/>
      <c r="GTB53" s="170"/>
      <c r="GTC53" s="170"/>
      <c r="GTD53" s="170"/>
      <c r="GTE53" s="170"/>
      <c r="GTF53" s="170"/>
      <c r="GTG53" s="170"/>
      <c r="GTH53" s="170"/>
      <c r="GTI53" s="170"/>
      <c r="GTJ53" s="170"/>
      <c r="GTK53" s="170"/>
      <c r="GTL53" s="170"/>
      <c r="GTM53" s="170"/>
      <c r="GTN53" s="170"/>
      <c r="GTO53" s="170"/>
      <c r="GTP53" s="170"/>
      <c r="GTQ53" s="170"/>
      <c r="GTR53" s="170"/>
      <c r="GTS53" s="170"/>
      <c r="GTT53" s="170"/>
      <c r="GTU53" s="170"/>
      <c r="GTV53" s="170"/>
      <c r="GTW53" s="170"/>
      <c r="GTX53" s="170"/>
      <c r="GTY53" s="170"/>
      <c r="GTZ53" s="170"/>
      <c r="GUA53" s="170"/>
      <c r="GUB53" s="170"/>
      <c r="GUC53" s="170"/>
      <c r="GUD53" s="170"/>
      <c r="GUE53" s="170"/>
      <c r="GUF53" s="170"/>
      <c r="GUG53" s="170"/>
      <c r="GUH53" s="170"/>
      <c r="GUI53" s="170"/>
      <c r="GUJ53" s="170"/>
      <c r="GUK53" s="170"/>
      <c r="GUL53" s="170"/>
      <c r="GUM53" s="170"/>
      <c r="GUN53" s="170"/>
      <c r="GUO53" s="170"/>
      <c r="GUP53" s="170"/>
      <c r="GUQ53" s="170"/>
      <c r="GUR53" s="170"/>
      <c r="GUS53" s="170"/>
      <c r="GUT53" s="170"/>
      <c r="GUU53" s="170"/>
      <c r="GUV53" s="170"/>
      <c r="GUW53" s="170"/>
      <c r="GUX53" s="170"/>
      <c r="GUY53" s="170"/>
      <c r="GUZ53" s="170"/>
      <c r="GVA53" s="170"/>
      <c r="GVB53" s="170"/>
      <c r="GVC53" s="170"/>
      <c r="GVD53" s="170"/>
      <c r="GVE53" s="170"/>
      <c r="GVF53" s="170"/>
      <c r="GVG53" s="170"/>
      <c r="GVH53" s="170"/>
      <c r="GVI53" s="170"/>
      <c r="GVJ53" s="170"/>
      <c r="GVK53" s="170"/>
      <c r="GVL53" s="170"/>
      <c r="GVM53" s="170"/>
      <c r="GVN53" s="170"/>
      <c r="GVO53" s="170"/>
      <c r="GVP53" s="170"/>
      <c r="GVQ53" s="170"/>
      <c r="GVR53" s="170"/>
      <c r="GVS53" s="170"/>
      <c r="GVT53" s="170"/>
      <c r="GVU53" s="170"/>
      <c r="GVV53" s="170"/>
      <c r="GVW53" s="170"/>
      <c r="GVX53" s="170"/>
      <c r="GVY53" s="170"/>
      <c r="GVZ53" s="170"/>
      <c r="GWA53" s="170"/>
      <c r="GWB53" s="170"/>
      <c r="GWC53" s="170"/>
      <c r="GWD53" s="170"/>
      <c r="GWE53" s="170"/>
      <c r="GWF53" s="170"/>
      <c r="GWG53" s="170"/>
      <c r="GWH53" s="170"/>
      <c r="GWI53" s="170"/>
      <c r="GWJ53" s="170"/>
      <c r="GWK53" s="170"/>
      <c r="GWL53" s="170"/>
      <c r="GWM53" s="170"/>
      <c r="GWN53" s="170"/>
      <c r="GWO53" s="170"/>
      <c r="GWP53" s="170"/>
      <c r="GWQ53" s="170"/>
      <c r="GWR53" s="170"/>
      <c r="GWS53" s="170"/>
      <c r="GWT53" s="170"/>
      <c r="GWU53" s="170"/>
      <c r="GWV53" s="170"/>
      <c r="GWW53" s="170"/>
      <c r="GWX53" s="170"/>
      <c r="GWY53" s="170"/>
      <c r="GWZ53" s="170"/>
      <c r="GXA53" s="170"/>
      <c r="GXB53" s="170"/>
      <c r="GXC53" s="170"/>
      <c r="GXD53" s="170"/>
      <c r="GXE53" s="170"/>
      <c r="GXF53" s="170"/>
      <c r="GXG53" s="170"/>
      <c r="GXH53" s="170"/>
      <c r="GXI53" s="170"/>
      <c r="GXJ53" s="170"/>
      <c r="GXK53" s="170"/>
      <c r="GXL53" s="170"/>
      <c r="GXM53" s="170"/>
      <c r="GXN53" s="170"/>
      <c r="GXO53" s="170"/>
      <c r="GXP53" s="170"/>
      <c r="GXQ53" s="170"/>
      <c r="GXR53" s="170"/>
      <c r="GXS53" s="170"/>
      <c r="GXT53" s="170"/>
      <c r="GXU53" s="170"/>
      <c r="GXV53" s="170"/>
      <c r="GXW53" s="170"/>
      <c r="GXX53" s="170"/>
      <c r="GXY53" s="170"/>
      <c r="GXZ53" s="170"/>
      <c r="GYA53" s="170"/>
      <c r="GYB53" s="170"/>
      <c r="GYC53" s="170"/>
      <c r="GYD53" s="170"/>
      <c r="GYE53" s="170"/>
      <c r="GYF53" s="170"/>
      <c r="GYG53" s="170"/>
      <c r="GYH53" s="170"/>
      <c r="GYI53" s="170"/>
      <c r="GYJ53" s="170"/>
      <c r="GYK53" s="170"/>
      <c r="GYL53" s="170"/>
      <c r="GYM53" s="170"/>
      <c r="GYN53" s="170"/>
      <c r="GYO53" s="170"/>
      <c r="GYP53" s="170"/>
      <c r="GYQ53" s="170"/>
      <c r="GYR53" s="170"/>
      <c r="GYS53" s="170"/>
      <c r="GYT53" s="170"/>
      <c r="GYU53" s="170"/>
      <c r="GYV53" s="170"/>
      <c r="GYW53" s="170"/>
      <c r="GYX53" s="170"/>
      <c r="GYY53" s="170"/>
      <c r="GYZ53" s="170"/>
      <c r="GZA53" s="170"/>
      <c r="GZB53" s="170"/>
      <c r="GZC53" s="170"/>
      <c r="GZD53" s="170"/>
      <c r="GZE53" s="170"/>
      <c r="GZF53" s="170"/>
      <c r="GZG53" s="170"/>
      <c r="GZH53" s="170"/>
      <c r="GZI53" s="170"/>
      <c r="GZJ53" s="170"/>
      <c r="GZK53" s="170"/>
      <c r="GZL53" s="170"/>
      <c r="GZM53" s="170"/>
      <c r="GZN53" s="170"/>
      <c r="GZO53" s="170"/>
      <c r="GZP53" s="170"/>
      <c r="GZQ53" s="170"/>
      <c r="GZR53" s="170"/>
      <c r="GZS53" s="170"/>
      <c r="GZT53" s="170"/>
      <c r="GZU53" s="170"/>
      <c r="GZV53" s="170"/>
      <c r="GZW53" s="170"/>
      <c r="GZX53" s="170"/>
      <c r="GZY53" s="170"/>
      <c r="GZZ53" s="170"/>
      <c r="HAA53" s="170"/>
      <c r="HAB53" s="170"/>
      <c r="HAC53" s="170"/>
      <c r="HAD53" s="170"/>
      <c r="HAE53" s="170"/>
      <c r="HAF53" s="170"/>
      <c r="HAG53" s="170"/>
      <c r="HAH53" s="170"/>
      <c r="HAI53" s="170"/>
      <c r="HAJ53" s="170"/>
      <c r="HAK53" s="170"/>
      <c r="HAL53" s="170"/>
      <c r="HAM53" s="170"/>
      <c r="HAN53" s="170"/>
      <c r="HAO53" s="170"/>
      <c r="HAP53" s="170"/>
      <c r="HAQ53" s="170"/>
      <c r="HAR53" s="170"/>
      <c r="HAS53" s="170"/>
      <c r="HAT53" s="170"/>
      <c r="HAU53" s="170"/>
      <c r="HAV53" s="170"/>
      <c r="HAW53" s="170"/>
      <c r="HAX53" s="170"/>
      <c r="HAY53" s="170"/>
      <c r="HAZ53" s="170"/>
      <c r="HBA53" s="170"/>
      <c r="HBB53" s="170"/>
      <c r="HBC53" s="170"/>
      <c r="HBD53" s="170"/>
      <c r="HBE53" s="170"/>
      <c r="HBF53" s="170"/>
      <c r="HBG53" s="170"/>
      <c r="HBH53" s="170"/>
      <c r="HBI53" s="170"/>
      <c r="HBJ53" s="170"/>
      <c r="HBK53" s="170"/>
      <c r="HBL53" s="170"/>
      <c r="HBM53" s="170"/>
      <c r="HBN53" s="170"/>
      <c r="HBO53" s="170"/>
      <c r="HBP53" s="170"/>
      <c r="HBQ53" s="170"/>
      <c r="HBR53" s="170"/>
      <c r="HBS53" s="170"/>
      <c r="HBT53" s="170"/>
      <c r="HBU53" s="170"/>
      <c r="HBV53" s="170"/>
      <c r="HBW53" s="170"/>
      <c r="HBX53" s="170"/>
      <c r="HBY53" s="170"/>
      <c r="HBZ53" s="170"/>
      <c r="HCA53" s="170"/>
      <c r="HCB53" s="170"/>
      <c r="HCC53" s="170"/>
      <c r="HCD53" s="170"/>
      <c r="HCE53" s="170"/>
      <c r="HCF53" s="170"/>
      <c r="HCG53" s="170"/>
      <c r="HCH53" s="170"/>
      <c r="HCI53" s="170"/>
      <c r="HCJ53" s="170"/>
      <c r="HCK53" s="170"/>
      <c r="HCL53" s="170"/>
      <c r="HCM53" s="170"/>
      <c r="HCN53" s="170"/>
      <c r="HCO53" s="170"/>
      <c r="HCP53" s="170"/>
      <c r="HCQ53" s="170"/>
      <c r="HCR53" s="170"/>
      <c r="HCS53" s="170"/>
      <c r="HCT53" s="170"/>
      <c r="HCU53" s="170"/>
      <c r="HCV53" s="170"/>
      <c r="HCW53" s="170"/>
      <c r="HCX53" s="170"/>
      <c r="HCY53" s="170"/>
      <c r="HCZ53" s="170"/>
      <c r="HDA53" s="170"/>
      <c r="HDB53" s="170"/>
      <c r="HDC53" s="170"/>
      <c r="HDD53" s="170"/>
      <c r="HDE53" s="170"/>
      <c r="HDF53" s="170"/>
      <c r="HDG53" s="170"/>
      <c r="HDH53" s="170"/>
      <c r="HDI53" s="170"/>
      <c r="HDJ53" s="170"/>
      <c r="HDK53" s="170"/>
      <c r="HDL53" s="170"/>
      <c r="HDM53" s="170"/>
      <c r="HDN53" s="170"/>
      <c r="HDO53" s="170"/>
      <c r="HDP53" s="170"/>
      <c r="HDQ53" s="170"/>
      <c r="HDR53" s="170"/>
      <c r="HDS53" s="170"/>
      <c r="HDT53" s="170"/>
      <c r="HDU53" s="170"/>
      <c r="HDV53" s="170"/>
      <c r="HDW53" s="170"/>
      <c r="HDX53" s="170"/>
      <c r="HDY53" s="170"/>
      <c r="HDZ53" s="170"/>
      <c r="HEA53" s="170"/>
      <c r="HEB53" s="170"/>
      <c r="HEC53" s="170"/>
      <c r="HED53" s="170"/>
      <c r="HEE53" s="170"/>
      <c r="HEF53" s="170"/>
      <c r="HEG53" s="170"/>
      <c r="HEH53" s="170"/>
      <c r="HEI53" s="170"/>
      <c r="HEJ53" s="170"/>
      <c r="HEK53" s="170"/>
      <c r="HEL53" s="170"/>
      <c r="HEM53" s="170"/>
      <c r="HEN53" s="170"/>
      <c r="HEO53" s="170"/>
      <c r="HEP53" s="170"/>
      <c r="HEQ53" s="170"/>
      <c r="HER53" s="170"/>
      <c r="HES53" s="170"/>
      <c r="HET53" s="170"/>
      <c r="HEU53" s="170"/>
      <c r="HEV53" s="170"/>
      <c r="HEW53" s="170"/>
      <c r="HEX53" s="170"/>
      <c r="HEY53" s="170"/>
      <c r="HEZ53" s="170"/>
      <c r="HFA53" s="170"/>
      <c r="HFB53" s="170"/>
      <c r="HFC53" s="170"/>
      <c r="HFD53" s="170"/>
      <c r="HFE53" s="170"/>
      <c r="HFF53" s="170"/>
      <c r="HFG53" s="170"/>
      <c r="HFH53" s="170"/>
      <c r="HFI53" s="170"/>
      <c r="HFJ53" s="170"/>
      <c r="HFK53" s="170"/>
      <c r="HFL53" s="170"/>
      <c r="HFM53" s="170"/>
      <c r="HFN53" s="170"/>
      <c r="HFO53" s="170"/>
      <c r="HFP53" s="170"/>
      <c r="HFQ53" s="170"/>
      <c r="HFR53" s="170"/>
      <c r="HFS53" s="170"/>
      <c r="HFT53" s="170"/>
      <c r="HFU53" s="170"/>
      <c r="HFV53" s="170"/>
      <c r="HFW53" s="170"/>
      <c r="HFX53" s="170"/>
      <c r="HFY53" s="170"/>
      <c r="HFZ53" s="170"/>
      <c r="HGA53" s="170"/>
      <c r="HGB53" s="170"/>
      <c r="HGC53" s="170"/>
      <c r="HGD53" s="170"/>
      <c r="HGE53" s="170"/>
      <c r="HGF53" s="170"/>
      <c r="HGG53" s="170"/>
      <c r="HGH53" s="170"/>
      <c r="HGI53" s="170"/>
      <c r="HGJ53" s="170"/>
      <c r="HGK53" s="170"/>
      <c r="HGL53" s="170"/>
      <c r="HGM53" s="170"/>
      <c r="HGN53" s="170"/>
      <c r="HGO53" s="170"/>
      <c r="HGP53" s="170"/>
      <c r="HGQ53" s="170"/>
      <c r="HGR53" s="170"/>
      <c r="HGS53" s="170"/>
      <c r="HGT53" s="170"/>
      <c r="HGU53" s="170"/>
      <c r="HGV53" s="170"/>
      <c r="HGW53" s="170"/>
      <c r="HGX53" s="170"/>
      <c r="HGY53" s="170"/>
      <c r="HGZ53" s="170"/>
      <c r="HHA53" s="170"/>
      <c r="HHB53" s="170"/>
      <c r="HHC53" s="170"/>
      <c r="HHD53" s="170"/>
      <c r="HHE53" s="170"/>
      <c r="HHF53" s="170"/>
      <c r="HHG53" s="170"/>
      <c r="HHH53" s="170"/>
      <c r="HHI53" s="170"/>
      <c r="HHJ53" s="170"/>
      <c r="HHK53" s="170"/>
      <c r="HHL53" s="170"/>
      <c r="HHM53" s="170"/>
      <c r="HHN53" s="170"/>
      <c r="HHO53" s="170"/>
      <c r="HHP53" s="170"/>
      <c r="HHQ53" s="170"/>
      <c r="HHR53" s="170"/>
      <c r="HHS53" s="170"/>
      <c r="HHT53" s="170"/>
      <c r="HHU53" s="170"/>
      <c r="HHV53" s="170"/>
      <c r="HHW53" s="170"/>
      <c r="HHX53" s="170"/>
      <c r="HHY53" s="170"/>
      <c r="HHZ53" s="170"/>
      <c r="HIA53" s="170"/>
      <c r="HIB53" s="170"/>
      <c r="HIC53" s="170"/>
      <c r="HID53" s="170"/>
      <c r="HIE53" s="170"/>
      <c r="HIF53" s="170"/>
      <c r="HIG53" s="170"/>
      <c r="HIH53" s="170"/>
      <c r="HII53" s="170"/>
      <c r="HIJ53" s="170"/>
      <c r="HIK53" s="170"/>
      <c r="HIL53" s="170"/>
      <c r="HIM53" s="170"/>
      <c r="HIN53" s="170"/>
      <c r="HIO53" s="170"/>
      <c r="HIP53" s="170"/>
      <c r="HIQ53" s="170"/>
      <c r="HIR53" s="170"/>
      <c r="HIS53" s="170"/>
      <c r="HIT53" s="170"/>
      <c r="HIU53" s="170"/>
      <c r="HIV53" s="170"/>
      <c r="HIW53" s="170"/>
      <c r="HIX53" s="170"/>
      <c r="HIY53" s="170"/>
      <c r="HIZ53" s="170"/>
      <c r="HJA53" s="170"/>
      <c r="HJB53" s="170"/>
      <c r="HJC53" s="170"/>
      <c r="HJD53" s="170"/>
      <c r="HJE53" s="170"/>
      <c r="HJF53" s="170"/>
      <c r="HJG53" s="170"/>
      <c r="HJH53" s="170"/>
      <c r="HJI53" s="170"/>
      <c r="HJJ53" s="170"/>
      <c r="HJK53" s="170"/>
      <c r="HJL53" s="170"/>
      <c r="HJM53" s="170"/>
      <c r="HJN53" s="170"/>
      <c r="HJO53" s="170"/>
      <c r="HJP53" s="170"/>
      <c r="HJQ53" s="170"/>
      <c r="HJR53" s="170"/>
      <c r="HJS53" s="170"/>
      <c r="HJT53" s="170"/>
      <c r="HJU53" s="170"/>
      <c r="HJV53" s="170"/>
      <c r="HJW53" s="170"/>
      <c r="HJX53" s="170"/>
      <c r="HJY53" s="170"/>
      <c r="HJZ53" s="170"/>
      <c r="HKA53" s="170"/>
      <c r="HKB53" s="170"/>
      <c r="HKC53" s="170"/>
      <c r="HKD53" s="170"/>
      <c r="HKE53" s="170"/>
      <c r="HKF53" s="170"/>
      <c r="HKG53" s="170"/>
      <c r="HKH53" s="170"/>
      <c r="HKI53" s="170"/>
      <c r="HKJ53" s="170"/>
      <c r="HKK53" s="170"/>
      <c r="HKL53" s="170"/>
      <c r="HKM53" s="170"/>
      <c r="HKN53" s="170"/>
      <c r="HKO53" s="170"/>
      <c r="HKP53" s="170"/>
      <c r="HKQ53" s="170"/>
      <c r="HKR53" s="170"/>
      <c r="HKS53" s="170"/>
      <c r="HKT53" s="170"/>
      <c r="HKU53" s="170"/>
      <c r="HKV53" s="170"/>
      <c r="HKW53" s="170"/>
      <c r="HKX53" s="170"/>
      <c r="HKY53" s="170"/>
      <c r="HKZ53" s="170"/>
      <c r="HLA53" s="170"/>
      <c r="HLB53" s="170"/>
      <c r="HLC53" s="170"/>
      <c r="HLD53" s="170"/>
      <c r="HLE53" s="170"/>
      <c r="HLF53" s="170"/>
      <c r="HLG53" s="170"/>
      <c r="HLH53" s="170"/>
      <c r="HLI53" s="170"/>
      <c r="HLJ53" s="170"/>
      <c r="HLK53" s="170"/>
      <c r="HLL53" s="170"/>
      <c r="HLM53" s="170"/>
      <c r="HLN53" s="170"/>
      <c r="HLO53" s="170"/>
      <c r="HLP53" s="170"/>
      <c r="HLQ53" s="170"/>
      <c r="HLR53" s="170"/>
      <c r="HLS53" s="170"/>
      <c r="HLT53" s="170"/>
      <c r="HLU53" s="170"/>
      <c r="HLV53" s="170"/>
      <c r="HLW53" s="170"/>
      <c r="HLX53" s="170"/>
      <c r="HLY53" s="170"/>
      <c r="HLZ53" s="170"/>
      <c r="HMA53" s="170"/>
      <c r="HMB53" s="170"/>
      <c r="HMC53" s="170"/>
      <c r="HMD53" s="170"/>
      <c r="HME53" s="170"/>
      <c r="HMF53" s="170"/>
      <c r="HMG53" s="170"/>
      <c r="HMH53" s="170"/>
      <c r="HMI53" s="170"/>
      <c r="HMJ53" s="170"/>
      <c r="HMK53" s="170"/>
      <c r="HML53" s="170"/>
      <c r="HMM53" s="170"/>
      <c r="HMN53" s="170"/>
      <c r="HMO53" s="170"/>
      <c r="HMP53" s="170"/>
      <c r="HMQ53" s="170"/>
      <c r="HMR53" s="170"/>
      <c r="HMS53" s="170"/>
      <c r="HMT53" s="170"/>
      <c r="HMU53" s="170"/>
      <c r="HMV53" s="170"/>
      <c r="HMW53" s="170"/>
      <c r="HMX53" s="170"/>
      <c r="HMY53" s="170"/>
      <c r="HMZ53" s="170"/>
      <c r="HNA53" s="170"/>
      <c r="HNB53" s="170"/>
      <c r="HNC53" s="170"/>
      <c r="HND53" s="170"/>
      <c r="HNE53" s="170"/>
      <c r="HNF53" s="170"/>
      <c r="HNG53" s="170"/>
      <c r="HNH53" s="170"/>
      <c r="HNI53" s="170"/>
      <c r="HNJ53" s="170"/>
      <c r="HNK53" s="170"/>
      <c r="HNL53" s="170"/>
      <c r="HNM53" s="170"/>
      <c r="HNN53" s="170"/>
      <c r="HNO53" s="170"/>
      <c r="HNP53" s="170"/>
      <c r="HNQ53" s="170"/>
      <c r="HNR53" s="170"/>
      <c r="HNS53" s="170"/>
      <c r="HNT53" s="170"/>
      <c r="HNU53" s="170"/>
      <c r="HNV53" s="170"/>
      <c r="HNW53" s="170"/>
      <c r="HNX53" s="170"/>
      <c r="HNY53" s="170"/>
      <c r="HNZ53" s="170"/>
      <c r="HOA53" s="170"/>
      <c r="HOB53" s="170"/>
      <c r="HOC53" s="170"/>
      <c r="HOD53" s="170"/>
      <c r="HOE53" s="170"/>
      <c r="HOF53" s="170"/>
      <c r="HOG53" s="170"/>
      <c r="HOH53" s="170"/>
      <c r="HOI53" s="170"/>
      <c r="HOJ53" s="170"/>
      <c r="HOK53" s="170"/>
      <c r="HOL53" s="170"/>
      <c r="HOM53" s="170"/>
      <c r="HON53" s="170"/>
      <c r="HOO53" s="170"/>
      <c r="HOP53" s="170"/>
      <c r="HOQ53" s="170"/>
      <c r="HOR53" s="170"/>
      <c r="HOS53" s="170"/>
      <c r="HOT53" s="170"/>
      <c r="HOU53" s="170"/>
      <c r="HOV53" s="170"/>
      <c r="HOW53" s="170"/>
      <c r="HOX53" s="170"/>
      <c r="HOY53" s="170"/>
      <c r="HOZ53" s="170"/>
      <c r="HPA53" s="170"/>
      <c r="HPB53" s="170"/>
      <c r="HPC53" s="170"/>
      <c r="HPD53" s="170"/>
      <c r="HPE53" s="170"/>
      <c r="HPF53" s="170"/>
      <c r="HPG53" s="170"/>
      <c r="HPH53" s="170"/>
      <c r="HPI53" s="170"/>
      <c r="HPJ53" s="170"/>
      <c r="HPK53" s="170"/>
      <c r="HPL53" s="170"/>
      <c r="HPM53" s="170"/>
      <c r="HPN53" s="170"/>
      <c r="HPO53" s="170"/>
      <c r="HPP53" s="170"/>
      <c r="HPQ53" s="170"/>
      <c r="HPR53" s="170"/>
      <c r="HPS53" s="170"/>
      <c r="HPT53" s="170"/>
      <c r="HPU53" s="170"/>
      <c r="HPV53" s="170"/>
      <c r="HPW53" s="170"/>
      <c r="HPX53" s="170"/>
      <c r="HPY53" s="170"/>
      <c r="HPZ53" s="170"/>
      <c r="HQA53" s="170"/>
      <c r="HQB53" s="170"/>
      <c r="HQC53" s="170"/>
      <c r="HQD53" s="170"/>
      <c r="HQE53" s="170"/>
      <c r="HQF53" s="170"/>
      <c r="HQG53" s="170"/>
      <c r="HQH53" s="170"/>
      <c r="HQI53" s="170"/>
      <c r="HQJ53" s="170"/>
      <c r="HQK53" s="170"/>
      <c r="HQL53" s="170"/>
      <c r="HQM53" s="170"/>
      <c r="HQN53" s="170"/>
      <c r="HQO53" s="170"/>
      <c r="HQP53" s="170"/>
      <c r="HQQ53" s="170"/>
      <c r="HQR53" s="170"/>
      <c r="HQS53" s="170"/>
      <c r="HQT53" s="170"/>
      <c r="HQU53" s="170"/>
      <c r="HQV53" s="170"/>
      <c r="HQW53" s="170"/>
      <c r="HQX53" s="170"/>
      <c r="HQY53" s="170"/>
      <c r="HQZ53" s="170"/>
      <c r="HRA53" s="170"/>
      <c r="HRB53" s="170"/>
      <c r="HRC53" s="170"/>
      <c r="HRD53" s="170"/>
      <c r="HRE53" s="170"/>
      <c r="HRF53" s="170"/>
      <c r="HRG53" s="170"/>
      <c r="HRH53" s="170"/>
      <c r="HRI53" s="170"/>
      <c r="HRJ53" s="170"/>
      <c r="HRK53" s="170"/>
      <c r="HRL53" s="170"/>
      <c r="HRM53" s="170"/>
      <c r="HRN53" s="170"/>
      <c r="HRO53" s="170"/>
      <c r="HRP53" s="170"/>
      <c r="HRQ53" s="170"/>
      <c r="HRR53" s="170"/>
      <c r="HRS53" s="170"/>
      <c r="HRT53" s="170"/>
      <c r="HRU53" s="170"/>
      <c r="HRV53" s="170"/>
      <c r="HRW53" s="170"/>
      <c r="HRX53" s="170"/>
      <c r="HRY53" s="170"/>
      <c r="HRZ53" s="170"/>
      <c r="HSA53" s="170"/>
      <c r="HSB53" s="170"/>
      <c r="HSC53" s="170"/>
      <c r="HSD53" s="170"/>
      <c r="HSE53" s="170"/>
      <c r="HSF53" s="170"/>
      <c r="HSG53" s="170"/>
      <c r="HSH53" s="170"/>
      <c r="HSI53" s="170"/>
      <c r="HSJ53" s="170"/>
      <c r="HSK53" s="170"/>
      <c r="HSL53" s="170"/>
      <c r="HSM53" s="170"/>
      <c r="HSN53" s="170"/>
      <c r="HSO53" s="170"/>
      <c r="HSP53" s="170"/>
      <c r="HSQ53" s="170"/>
      <c r="HSR53" s="170"/>
      <c r="HSS53" s="170"/>
      <c r="HST53" s="170"/>
      <c r="HSU53" s="170"/>
      <c r="HSV53" s="170"/>
      <c r="HSW53" s="170"/>
      <c r="HSX53" s="170"/>
      <c r="HSY53" s="170"/>
      <c r="HSZ53" s="170"/>
      <c r="HTA53" s="170"/>
      <c r="HTB53" s="170"/>
      <c r="HTC53" s="170"/>
      <c r="HTD53" s="170"/>
      <c r="HTE53" s="170"/>
      <c r="HTF53" s="170"/>
      <c r="HTG53" s="170"/>
      <c r="HTH53" s="170"/>
      <c r="HTI53" s="170"/>
      <c r="HTJ53" s="170"/>
      <c r="HTK53" s="170"/>
      <c r="HTL53" s="170"/>
      <c r="HTM53" s="170"/>
      <c r="HTN53" s="170"/>
      <c r="HTO53" s="170"/>
      <c r="HTP53" s="170"/>
      <c r="HTQ53" s="170"/>
      <c r="HTR53" s="170"/>
      <c r="HTS53" s="170"/>
      <c r="HTT53" s="170"/>
      <c r="HTU53" s="170"/>
      <c r="HTV53" s="170"/>
      <c r="HTW53" s="170"/>
      <c r="HTX53" s="170"/>
      <c r="HTY53" s="170"/>
      <c r="HTZ53" s="170"/>
      <c r="HUA53" s="170"/>
      <c r="HUB53" s="170"/>
      <c r="HUC53" s="170"/>
      <c r="HUD53" s="170"/>
      <c r="HUE53" s="170"/>
      <c r="HUF53" s="170"/>
      <c r="HUG53" s="170"/>
      <c r="HUH53" s="170"/>
      <c r="HUI53" s="170"/>
      <c r="HUJ53" s="170"/>
      <c r="HUK53" s="170"/>
      <c r="HUL53" s="170"/>
      <c r="HUM53" s="170"/>
      <c r="HUN53" s="170"/>
      <c r="HUO53" s="170"/>
      <c r="HUP53" s="170"/>
      <c r="HUQ53" s="170"/>
      <c r="HUR53" s="170"/>
      <c r="HUS53" s="170"/>
      <c r="HUT53" s="170"/>
      <c r="HUU53" s="170"/>
      <c r="HUV53" s="170"/>
      <c r="HUW53" s="170"/>
      <c r="HUX53" s="170"/>
      <c r="HUY53" s="170"/>
      <c r="HUZ53" s="170"/>
      <c r="HVA53" s="170"/>
      <c r="HVB53" s="170"/>
      <c r="HVC53" s="170"/>
      <c r="HVD53" s="170"/>
      <c r="HVE53" s="170"/>
      <c r="HVF53" s="170"/>
      <c r="HVG53" s="170"/>
      <c r="HVH53" s="170"/>
      <c r="HVI53" s="170"/>
      <c r="HVJ53" s="170"/>
      <c r="HVK53" s="170"/>
      <c r="HVL53" s="170"/>
      <c r="HVM53" s="170"/>
      <c r="HVN53" s="170"/>
      <c r="HVO53" s="170"/>
      <c r="HVP53" s="170"/>
      <c r="HVQ53" s="170"/>
      <c r="HVR53" s="170"/>
      <c r="HVS53" s="170"/>
      <c r="HVT53" s="170"/>
      <c r="HVU53" s="170"/>
      <c r="HVV53" s="170"/>
      <c r="HVW53" s="170"/>
      <c r="HVX53" s="170"/>
      <c r="HVY53" s="170"/>
      <c r="HVZ53" s="170"/>
      <c r="HWA53" s="170"/>
      <c r="HWB53" s="170"/>
      <c r="HWC53" s="170"/>
      <c r="HWD53" s="170"/>
      <c r="HWE53" s="170"/>
      <c r="HWF53" s="170"/>
      <c r="HWG53" s="170"/>
      <c r="HWH53" s="170"/>
      <c r="HWI53" s="170"/>
      <c r="HWJ53" s="170"/>
      <c r="HWK53" s="170"/>
      <c r="HWL53" s="170"/>
      <c r="HWM53" s="170"/>
      <c r="HWN53" s="170"/>
      <c r="HWO53" s="170"/>
      <c r="HWP53" s="170"/>
      <c r="HWQ53" s="170"/>
      <c r="HWR53" s="170"/>
      <c r="HWS53" s="170"/>
      <c r="HWT53" s="170"/>
      <c r="HWU53" s="170"/>
      <c r="HWV53" s="170"/>
      <c r="HWW53" s="170"/>
      <c r="HWX53" s="170"/>
      <c r="HWY53" s="170"/>
      <c r="HWZ53" s="170"/>
      <c r="HXA53" s="170"/>
      <c r="HXB53" s="170"/>
      <c r="HXC53" s="170"/>
      <c r="HXD53" s="170"/>
      <c r="HXE53" s="170"/>
      <c r="HXF53" s="170"/>
      <c r="HXG53" s="170"/>
      <c r="HXH53" s="170"/>
      <c r="HXI53" s="170"/>
      <c r="HXJ53" s="170"/>
      <c r="HXK53" s="170"/>
      <c r="HXL53" s="170"/>
      <c r="HXM53" s="170"/>
      <c r="HXN53" s="170"/>
      <c r="HXO53" s="170"/>
      <c r="HXP53" s="170"/>
      <c r="HXQ53" s="170"/>
      <c r="HXR53" s="170"/>
      <c r="HXS53" s="170"/>
      <c r="HXT53" s="170"/>
      <c r="HXU53" s="170"/>
      <c r="HXV53" s="170"/>
      <c r="HXW53" s="170"/>
      <c r="HXX53" s="170"/>
      <c r="HXY53" s="170"/>
      <c r="HXZ53" s="170"/>
      <c r="HYA53" s="170"/>
      <c r="HYB53" s="170"/>
      <c r="HYC53" s="170"/>
      <c r="HYD53" s="170"/>
      <c r="HYE53" s="170"/>
      <c r="HYF53" s="170"/>
      <c r="HYG53" s="170"/>
      <c r="HYH53" s="170"/>
      <c r="HYI53" s="170"/>
      <c r="HYJ53" s="170"/>
      <c r="HYK53" s="170"/>
      <c r="HYL53" s="170"/>
      <c r="HYM53" s="170"/>
      <c r="HYN53" s="170"/>
      <c r="HYO53" s="170"/>
      <c r="HYP53" s="170"/>
      <c r="HYQ53" s="170"/>
      <c r="HYR53" s="170"/>
      <c r="HYS53" s="170"/>
      <c r="HYT53" s="170"/>
      <c r="HYU53" s="170"/>
      <c r="HYV53" s="170"/>
      <c r="HYW53" s="170"/>
      <c r="HYX53" s="170"/>
      <c r="HYY53" s="170"/>
      <c r="HYZ53" s="170"/>
      <c r="HZA53" s="170"/>
      <c r="HZB53" s="170"/>
      <c r="HZC53" s="170"/>
      <c r="HZD53" s="170"/>
      <c r="HZE53" s="170"/>
      <c r="HZF53" s="170"/>
      <c r="HZG53" s="170"/>
      <c r="HZH53" s="170"/>
      <c r="HZI53" s="170"/>
      <c r="HZJ53" s="170"/>
      <c r="HZK53" s="170"/>
      <c r="HZL53" s="170"/>
      <c r="HZM53" s="170"/>
      <c r="HZN53" s="170"/>
      <c r="HZO53" s="170"/>
      <c r="HZP53" s="170"/>
      <c r="HZQ53" s="170"/>
      <c r="HZR53" s="170"/>
      <c r="HZS53" s="170"/>
      <c r="HZT53" s="170"/>
      <c r="HZU53" s="170"/>
      <c r="HZV53" s="170"/>
      <c r="HZW53" s="170"/>
      <c r="HZX53" s="170"/>
      <c r="HZY53" s="170"/>
      <c r="HZZ53" s="170"/>
      <c r="IAA53" s="170"/>
      <c r="IAB53" s="170"/>
      <c r="IAC53" s="170"/>
      <c r="IAD53" s="170"/>
      <c r="IAE53" s="170"/>
      <c r="IAF53" s="170"/>
      <c r="IAG53" s="170"/>
      <c r="IAH53" s="170"/>
      <c r="IAI53" s="170"/>
      <c r="IAJ53" s="170"/>
      <c r="IAK53" s="170"/>
      <c r="IAL53" s="170"/>
      <c r="IAM53" s="170"/>
      <c r="IAN53" s="170"/>
      <c r="IAO53" s="170"/>
      <c r="IAP53" s="170"/>
      <c r="IAQ53" s="170"/>
      <c r="IAR53" s="170"/>
      <c r="IAS53" s="170"/>
      <c r="IAT53" s="170"/>
      <c r="IAU53" s="170"/>
      <c r="IAV53" s="170"/>
      <c r="IAW53" s="170"/>
      <c r="IAX53" s="170"/>
      <c r="IAY53" s="170"/>
      <c r="IAZ53" s="170"/>
      <c r="IBA53" s="170"/>
      <c r="IBB53" s="170"/>
      <c r="IBC53" s="170"/>
      <c r="IBD53" s="170"/>
      <c r="IBE53" s="170"/>
      <c r="IBF53" s="170"/>
      <c r="IBG53" s="170"/>
      <c r="IBH53" s="170"/>
      <c r="IBI53" s="170"/>
      <c r="IBJ53" s="170"/>
      <c r="IBK53" s="170"/>
      <c r="IBL53" s="170"/>
      <c r="IBM53" s="170"/>
      <c r="IBN53" s="170"/>
      <c r="IBO53" s="170"/>
      <c r="IBP53" s="170"/>
      <c r="IBQ53" s="170"/>
      <c r="IBR53" s="170"/>
      <c r="IBS53" s="170"/>
      <c r="IBT53" s="170"/>
      <c r="IBU53" s="170"/>
      <c r="IBV53" s="170"/>
      <c r="IBW53" s="170"/>
      <c r="IBX53" s="170"/>
      <c r="IBY53" s="170"/>
      <c r="IBZ53" s="170"/>
      <c r="ICA53" s="170"/>
      <c r="ICB53" s="170"/>
      <c r="ICC53" s="170"/>
      <c r="ICD53" s="170"/>
      <c r="ICE53" s="170"/>
      <c r="ICF53" s="170"/>
      <c r="ICG53" s="170"/>
      <c r="ICH53" s="170"/>
      <c r="ICI53" s="170"/>
      <c r="ICJ53" s="170"/>
      <c r="ICK53" s="170"/>
      <c r="ICL53" s="170"/>
      <c r="ICM53" s="170"/>
      <c r="ICN53" s="170"/>
      <c r="ICO53" s="170"/>
      <c r="ICP53" s="170"/>
      <c r="ICQ53" s="170"/>
      <c r="ICR53" s="170"/>
      <c r="ICS53" s="170"/>
      <c r="ICT53" s="170"/>
      <c r="ICU53" s="170"/>
      <c r="ICV53" s="170"/>
      <c r="ICW53" s="170"/>
      <c r="ICX53" s="170"/>
      <c r="ICY53" s="170"/>
      <c r="ICZ53" s="170"/>
      <c r="IDA53" s="170"/>
      <c r="IDB53" s="170"/>
      <c r="IDC53" s="170"/>
      <c r="IDD53" s="170"/>
      <c r="IDE53" s="170"/>
      <c r="IDF53" s="170"/>
      <c r="IDG53" s="170"/>
      <c r="IDH53" s="170"/>
      <c r="IDI53" s="170"/>
      <c r="IDJ53" s="170"/>
      <c r="IDK53" s="170"/>
      <c r="IDL53" s="170"/>
      <c r="IDM53" s="170"/>
      <c r="IDN53" s="170"/>
      <c r="IDO53" s="170"/>
      <c r="IDP53" s="170"/>
      <c r="IDQ53" s="170"/>
      <c r="IDR53" s="170"/>
      <c r="IDS53" s="170"/>
      <c r="IDT53" s="170"/>
      <c r="IDU53" s="170"/>
      <c r="IDV53" s="170"/>
      <c r="IDW53" s="170"/>
      <c r="IDX53" s="170"/>
      <c r="IDY53" s="170"/>
      <c r="IDZ53" s="170"/>
      <c r="IEA53" s="170"/>
      <c r="IEB53" s="170"/>
      <c r="IEC53" s="170"/>
      <c r="IED53" s="170"/>
      <c r="IEE53" s="170"/>
      <c r="IEF53" s="170"/>
      <c r="IEG53" s="170"/>
      <c r="IEH53" s="170"/>
      <c r="IEI53" s="170"/>
      <c r="IEJ53" s="170"/>
      <c r="IEK53" s="170"/>
      <c r="IEL53" s="170"/>
      <c r="IEM53" s="170"/>
      <c r="IEN53" s="170"/>
      <c r="IEO53" s="170"/>
      <c r="IEP53" s="170"/>
      <c r="IEQ53" s="170"/>
      <c r="IER53" s="170"/>
      <c r="IES53" s="170"/>
      <c r="IET53" s="170"/>
      <c r="IEU53" s="170"/>
      <c r="IEV53" s="170"/>
      <c r="IEW53" s="170"/>
      <c r="IEX53" s="170"/>
      <c r="IEY53" s="170"/>
      <c r="IEZ53" s="170"/>
      <c r="IFA53" s="170"/>
      <c r="IFB53" s="170"/>
      <c r="IFC53" s="170"/>
      <c r="IFD53" s="170"/>
      <c r="IFE53" s="170"/>
      <c r="IFF53" s="170"/>
      <c r="IFG53" s="170"/>
      <c r="IFH53" s="170"/>
      <c r="IFI53" s="170"/>
      <c r="IFJ53" s="170"/>
      <c r="IFK53" s="170"/>
      <c r="IFL53" s="170"/>
      <c r="IFM53" s="170"/>
      <c r="IFN53" s="170"/>
      <c r="IFO53" s="170"/>
      <c r="IFP53" s="170"/>
      <c r="IFQ53" s="170"/>
      <c r="IFR53" s="170"/>
      <c r="IFS53" s="170"/>
      <c r="IFT53" s="170"/>
      <c r="IFU53" s="170"/>
      <c r="IFV53" s="170"/>
      <c r="IFW53" s="170"/>
      <c r="IFX53" s="170"/>
      <c r="IFY53" s="170"/>
      <c r="IFZ53" s="170"/>
      <c r="IGA53" s="170"/>
      <c r="IGB53" s="170"/>
      <c r="IGC53" s="170"/>
      <c r="IGD53" s="170"/>
      <c r="IGE53" s="170"/>
      <c r="IGF53" s="170"/>
      <c r="IGG53" s="170"/>
      <c r="IGH53" s="170"/>
      <c r="IGI53" s="170"/>
      <c r="IGJ53" s="170"/>
      <c r="IGK53" s="170"/>
      <c r="IGL53" s="170"/>
      <c r="IGM53" s="170"/>
      <c r="IGN53" s="170"/>
      <c r="IGO53" s="170"/>
      <c r="IGP53" s="170"/>
      <c r="IGQ53" s="170"/>
      <c r="IGR53" s="170"/>
      <c r="IGS53" s="170"/>
      <c r="IGT53" s="170"/>
      <c r="IGU53" s="170"/>
      <c r="IGV53" s="170"/>
      <c r="IGW53" s="170"/>
      <c r="IGX53" s="170"/>
      <c r="IGY53" s="170"/>
      <c r="IGZ53" s="170"/>
      <c r="IHA53" s="170"/>
      <c r="IHB53" s="170"/>
      <c r="IHC53" s="170"/>
      <c r="IHD53" s="170"/>
      <c r="IHE53" s="170"/>
      <c r="IHF53" s="170"/>
      <c r="IHG53" s="170"/>
      <c r="IHH53" s="170"/>
      <c r="IHI53" s="170"/>
      <c r="IHJ53" s="170"/>
      <c r="IHK53" s="170"/>
      <c r="IHL53" s="170"/>
      <c r="IHM53" s="170"/>
      <c r="IHN53" s="170"/>
      <c r="IHO53" s="170"/>
      <c r="IHP53" s="170"/>
      <c r="IHQ53" s="170"/>
      <c r="IHR53" s="170"/>
      <c r="IHS53" s="170"/>
      <c r="IHT53" s="170"/>
      <c r="IHU53" s="170"/>
      <c r="IHV53" s="170"/>
      <c r="IHW53" s="170"/>
      <c r="IHX53" s="170"/>
      <c r="IHY53" s="170"/>
      <c r="IHZ53" s="170"/>
      <c r="IIA53" s="170"/>
      <c r="IIB53" s="170"/>
      <c r="IIC53" s="170"/>
      <c r="IID53" s="170"/>
      <c r="IIE53" s="170"/>
      <c r="IIF53" s="170"/>
      <c r="IIG53" s="170"/>
      <c r="IIH53" s="170"/>
      <c r="III53" s="170"/>
      <c r="IIJ53" s="170"/>
      <c r="IIK53" s="170"/>
      <c r="IIL53" s="170"/>
      <c r="IIM53" s="170"/>
      <c r="IIN53" s="170"/>
      <c r="IIO53" s="170"/>
      <c r="IIP53" s="170"/>
      <c r="IIQ53" s="170"/>
      <c r="IIR53" s="170"/>
      <c r="IIS53" s="170"/>
      <c r="IIT53" s="170"/>
      <c r="IIU53" s="170"/>
      <c r="IIV53" s="170"/>
      <c r="IIW53" s="170"/>
      <c r="IIX53" s="170"/>
      <c r="IIY53" s="170"/>
      <c r="IIZ53" s="170"/>
      <c r="IJA53" s="170"/>
      <c r="IJB53" s="170"/>
      <c r="IJC53" s="170"/>
      <c r="IJD53" s="170"/>
      <c r="IJE53" s="170"/>
      <c r="IJF53" s="170"/>
      <c r="IJG53" s="170"/>
      <c r="IJH53" s="170"/>
      <c r="IJI53" s="170"/>
      <c r="IJJ53" s="170"/>
      <c r="IJK53" s="170"/>
      <c r="IJL53" s="170"/>
      <c r="IJM53" s="170"/>
      <c r="IJN53" s="170"/>
      <c r="IJO53" s="170"/>
      <c r="IJP53" s="170"/>
      <c r="IJQ53" s="170"/>
      <c r="IJR53" s="170"/>
      <c r="IJS53" s="170"/>
      <c r="IJT53" s="170"/>
      <c r="IJU53" s="170"/>
      <c r="IJV53" s="170"/>
      <c r="IJW53" s="170"/>
      <c r="IJX53" s="170"/>
      <c r="IJY53" s="170"/>
      <c r="IJZ53" s="170"/>
      <c r="IKA53" s="170"/>
      <c r="IKB53" s="170"/>
      <c r="IKC53" s="170"/>
      <c r="IKD53" s="170"/>
      <c r="IKE53" s="170"/>
      <c r="IKF53" s="170"/>
      <c r="IKG53" s="170"/>
      <c r="IKH53" s="170"/>
      <c r="IKI53" s="170"/>
      <c r="IKJ53" s="170"/>
      <c r="IKK53" s="170"/>
      <c r="IKL53" s="170"/>
      <c r="IKM53" s="170"/>
      <c r="IKN53" s="170"/>
      <c r="IKO53" s="170"/>
      <c r="IKP53" s="170"/>
      <c r="IKQ53" s="170"/>
      <c r="IKR53" s="170"/>
      <c r="IKS53" s="170"/>
      <c r="IKT53" s="170"/>
      <c r="IKU53" s="170"/>
      <c r="IKV53" s="170"/>
      <c r="IKW53" s="170"/>
      <c r="IKX53" s="170"/>
      <c r="IKY53" s="170"/>
      <c r="IKZ53" s="170"/>
      <c r="ILA53" s="170"/>
      <c r="ILB53" s="170"/>
      <c r="ILC53" s="170"/>
      <c r="ILD53" s="170"/>
      <c r="ILE53" s="170"/>
      <c r="ILF53" s="170"/>
      <c r="ILG53" s="170"/>
      <c r="ILH53" s="170"/>
      <c r="ILI53" s="170"/>
      <c r="ILJ53" s="170"/>
      <c r="ILK53" s="170"/>
      <c r="ILL53" s="170"/>
      <c r="ILM53" s="170"/>
      <c r="ILN53" s="170"/>
      <c r="ILO53" s="170"/>
      <c r="ILP53" s="170"/>
      <c r="ILQ53" s="170"/>
      <c r="ILR53" s="170"/>
      <c r="ILS53" s="170"/>
      <c r="ILT53" s="170"/>
      <c r="ILU53" s="170"/>
      <c r="ILV53" s="170"/>
      <c r="ILW53" s="170"/>
      <c r="ILX53" s="170"/>
      <c r="ILY53" s="170"/>
      <c r="ILZ53" s="170"/>
      <c r="IMA53" s="170"/>
      <c r="IMB53" s="170"/>
      <c r="IMC53" s="170"/>
      <c r="IMD53" s="170"/>
      <c r="IME53" s="170"/>
      <c r="IMF53" s="170"/>
      <c r="IMG53" s="170"/>
      <c r="IMH53" s="170"/>
      <c r="IMI53" s="170"/>
      <c r="IMJ53" s="170"/>
      <c r="IMK53" s="170"/>
      <c r="IML53" s="170"/>
      <c r="IMM53" s="170"/>
      <c r="IMN53" s="170"/>
      <c r="IMO53" s="170"/>
      <c r="IMP53" s="170"/>
      <c r="IMQ53" s="170"/>
      <c r="IMR53" s="170"/>
      <c r="IMS53" s="170"/>
      <c r="IMT53" s="170"/>
      <c r="IMU53" s="170"/>
      <c r="IMV53" s="170"/>
      <c r="IMW53" s="170"/>
      <c r="IMX53" s="170"/>
      <c r="IMY53" s="170"/>
      <c r="IMZ53" s="170"/>
      <c r="INA53" s="170"/>
      <c r="INB53" s="170"/>
      <c r="INC53" s="170"/>
      <c r="IND53" s="170"/>
      <c r="INE53" s="170"/>
      <c r="INF53" s="170"/>
      <c r="ING53" s="170"/>
      <c r="INH53" s="170"/>
      <c r="INI53" s="170"/>
      <c r="INJ53" s="170"/>
      <c r="INK53" s="170"/>
      <c r="INL53" s="170"/>
      <c r="INM53" s="170"/>
      <c r="INN53" s="170"/>
      <c r="INO53" s="170"/>
      <c r="INP53" s="170"/>
      <c r="INQ53" s="170"/>
      <c r="INR53" s="170"/>
      <c r="INS53" s="170"/>
      <c r="INT53" s="170"/>
      <c r="INU53" s="170"/>
      <c r="INV53" s="170"/>
      <c r="INW53" s="170"/>
      <c r="INX53" s="170"/>
      <c r="INY53" s="170"/>
      <c r="INZ53" s="170"/>
      <c r="IOA53" s="170"/>
      <c r="IOB53" s="170"/>
      <c r="IOC53" s="170"/>
      <c r="IOD53" s="170"/>
      <c r="IOE53" s="170"/>
      <c r="IOF53" s="170"/>
      <c r="IOG53" s="170"/>
      <c r="IOH53" s="170"/>
      <c r="IOI53" s="170"/>
      <c r="IOJ53" s="170"/>
      <c r="IOK53" s="170"/>
      <c r="IOL53" s="170"/>
      <c r="IOM53" s="170"/>
      <c r="ION53" s="170"/>
      <c r="IOO53" s="170"/>
      <c r="IOP53" s="170"/>
      <c r="IOQ53" s="170"/>
      <c r="IOR53" s="170"/>
      <c r="IOS53" s="170"/>
      <c r="IOT53" s="170"/>
      <c r="IOU53" s="170"/>
      <c r="IOV53" s="170"/>
      <c r="IOW53" s="170"/>
      <c r="IOX53" s="170"/>
      <c r="IOY53" s="170"/>
      <c r="IOZ53" s="170"/>
      <c r="IPA53" s="170"/>
      <c r="IPB53" s="170"/>
      <c r="IPC53" s="170"/>
      <c r="IPD53" s="170"/>
      <c r="IPE53" s="170"/>
      <c r="IPF53" s="170"/>
      <c r="IPG53" s="170"/>
      <c r="IPH53" s="170"/>
      <c r="IPI53" s="170"/>
      <c r="IPJ53" s="170"/>
      <c r="IPK53" s="170"/>
      <c r="IPL53" s="170"/>
      <c r="IPM53" s="170"/>
      <c r="IPN53" s="170"/>
      <c r="IPO53" s="170"/>
      <c r="IPP53" s="170"/>
      <c r="IPQ53" s="170"/>
      <c r="IPR53" s="170"/>
      <c r="IPS53" s="170"/>
      <c r="IPT53" s="170"/>
      <c r="IPU53" s="170"/>
      <c r="IPV53" s="170"/>
      <c r="IPW53" s="170"/>
      <c r="IPX53" s="170"/>
      <c r="IPY53" s="170"/>
      <c r="IPZ53" s="170"/>
      <c r="IQA53" s="170"/>
      <c r="IQB53" s="170"/>
      <c r="IQC53" s="170"/>
      <c r="IQD53" s="170"/>
      <c r="IQE53" s="170"/>
      <c r="IQF53" s="170"/>
      <c r="IQG53" s="170"/>
      <c r="IQH53" s="170"/>
      <c r="IQI53" s="170"/>
      <c r="IQJ53" s="170"/>
      <c r="IQK53" s="170"/>
      <c r="IQL53" s="170"/>
      <c r="IQM53" s="170"/>
      <c r="IQN53" s="170"/>
      <c r="IQO53" s="170"/>
      <c r="IQP53" s="170"/>
      <c r="IQQ53" s="170"/>
      <c r="IQR53" s="170"/>
      <c r="IQS53" s="170"/>
      <c r="IQT53" s="170"/>
      <c r="IQU53" s="170"/>
      <c r="IQV53" s="170"/>
      <c r="IQW53" s="170"/>
      <c r="IQX53" s="170"/>
      <c r="IQY53" s="170"/>
      <c r="IQZ53" s="170"/>
      <c r="IRA53" s="170"/>
      <c r="IRB53" s="170"/>
      <c r="IRC53" s="170"/>
      <c r="IRD53" s="170"/>
      <c r="IRE53" s="170"/>
      <c r="IRF53" s="170"/>
      <c r="IRG53" s="170"/>
      <c r="IRH53" s="170"/>
      <c r="IRI53" s="170"/>
      <c r="IRJ53" s="170"/>
      <c r="IRK53" s="170"/>
      <c r="IRL53" s="170"/>
      <c r="IRM53" s="170"/>
      <c r="IRN53" s="170"/>
      <c r="IRO53" s="170"/>
      <c r="IRP53" s="170"/>
      <c r="IRQ53" s="170"/>
      <c r="IRR53" s="170"/>
      <c r="IRS53" s="170"/>
      <c r="IRT53" s="170"/>
      <c r="IRU53" s="170"/>
      <c r="IRV53" s="170"/>
      <c r="IRW53" s="170"/>
      <c r="IRX53" s="170"/>
      <c r="IRY53" s="170"/>
      <c r="IRZ53" s="170"/>
      <c r="ISA53" s="170"/>
      <c r="ISB53" s="170"/>
      <c r="ISC53" s="170"/>
      <c r="ISD53" s="170"/>
      <c r="ISE53" s="170"/>
      <c r="ISF53" s="170"/>
      <c r="ISG53" s="170"/>
      <c r="ISH53" s="170"/>
      <c r="ISI53" s="170"/>
      <c r="ISJ53" s="170"/>
      <c r="ISK53" s="170"/>
      <c r="ISL53" s="170"/>
      <c r="ISM53" s="170"/>
      <c r="ISN53" s="170"/>
      <c r="ISO53" s="170"/>
      <c r="ISP53" s="170"/>
      <c r="ISQ53" s="170"/>
      <c r="ISR53" s="170"/>
      <c r="ISS53" s="170"/>
      <c r="IST53" s="170"/>
      <c r="ISU53" s="170"/>
      <c r="ISV53" s="170"/>
      <c r="ISW53" s="170"/>
      <c r="ISX53" s="170"/>
      <c r="ISY53" s="170"/>
      <c r="ISZ53" s="170"/>
      <c r="ITA53" s="170"/>
      <c r="ITB53" s="170"/>
      <c r="ITC53" s="170"/>
      <c r="ITD53" s="170"/>
      <c r="ITE53" s="170"/>
      <c r="ITF53" s="170"/>
      <c r="ITG53" s="170"/>
      <c r="ITH53" s="170"/>
      <c r="ITI53" s="170"/>
      <c r="ITJ53" s="170"/>
      <c r="ITK53" s="170"/>
      <c r="ITL53" s="170"/>
      <c r="ITM53" s="170"/>
      <c r="ITN53" s="170"/>
      <c r="ITO53" s="170"/>
      <c r="ITP53" s="170"/>
      <c r="ITQ53" s="170"/>
      <c r="ITR53" s="170"/>
      <c r="ITS53" s="170"/>
      <c r="ITT53" s="170"/>
      <c r="ITU53" s="170"/>
      <c r="ITV53" s="170"/>
      <c r="ITW53" s="170"/>
      <c r="ITX53" s="170"/>
      <c r="ITY53" s="170"/>
      <c r="ITZ53" s="170"/>
      <c r="IUA53" s="170"/>
      <c r="IUB53" s="170"/>
      <c r="IUC53" s="170"/>
      <c r="IUD53" s="170"/>
      <c r="IUE53" s="170"/>
      <c r="IUF53" s="170"/>
      <c r="IUG53" s="170"/>
      <c r="IUH53" s="170"/>
      <c r="IUI53" s="170"/>
      <c r="IUJ53" s="170"/>
      <c r="IUK53" s="170"/>
      <c r="IUL53" s="170"/>
      <c r="IUM53" s="170"/>
      <c r="IUN53" s="170"/>
      <c r="IUO53" s="170"/>
      <c r="IUP53" s="170"/>
      <c r="IUQ53" s="170"/>
      <c r="IUR53" s="170"/>
      <c r="IUS53" s="170"/>
      <c r="IUT53" s="170"/>
      <c r="IUU53" s="170"/>
      <c r="IUV53" s="170"/>
      <c r="IUW53" s="170"/>
      <c r="IUX53" s="170"/>
      <c r="IUY53" s="170"/>
      <c r="IUZ53" s="170"/>
      <c r="IVA53" s="170"/>
      <c r="IVB53" s="170"/>
      <c r="IVC53" s="170"/>
      <c r="IVD53" s="170"/>
      <c r="IVE53" s="170"/>
      <c r="IVF53" s="170"/>
      <c r="IVG53" s="170"/>
      <c r="IVH53" s="170"/>
      <c r="IVI53" s="170"/>
      <c r="IVJ53" s="170"/>
      <c r="IVK53" s="170"/>
      <c r="IVL53" s="170"/>
      <c r="IVM53" s="170"/>
      <c r="IVN53" s="170"/>
      <c r="IVO53" s="170"/>
      <c r="IVP53" s="170"/>
      <c r="IVQ53" s="170"/>
      <c r="IVR53" s="170"/>
      <c r="IVS53" s="170"/>
      <c r="IVT53" s="170"/>
      <c r="IVU53" s="170"/>
      <c r="IVV53" s="170"/>
      <c r="IVW53" s="170"/>
      <c r="IVX53" s="170"/>
      <c r="IVY53" s="170"/>
      <c r="IVZ53" s="170"/>
      <c r="IWA53" s="170"/>
      <c r="IWB53" s="170"/>
      <c r="IWC53" s="170"/>
      <c r="IWD53" s="170"/>
      <c r="IWE53" s="170"/>
      <c r="IWF53" s="170"/>
      <c r="IWG53" s="170"/>
      <c r="IWH53" s="170"/>
      <c r="IWI53" s="170"/>
      <c r="IWJ53" s="170"/>
      <c r="IWK53" s="170"/>
      <c r="IWL53" s="170"/>
      <c r="IWM53" s="170"/>
      <c r="IWN53" s="170"/>
      <c r="IWO53" s="170"/>
      <c r="IWP53" s="170"/>
      <c r="IWQ53" s="170"/>
      <c r="IWR53" s="170"/>
      <c r="IWS53" s="170"/>
      <c r="IWT53" s="170"/>
      <c r="IWU53" s="170"/>
      <c r="IWV53" s="170"/>
      <c r="IWW53" s="170"/>
      <c r="IWX53" s="170"/>
      <c r="IWY53" s="170"/>
      <c r="IWZ53" s="170"/>
      <c r="IXA53" s="170"/>
      <c r="IXB53" s="170"/>
      <c r="IXC53" s="170"/>
      <c r="IXD53" s="170"/>
      <c r="IXE53" s="170"/>
      <c r="IXF53" s="170"/>
      <c r="IXG53" s="170"/>
      <c r="IXH53" s="170"/>
      <c r="IXI53" s="170"/>
      <c r="IXJ53" s="170"/>
      <c r="IXK53" s="170"/>
      <c r="IXL53" s="170"/>
      <c r="IXM53" s="170"/>
      <c r="IXN53" s="170"/>
      <c r="IXO53" s="170"/>
      <c r="IXP53" s="170"/>
      <c r="IXQ53" s="170"/>
      <c r="IXR53" s="170"/>
      <c r="IXS53" s="170"/>
      <c r="IXT53" s="170"/>
      <c r="IXU53" s="170"/>
      <c r="IXV53" s="170"/>
      <c r="IXW53" s="170"/>
      <c r="IXX53" s="170"/>
      <c r="IXY53" s="170"/>
      <c r="IXZ53" s="170"/>
      <c r="IYA53" s="170"/>
      <c r="IYB53" s="170"/>
      <c r="IYC53" s="170"/>
      <c r="IYD53" s="170"/>
      <c r="IYE53" s="170"/>
      <c r="IYF53" s="170"/>
      <c r="IYG53" s="170"/>
      <c r="IYH53" s="170"/>
      <c r="IYI53" s="170"/>
      <c r="IYJ53" s="170"/>
      <c r="IYK53" s="170"/>
      <c r="IYL53" s="170"/>
      <c r="IYM53" s="170"/>
      <c r="IYN53" s="170"/>
      <c r="IYO53" s="170"/>
      <c r="IYP53" s="170"/>
      <c r="IYQ53" s="170"/>
      <c r="IYR53" s="170"/>
      <c r="IYS53" s="170"/>
      <c r="IYT53" s="170"/>
      <c r="IYU53" s="170"/>
      <c r="IYV53" s="170"/>
      <c r="IYW53" s="170"/>
      <c r="IYX53" s="170"/>
      <c r="IYY53" s="170"/>
      <c r="IYZ53" s="170"/>
      <c r="IZA53" s="170"/>
      <c r="IZB53" s="170"/>
      <c r="IZC53" s="170"/>
      <c r="IZD53" s="170"/>
      <c r="IZE53" s="170"/>
      <c r="IZF53" s="170"/>
      <c r="IZG53" s="170"/>
      <c r="IZH53" s="170"/>
      <c r="IZI53" s="170"/>
      <c r="IZJ53" s="170"/>
      <c r="IZK53" s="170"/>
      <c r="IZL53" s="170"/>
      <c r="IZM53" s="170"/>
      <c r="IZN53" s="170"/>
      <c r="IZO53" s="170"/>
      <c r="IZP53" s="170"/>
      <c r="IZQ53" s="170"/>
      <c r="IZR53" s="170"/>
      <c r="IZS53" s="170"/>
      <c r="IZT53" s="170"/>
      <c r="IZU53" s="170"/>
      <c r="IZV53" s="170"/>
      <c r="IZW53" s="170"/>
      <c r="IZX53" s="170"/>
      <c r="IZY53" s="170"/>
      <c r="IZZ53" s="170"/>
      <c r="JAA53" s="170"/>
      <c r="JAB53" s="170"/>
      <c r="JAC53" s="170"/>
      <c r="JAD53" s="170"/>
      <c r="JAE53" s="170"/>
      <c r="JAF53" s="170"/>
      <c r="JAG53" s="170"/>
      <c r="JAH53" s="170"/>
      <c r="JAI53" s="170"/>
      <c r="JAJ53" s="170"/>
      <c r="JAK53" s="170"/>
      <c r="JAL53" s="170"/>
      <c r="JAM53" s="170"/>
      <c r="JAN53" s="170"/>
      <c r="JAO53" s="170"/>
      <c r="JAP53" s="170"/>
      <c r="JAQ53" s="170"/>
      <c r="JAR53" s="170"/>
      <c r="JAS53" s="170"/>
      <c r="JAT53" s="170"/>
      <c r="JAU53" s="170"/>
      <c r="JAV53" s="170"/>
      <c r="JAW53" s="170"/>
      <c r="JAX53" s="170"/>
      <c r="JAY53" s="170"/>
      <c r="JAZ53" s="170"/>
      <c r="JBA53" s="170"/>
      <c r="JBB53" s="170"/>
      <c r="JBC53" s="170"/>
      <c r="JBD53" s="170"/>
      <c r="JBE53" s="170"/>
      <c r="JBF53" s="170"/>
      <c r="JBG53" s="170"/>
      <c r="JBH53" s="170"/>
      <c r="JBI53" s="170"/>
      <c r="JBJ53" s="170"/>
      <c r="JBK53" s="170"/>
      <c r="JBL53" s="170"/>
      <c r="JBM53" s="170"/>
      <c r="JBN53" s="170"/>
      <c r="JBO53" s="170"/>
      <c r="JBP53" s="170"/>
      <c r="JBQ53" s="170"/>
      <c r="JBR53" s="170"/>
      <c r="JBS53" s="170"/>
      <c r="JBT53" s="170"/>
      <c r="JBU53" s="170"/>
      <c r="JBV53" s="170"/>
      <c r="JBW53" s="170"/>
      <c r="JBX53" s="170"/>
      <c r="JBY53" s="170"/>
      <c r="JBZ53" s="170"/>
      <c r="JCA53" s="170"/>
      <c r="JCB53" s="170"/>
      <c r="JCC53" s="170"/>
      <c r="JCD53" s="170"/>
      <c r="JCE53" s="170"/>
      <c r="JCF53" s="170"/>
      <c r="JCG53" s="170"/>
      <c r="JCH53" s="170"/>
      <c r="JCI53" s="170"/>
      <c r="JCJ53" s="170"/>
      <c r="JCK53" s="170"/>
      <c r="JCL53" s="170"/>
      <c r="JCM53" s="170"/>
      <c r="JCN53" s="170"/>
      <c r="JCO53" s="170"/>
      <c r="JCP53" s="170"/>
      <c r="JCQ53" s="170"/>
      <c r="JCR53" s="170"/>
      <c r="JCS53" s="170"/>
      <c r="JCT53" s="170"/>
      <c r="JCU53" s="170"/>
      <c r="JCV53" s="170"/>
      <c r="JCW53" s="170"/>
      <c r="JCX53" s="170"/>
      <c r="JCY53" s="170"/>
      <c r="JCZ53" s="170"/>
      <c r="JDA53" s="170"/>
      <c r="JDB53" s="170"/>
      <c r="JDC53" s="170"/>
      <c r="JDD53" s="170"/>
      <c r="JDE53" s="170"/>
      <c r="JDF53" s="170"/>
      <c r="JDG53" s="170"/>
      <c r="JDH53" s="170"/>
      <c r="JDI53" s="170"/>
      <c r="JDJ53" s="170"/>
      <c r="JDK53" s="170"/>
      <c r="JDL53" s="170"/>
      <c r="JDM53" s="170"/>
      <c r="JDN53" s="170"/>
      <c r="JDO53" s="170"/>
      <c r="JDP53" s="170"/>
      <c r="JDQ53" s="170"/>
      <c r="JDR53" s="170"/>
      <c r="JDS53" s="170"/>
      <c r="JDT53" s="170"/>
      <c r="JDU53" s="170"/>
      <c r="JDV53" s="170"/>
      <c r="JDW53" s="170"/>
      <c r="JDX53" s="170"/>
      <c r="JDY53" s="170"/>
      <c r="JDZ53" s="170"/>
      <c r="JEA53" s="170"/>
      <c r="JEB53" s="170"/>
      <c r="JEC53" s="170"/>
      <c r="JED53" s="170"/>
      <c r="JEE53" s="170"/>
      <c r="JEF53" s="170"/>
      <c r="JEG53" s="170"/>
      <c r="JEH53" s="170"/>
      <c r="JEI53" s="170"/>
      <c r="JEJ53" s="170"/>
      <c r="JEK53" s="170"/>
      <c r="JEL53" s="170"/>
      <c r="JEM53" s="170"/>
      <c r="JEN53" s="170"/>
      <c r="JEO53" s="170"/>
      <c r="JEP53" s="170"/>
      <c r="JEQ53" s="170"/>
      <c r="JER53" s="170"/>
      <c r="JES53" s="170"/>
      <c r="JET53" s="170"/>
      <c r="JEU53" s="170"/>
      <c r="JEV53" s="170"/>
      <c r="JEW53" s="170"/>
      <c r="JEX53" s="170"/>
      <c r="JEY53" s="170"/>
      <c r="JEZ53" s="170"/>
      <c r="JFA53" s="170"/>
      <c r="JFB53" s="170"/>
      <c r="JFC53" s="170"/>
      <c r="JFD53" s="170"/>
      <c r="JFE53" s="170"/>
      <c r="JFF53" s="170"/>
      <c r="JFG53" s="170"/>
      <c r="JFH53" s="170"/>
      <c r="JFI53" s="170"/>
      <c r="JFJ53" s="170"/>
      <c r="JFK53" s="170"/>
      <c r="JFL53" s="170"/>
      <c r="JFM53" s="170"/>
      <c r="JFN53" s="170"/>
      <c r="JFO53" s="170"/>
      <c r="JFP53" s="170"/>
      <c r="JFQ53" s="170"/>
      <c r="JFR53" s="170"/>
      <c r="JFS53" s="170"/>
      <c r="JFT53" s="170"/>
      <c r="JFU53" s="170"/>
      <c r="JFV53" s="170"/>
      <c r="JFW53" s="170"/>
      <c r="JFX53" s="170"/>
      <c r="JFY53" s="170"/>
      <c r="JFZ53" s="170"/>
      <c r="JGA53" s="170"/>
      <c r="JGB53" s="170"/>
      <c r="JGC53" s="170"/>
      <c r="JGD53" s="170"/>
      <c r="JGE53" s="170"/>
      <c r="JGF53" s="170"/>
      <c r="JGG53" s="170"/>
      <c r="JGH53" s="170"/>
      <c r="JGI53" s="170"/>
      <c r="JGJ53" s="170"/>
      <c r="JGK53" s="170"/>
      <c r="JGL53" s="170"/>
      <c r="JGM53" s="170"/>
      <c r="JGN53" s="170"/>
      <c r="JGO53" s="170"/>
      <c r="JGP53" s="170"/>
      <c r="JGQ53" s="170"/>
      <c r="JGR53" s="170"/>
      <c r="JGS53" s="170"/>
      <c r="JGT53" s="170"/>
      <c r="JGU53" s="170"/>
      <c r="JGV53" s="170"/>
      <c r="JGW53" s="170"/>
      <c r="JGX53" s="170"/>
      <c r="JGY53" s="170"/>
      <c r="JGZ53" s="170"/>
      <c r="JHA53" s="170"/>
      <c r="JHB53" s="170"/>
      <c r="JHC53" s="170"/>
      <c r="JHD53" s="170"/>
      <c r="JHE53" s="170"/>
      <c r="JHF53" s="170"/>
      <c r="JHG53" s="170"/>
      <c r="JHH53" s="170"/>
      <c r="JHI53" s="170"/>
      <c r="JHJ53" s="170"/>
      <c r="JHK53" s="170"/>
      <c r="JHL53" s="170"/>
      <c r="JHM53" s="170"/>
      <c r="JHN53" s="170"/>
      <c r="JHO53" s="170"/>
      <c r="JHP53" s="170"/>
      <c r="JHQ53" s="170"/>
      <c r="JHR53" s="170"/>
      <c r="JHS53" s="170"/>
      <c r="JHT53" s="170"/>
      <c r="JHU53" s="170"/>
      <c r="JHV53" s="170"/>
      <c r="JHW53" s="170"/>
      <c r="JHX53" s="170"/>
      <c r="JHY53" s="170"/>
      <c r="JHZ53" s="170"/>
      <c r="JIA53" s="170"/>
      <c r="JIB53" s="170"/>
      <c r="JIC53" s="170"/>
      <c r="JID53" s="170"/>
      <c r="JIE53" s="170"/>
      <c r="JIF53" s="170"/>
      <c r="JIG53" s="170"/>
      <c r="JIH53" s="170"/>
      <c r="JII53" s="170"/>
      <c r="JIJ53" s="170"/>
      <c r="JIK53" s="170"/>
      <c r="JIL53" s="170"/>
      <c r="JIM53" s="170"/>
      <c r="JIN53" s="170"/>
      <c r="JIO53" s="170"/>
      <c r="JIP53" s="170"/>
      <c r="JIQ53" s="170"/>
      <c r="JIR53" s="170"/>
      <c r="JIS53" s="170"/>
      <c r="JIT53" s="170"/>
      <c r="JIU53" s="170"/>
      <c r="JIV53" s="170"/>
      <c r="JIW53" s="170"/>
      <c r="JIX53" s="170"/>
      <c r="JIY53" s="170"/>
      <c r="JIZ53" s="170"/>
      <c r="JJA53" s="170"/>
      <c r="JJB53" s="170"/>
      <c r="JJC53" s="170"/>
      <c r="JJD53" s="170"/>
      <c r="JJE53" s="170"/>
      <c r="JJF53" s="170"/>
      <c r="JJG53" s="170"/>
      <c r="JJH53" s="170"/>
      <c r="JJI53" s="170"/>
      <c r="JJJ53" s="170"/>
      <c r="JJK53" s="170"/>
      <c r="JJL53" s="170"/>
      <c r="JJM53" s="170"/>
      <c r="JJN53" s="170"/>
      <c r="JJO53" s="170"/>
      <c r="JJP53" s="170"/>
      <c r="JJQ53" s="170"/>
      <c r="JJR53" s="170"/>
      <c r="JJS53" s="170"/>
      <c r="JJT53" s="170"/>
      <c r="JJU53" s="170"/>
      <c r="JJV53" s="170"/>
      <c r="JJW53" s="170"/>
      <c r="JJX53" s="170"/>
      <c r="JJY53" s="170"/>
      <c r="JJZ53" s="170"/>
      <c r="JKA53" s="170"/>
      <c r="JKB53" s="170"/>
      <c r="JKC53" s="170"/>
      <c r="JKD53" s="170"/>
      <c r="JKE53" s="170"/>
      <c r="JKF53" s="170"/>
      <c r="JKG53" s="170"/>
      <c r="JKH53" s="170"/>
      <c r="JKI53" s="170"/>
      <c r="JKJ53" s="170"/>
      <c r="JKK53" s="170"/>
      <c r="JKL53" s="170"/>
      <c r="JKM53" s="170"/>
      <c r="JKN53" s="170"/>
      <c r="JKO53" s="170"/>
      <c r="JKP53" s="170"/>
      <c r="JKQ53" s="170"/>
      <c r="JKR53" s="170"/>
      <c r="JKS53" s="170"/>
      <c r="JKT53" s="170"/>
      <c r="JKU53" s="170"/>
      <c r="JKV53" s="170"/>
      <c r="JKW53" s="170"/>
      <c r="JKX53" s="170"/>
      <c r="JKY53" s="170"/>
      <c r="JKZ53" s="170"/>
      <c r="JLA53" s="170"/>
      <c r="JLB53" s="170"/>
      <c r="JLC53" s="170"/>
      <c r="JLD53" s="170"/>
      <c r="JLE53" s="170"/>
      <c r="JLF53" s="170"/>
      <c r="JLG53" s="170"/>
      <c r="JLH53" s="170"/>
      <c r="JLI53" s="170"/>
      <c r="JLJ53" s="170"/>
      <c r="JLK53" s="170"/>
      <c r="JLL53" s="170"/>
      <c r="JLM53" s="170"/>
      <c r="JLN53" s="170"/>
      <c r="JLO53" s="170"/>
      <c r="JLP53" s="170"/>
      <c r="JLQ53" s="170"/>
      <c r="JLR53" s="170"/>
      <c r="JLS53" s="170"/>
      <c r="JLT53" s="170"/>
      <c r="JLU53" s="170"/>
      <c r="JLV53" s="170"/>
      <c r="JLW53" s="170"/>
      <c r="JLX53" s="170"/>
      <c r="JLY53" s="170"/>
      <c r="JLZ53" s="170"/>
      <c r="JMA53" s="170"/>
      <c r="JMB53" s="170"/>
      <c r="JMC53" s="170"/>
      <c r="JMD53" s="170"/>
      <c r="JME53" s="170"/>
      <c r="JMF53" s="170"/>
      <c r="JMG53" s="170"/>
      <c r="JMH53" s="170"/>
      <c r="JMI53" s="170"/>
      <c r="JMJ53" s="170"/>
      <c r="JMK53" s="170"/>
      <c r="JML53" s="170"/>
      <c r="JMM53" s="170"/>
      <c r="JMN53" s="170"/>
      <c r="JMO53" s="170"/>
      <c r="JMP53" s="170"/>
      <c r="JMQ53" s="170"/>
      <c r="JMR53" s="170"/>
      <c r="JMS53" s="170"/>
      <c r="JMT53" s="170"/>
      <c r="JMU53" s="170"/>
      <c r="JMV53" s="170"/>
      <c r="JMW53" s="170"/>
      <c r="JMX53" s="170"/>
      <c r="JMY53" s="170"/>
      <c r="JMZ53" s="170"/>
      <c r="JNA53" s="170"/>
      <c r="JNB53" s="170"/>
      <c r="JNC53" s="170"/>
      <c r="JND53" s="170"/>
      <c r="JNE53" s="170"/>
      <c r="JNF53" s="170"/>
      <c r="JNG53" s="170"/>
      <c r="JNH53" s="170"/>
      <c r="JNI53" s="170"/>
      <c r="JNJ53" s="170"/>
      <c r="JNK53" s="170"/>
      <c r="JNL53" s="170"/>
      <c r="JNM53" s="170"/>
      <c r="JNN53" s="170"/>
      <c r="JNO53" s="170"/>
      <c r="JNP53" s="170"/>
      <c r="JNQ53" s="170"/>
      <c r="JNR53" s="170"/>
      <c r="JNS53" s="170"/>
      <c r="JNT53" s="170"/>
      <c r="JNU53" s="170"/>
      <c r="JNV53" s="170"/>
      <c r="JNW53" s="170"/>
      <c r="JNX53" s="170"/>
      <c r="JNY53" s="170"/>
      <c r="JNZ53" s="170"/>
      <c r="JOA53" s="170"/>
      <c r="JOB53" s="170"/>
      <c r="JOC53" s="170"/>
      <c r="JOD53" s="170"/>
      <c r="JOE53" s="170"/>
      <c r="JOF53" s="170"/>
      <c r="JOG53" s="170"/>
      <c r="JOH53" s="170"/>
      <c r="JOI53" s="170"/>
      <c r="JOJ53" s="170"/>
      <c r="JOK53" s="170"/>
      <c r="JOL53" s="170"/>
      <c r="JOM53" s="170"/>
      <c r="JON53" s="170"/>
      <c r="JOO53" s="170"/>
      <c r="JOP53" s="170"/>
      <c r="JOQ53" s="170"/>
      <c r="JOR53" s="170"/>
      <c r="JOS53" s="170"/>
      <c r="JOT53" s="170"/>
      <c r="JOU53" s="170"/>
      <c r="JOV53" s="170"/>
      <c r="JOW53" s="170"/>
      <c r="JOX53" s="170"/>
      <c r="JOY53" s="170"/>
      <c r="JOZ53" s="170"/>
      <c r="JPA53" s="170"/>
      <c r="JPB53" s="170"/>
      <c r="JPC53" s="170"/>
      <c r="JPD53" s="170"/>
      <c r="JPE53" s="170"/>
      <c r="JPF53" s="170"/>
      <c r="JPG53" s="170"/>
      <c r="JPH53" s="170"/>
      <c r="JPI53" s="170"/>
      <c r="JPJ53" s="170"/>
      <c r="JPK53" s="170"/>
      <c r="JPL53" s="170"/>
      <c r="JPM53" s="170"/>
      <c r="JPN53" s="170"/>
      <c r="JPO53" s="170"/>
      <c r="JPP53" s="170"/>
      <c r="JPQ53" s="170"/>
      <c r="JPR53" s="170"/>
      <c r="JPS53" s="170"/>
      <c r="JPT53" s="170"/>
      <c r="JPU53" s="170"/>
      <c r="JPV53" s="170"/>
      <c r="JPW53" s="170"/>
      <c r="JPX53" s="170"/>
      <c r="JPY53" s="170"/>
      <c r="JPZ53" s="170"/>
      <c r="JQA53" s="170"/>
      <c r="JQB53" s="170"/>
      <c r="JQC53" s="170"/>
      <c r="JQD53" s="170"/>
      <c r="JQE53" s="170"/>
      <c r="JQF53" s="170"/>
      <c r="JQG53" s="170"/>
      <c r="JQH53" s="170"/>
      <c r="JQI53" s="170"/>
      <c r="JQJ53" s="170"/>
      <c r="JQK53" s="170"/>
      <c r="JQL53" s="170"/>
      <c r="JQM53" s="170"/>
      <c r="JQN53" s="170"/>
      <c r="JQO53" s="170"/>
      <c r="JQP53" s="170"/>
      <c r="JQQ53" s="170"/>
      <c r="JQR53" s="170"/>
      <c r="JQS53" s="170"/>
      <c r="JQT53" s="170"/>
      <c r="JQU53" s="170"/>
      <c r="JQV53" s="170"/>
      <c r="JQW53" s="170"/>
      <c r="JQX53" s="170"/>
      <c r="JQY53" s="170"/>
      <c r="JQZ53" s="170"/>
      <c r="JRA53" s="170"/>
      <c r="JRB53" s="170"/>
      <c r="JRC53" s="170"/>
      <c r="JRD53" s="170"/>
      <c r="JRE53" s="170"/>
      <c r="JRF53" s="170"/>
      <c r="JRG53" s="170"/>
      <c r="JRH53" s="170"/>
      <c r="JRI53" s="170"/>
      <c r="JRJ53" s="170"/>
      <c r="JRK53" s="170"/>
      <c r="JRL53" s="170"/>
      <c r="JRM53" s="170"/>
      <c r="JRN53" s="170"/>
      <c r="JRO53" s="170"/>
      <c r="JRP53" s="170"/>
      <c r="JRQ53" s="170"/>
      <c r="JRR53" s="170"/>
      <c r="JRS53" s="170"/>
      <c r="JRT53" s="170"/>
      <c r="JRU53" s="170"/>
      <c r="JRV53" s="170"/>
      <c r="JRW53" s="170"/>
      <c r="JRX53" s="170"/>
      <c r="JRY53" s="170"/>
      <c r="JRZ53" s="170"/>
      <c r="JSA53" s="170"/>
      <c r="JSB53" s="170"/>
      <c r="JSC53" s="170"/>
      <c r="JSD53" s="170"/>
      <c r="JSE53" s="170"/>
      <c r="JSF53" s="170"/>
      <c r="JSG53" s="170"/>
      <c r="JSH53" s="170"/>
      <c r="JSI53" s="170"/>
      <c r="JSJ53" s="170"/>
      <c r="JSK53" s="170"/>
      <c r="JSL53" s="170"/>
      <c r="JSM53" s="170"/>
      <c r="JSN53" s="170"/>
      <c r="JSO53" s="170"/>
      <c r="JSP53" s="170"/>
      <c r="JSQ53" s="170"/>
      <c r="JSR53" s="170"/>
      <c r="JSS53" s="170"/>
      <c r="JST53" s="170"/>
      <c r="JSU53" s="170"/>
      <c r="JSV53" s="170"/>
      <c r="JSW53" s="170"/>
      <c r="JSX53" s="170"/>
      <c r="JSY53" s="170"/>
      <c r="JSZ53" s="170"/>
      <c r="JTA53" s="170"/>
      <c r="JTB53" s="170"/>
      <c r="JTC53" s="170"/>
      <c r="JTD53" s="170"/>
      <c r="JTE53" s="170"/>
      <c r="JTF53" s="170"/>
      <c r="JTG53" s="170"/>
      <c r="JTH53" s="170"/>
      <c r="JTI53" s="170"/>
      <c r="JTJ53" s="170"/>
      <c r="JTK53" s="170"/>
      <c r="JTL53" s="170"/>
      <c r="JTM53" s="170"/>
      <c r="JTN53" s="170"/>
      <c r="JTO53" s="170"/>
      <c r="JTP53" s="170"/>
      <c r="JTQ53" s="170"/>
      <c r="JTR53" s="170"/>
      <c r="JTS53" s="170"/>
      <c r="JTT53" s="170"/>
      <c r="JTU53" s="170"/>
      <c r="JTV53" s="170"/>
      <c r="JTW53" s="170"/>
      <c r="JTX53" s="170"/>
      <c r="JTY53" s="170"/>
      <c r="JTZ53" s="170"/>
      <c r="JUA53" s="170"/>
      <c r="JUB53" s="170"/>
      <c r="JUC53" s="170"/>
      <c r="JUD53" s="170"/>
      <c r="JUE53" s="170"/>
      <c r="JUF53" s="170"/>
      <c r="JUG53" s="170"/>
      <c r="JUH53" s="170"/>
      <c r="JUI53" s="170"/>
      <c r="JUJ53" s="170"/>
      <c r="JUK53" s="170"/>
      <c r="JUL53" s="170"/>
      <c r="JUM53" s="170"/>
      <c r="JUN53" s="170"/>
      <c r="JUO53" s="170"/>
      <c r="JUP53" s="170"/>
      <c r="JUQ53" s="170"/>
      <c r="JUR53" s="170"/>
      <c r="JUS53" s="170"/>
      <c r="JUT53" s="170"/>
      <c r="JUU53" s="170"/>
      <c r="JUV53" s="170"/>
      <c r="JUW53" s="170"/>
      <c r="JUX53" s="170"/>
      <c r="JUY53" s="170"/>
      <c r="JUZ53" s="170"/>
      <c r="JVA53" s="170"/>
      <c r="JVB53" s="170"/>
      <c r="JVC53" s="170"/>
      <c r="JVD53" s="170"/>
      <c r="JVE53" s="170"/>
      <c r="JVF53" s="170"/>
      <c r="JVG53" s="170"/>
      <c r="JVH53" s="170"/>
      <c r="JVI53" s="170"/>
      <c r="JVJ53" s="170"/>
      <c r="JVK53" s="170"/>
      <c r="JVL53" s="170"/>
      <c r="JVM53" s="170"/>
      <c r="JVN53" s="170"/>
      <c r="JVO53" s="170"/>
      <c r="JVP53" s="170"/>
      <c r="JVQ53" s="170"/>
      <c r="JVR53" s="170"/>
      <c r="JVS53" s="170"/>
      <c r="JVT53" s="170"/>
      <c r="JVU53" s="170"/>
      <c r="JVV53" s="170"/>
      <c r="JVW53" s="170"/>
      <c r="JVX53" s="170"/>
      <c r="JVY53" s="170"/>
      <c r="JVZ53" s="170"/>
      <c r="JWA53" s="170"/>
      <c r="JWB53" s="170"/>
      <c r="JWC53" s="170"/>
      <c r="JWD53" s="170"/>
      <c r="JWE53" s="170"/>
      <c r="JWF53" s="170"/>
      <c r="JWG53" s="170"/>
      <c r="JWH53" s="170"/>
      <c r="JWI53" s="170"/>
      <c r="JWJ53" s="170"/>
      <c r="JWK53" s="170"/>
      <c r="JWL53" s="170"/>
      <c r="JWM53" s="170"/>
      <c r="JWN53" s="170"/>
      <c r="JWO53" s="170"/>
      <c r="JWP53" s="170"/>
      <c r="JWQ53" s="170"/>
      <c r="JWR53" s="170"/>
      <c r="JWS53" s="170"/>
      <c r="JWT53" s="170"/>
      <c r="JWU53" s="170"/>
      <c r="JWV53" s="170"/>
      <c r="JWW53" s="170"/>
      <c r="JWX53" s="170"/>
      <c r="JWY53" s="170"/>
      <c r="JWZ53" s="170"/>
      <c r="JXA53" s="170"/>
      <c r="JXB53" s="170"/>
      <c r="JXC53" s="170"/>
      <c r="JXD53" s="170"/>
      <c r="JXE53" s="170"/>
      <c r="JXF53" s="170"/>
      <c r="JXG53" s="170"/>
      <c r="JXH53" s="170"/>
      <c r="JXI53" s="170"/>
      <c r="JXJ53" s="170"/>
      <c r="JXK53" s="170"/>
      <c r="JXL53" s="170"/>
      <c r="JXM53" s="170"/>
      <c r="JXN53" s="170"/>
      <c r="JXO53" s="170"/>
      <c r="JXP53" s="170"/>
      <c r="JXQ53" s="170"/>
      <c r="JXR53" s="170"/>
      <c r="JXS53" s="170"/>
      <c r="JXT53" s="170"/>
      <c r="JXU53" s="170"/>
      <c r="JXV53" s="170"/>
      <c r="JXW53" s="170"/>
      <c r="JXX53" s="170"/>
      <c r="JXY53" s="170"/>
      <c r="JXZ53" s="170"/>
      <c r="JYA53" s="170"/>
      <c r="JYB53" s="170"/>
      <c r="JYC53" s="170"/>
      <c r="JYD53" s="170"/>
      <c r="JYE53" s="170"/>
      <c r="JYF53" s="170"/>
      <c r="JYG53" s="170"/>
      <c r="JYH53" s="170"/>
      <c r="JYI53" s="170"/>
      <c r="JYJ53" s="170"/>
      <c r="JYK53" s="170"/>
      <c r="JYL53" s="170"/>
      <c r="JYM53" s="170"/>
      <c r="JYN53" s="170"/>
      <c r="JYO53" s="170"/>
      <c r="JYP53" s="170"/>
      <c r="JYQ53" s="170"/>
      <c r="JYR53" s="170"/>
      <c r="JYS53" s="170"/>
      <c r="JYT53" s="170"/>
      <c r="JYU53" s="170"/>
      <c r="JYV53" s="170"/>
      <c r="JYW53" s="170"/>
      <c r="JYX53" s="170"/>
      <c r="JYY53" s="170"/>
      <c r="JYZ53" s="170"/>
      <c r="JZA53" s="170"/>
      <c r="JZB53" s="170"/>
      <c r="JZC53" s="170"/>
      <c r="JZD53" s="170"/>
      <c r="JZE53" s="170"/>
      <c r="JZF53" s="170"/>
      <c r="JZG53" s="170"/>
      <c r="JZH53" s="170"/>
      <c r="JZI53" s="170"/>
      <c r="JZJ53" s="170"/>
      <c r="JZK53" s="170"/>
      <c r="JZL53" s="170"/>
      <c r="JZM53" s="170"/>
      <c r="JZN53" s="170"/>
      <c r="JZO53" s="170"/>
      <c r="JZP53" s="170"/>
      <c r="JZQ53" s="170"/>
      <c r="JZR53" s="170"/>
      <c r="JZS53" s="170"/>
      <c r="JZT53" s="170"/>
      <c r="JZU53" s="170"/>
      <c r="JZV53" s="170"/>
      <c r="JZW53" s="170"/>
      <c r="JZX53" s="170"/>
      <c r="JZY53" s="170"/>
      <c r="JZZ53" s="170"/>
      <c r="KAA53" s="170"/>
      <c r="KAB53" s="170"/>
      <c r="KAC53" s="170"/>
      <c r="KAD53" s="170"/>
      <c r="KAE53" s="170"/>
      <c r="KAF53" s="170"/>
      <c r="KAG53" s="170"/>
      <c r="KAH53" s="170"/>
      <c r="KAI53" s="170"/>
      <c r="KAJ53" s="170"/>
      <c r="KAK53" s="170"/>
      <c r="KAL53" s="170"/>
      <c r="KAM53" s="170"/>
      <c r="KAN53" s="170"/>
      <c r="KAO53" s="170"/>
      <c r="KAP53" s="170"/>
      <c r="KAQ53" s="170"/>
      <c r="KAR53" s="170"/>
      <c r="KAS53" s="170"/>
      <c r="KAT53" s="170"/>
      <c r="KAU53" s="170"/>
      <c r="KAV53" s="170"/>
      <c r="KAW53" s="170"/>
      <c r="KAX53" s="170"/>
      <c r="KAY53" s="170"/>
      <c r="KAZ53" s="170"/>
      <c r="KBA53" s="170"/>
      <c r="KBB53" s="170"/>
      <c r="KBC53" s="170"/>
      <c r="KBD53" s="170"/>
      <c r="KBE53" s="170"/>
      <c r="KBF53" s="170"/>
      <c r="KBG53" s="170"/>
      <c r="KBH53" s="170"/>
      <c r="KBI53" s="170"/>
      <c r="KBJ53" s="170"/>
      <c r="KBK53" s="170"/>
      <c r="KBL53" s="170"/>
      <c r="KBM53" s="170"/>
      <c r="KBN53" s="170"/>
      <c r="KBO53" s="170"/>
      <c r="KBP53" s="170"/>
      <c r="KBQ53" s="170"/>
      <c r="KBR53" s="170"/>
      <c r="KBS53" s="170"/>
      <c r="KBT53" s="170"/>
      <c r="KBU53" s="170"/>
      <c r="KBV53" s="170"/>
      <c r="KBW53" s="170"/>
      <c r="KBX53" s="170"/>
      <c r="KBY53" s="170"/>
      <c r="KBZ53" s="170"/>
      <c r="KCA53" s="170"/>
      <c r="KCB53" s="170"/>
      <c r="KCC53" s="170"/>
      <c r="KCD53" s="170"/>
      <c r="KCE53" s="170"/>
      <c r="KCF53" s="170"/>
      <c r="KCG53" s="170"/>
      <c r="KCH53" s="170"/>
      <c r="KCI53" s="170"/>
      <c r="KCJ53" s="170"/>
      <c r="KCK53" s="170"/>
      <c r="KCL53" s="170"/>
      <c r="KCM53" s="170"/>
      <c r="KCN53" s="170"/>
      <c r="KCO53" s="170"/>
      <c r="KCP53" s="170"/>
      <c r="KCQ53" s="170"/>
      <c r="KCR53" s="170"/>
      <c r="KCS53" s="170"/>
      <c r="KCT53" s="170"/>
      <c r="KCU53" s="170"/>
      <c r="KCV53" s="170"/>
      <c r="KCW53" s="170"/>
      <c r="KCX53" s="170"/>
      <c r="KCY53" s="170"/>
      <c r="KCZ53" s="170"/>
      <c r="KDA53" s="170"/>
      <c r="KDB53" s="170"/>
      <c r="KDC53" s="170"/>
      <c r="KDD53" s="170"/>
      <c r="KDE53" s="170"/>
      <c r="KDF53" s="170"/>
      <c r="KDG53" s="170"/>
      <c r="KDH53" s="170"/>
      <c r="KDI53" s="170"/>
      <c r="KDJ53" s="170"/>
      <c r="KDK53" s="170"/>
      <c r="KDL53" s="170"/>
      <c r="KDM53" s="170"/>
      <c r="KDN53" s="170"/>
      <c r="KDO53" s="170"/>
      <c r="KDP53" s="170"/>
      <c r="KDQ53" s="170"/>
      <c r="KDR53" s="170"/>
      <c r="KDS53" s="170"/>
      <c r="KDT53" s="170"/>
      <c r="KDU53" s="170"/>
      <c r="KDV53" s="170"/>
      <c r="KDW53" s="170"/>
      <c r="KDX53" s="170"/>
      <c r="KDY53" s="170"/>
      <c r="KDZ53" s="170"/>
      <c r="KEA53" s="170"/>
      <c r="KEB53" s="170"/>
      <c r="KEC53" s="170"/>
      <c r="KED53" s="170"/>
      <c r="KEE53" s="170"/>
      <c r="KEF53" s="170"/>
      <c r="KEG53" s="170"/>
      <c r="KEH53" s="170"/>
      <c r="KEI53" s="170"/>
      <c r="KEJ53" s="170"/>
      <c r="KEK53" s="170"/>
      <c r="KEL53" s="170"/>
      <c r="KEM53" s="170"/>
      <c r="KEN53" s="170"/>
      <c r="KEO53" s="170"/>
      <c r="KEP53" s="170"/>
      <c r="KEQ53" s="170"/>
      <c r="KER53" s="170"/>
      <c r="KES53" s="170"/>
      <c r="KET53" s="170"/>
      <c r="KEU53" s="170"/>
      <c r="KEV53" s="170"/>
      <c r="KEW53" s="170"/>
      <c r="KEX53" s="170"/>
      <c r="KEY53" s="170"/>
      <c r="KEZ53" s="170"/>
      <c r="KFA53" s="170"/>
      <c r="KFB53" s="170"/>
      <c r="KFC53" s="170"/>
      <c r="KFD53" s="170"/>
      <c r="KFE53" s="170"/>
      <c r="KFF53" s="170"/>
      <c r="KFG53" s="170"/>
      <c r="KFH53" s="170"/>
      <c r="KFI53" s="170"/>
      <c r="KFJ53" s="170"/>
      <c r="KFK53" s="170"/>
      <c r="KFL53" s="170"/>
      <c r="KFM53" s="170"/>
      <c r="KFN53" s="170"/>
      <c r="KFO53" s="170"/>
      <c r="KFP53" s="170"/>
      <c r="KFQ53" s="170"/>
      <c r="KFR53" s="170"/>
      <c r="KFS53" s="170"/>
      <c r="KFT53" s="170"/>
      <c r="KFU53" s="170"/>
      <c r="KFV53" s="170"/>
      <c r="KFW53" s="170"/>
      <c r="KFX53" s="170"/>
      <c r="KFY53" s="170"/>
      <c r="KFZ53" s="170"/>
      <c r="KGA53" s="170"/>
      <c r="KGB53" s="170"/>
      <c r="KGC53" s="170"/>
      <c r="KGD53" s="170"/>
      <c r="KGE53" s="170"/>
      <c r="KGF53" s="170"/>
      <c r="KGG53" s="170"/>
      <c r="KGH53" s="170"/>
      <c r="KGI53" s="170"/>
      <c r="KGJ53" s="170"/>
      <c r="KGK53" s="170"/>
      <c r="KGL53" s="170"/>
      <c r="KGM53" s="170"/>
      <c r="KGN53" s="170"/>
      <c r="KGO53" s="170"/>
      <c r="KGP53" s="170"/>
      <c r="KGQ53" s="170"/>
      <c r="KGR53" s="170"/>
      <c r="KGS53" s="170"/>
      <c r="KGT53" s="170"/>
      <c r="KGU53" s="170"/>
      <c r="KGV53" s="170"/>
      <c r="KGW53" s="170"/>
      <c r="KGX53" s="170"/>
      <c r="KGY53" s="170"/>
      <c r="KGZ53" s="170"/>
      <c r="KHA53" s="170"/>
      <c r="KHB53" s="170"/>
      <c r="KHC53" s="170"/>
      <c r="KHD53" s="170"/>
      <c r="KHE53" s="170"/>
      <c r="KHF53" s="170"/>
      <c r="KHG53" s="170"/>
      <c r="KHH53" s="170"/>
      <c r="KHI53" s="170"/>
      <c r="KHJ53" s="170"/>
      <c r="KHK53" s="170"/>
      <c r="KHL53" s="170"/>
      <c r="KHM53" s="170"/>
      <c r="KHN53" s="170"/>
      <c r="KHO53" s="170"/>
      <c r="KHP53" s="170"/>
      <c r="KHQ53" s="170"/>
      <c r="KHR53" s="170"/>
      <c r="KHS53" s="170"/>
      <c r="KHT53" s="170"/>
      <c r="KHU53" s="170"/>
      <c r="KHV53" s="170"/>
      <c r="KHW53" s="170"/>
      <c r="KHX53" s="170"/>
      <c r="KHY53" s="170"/>
      <c r="KHZ53" s="170"/>
      <c r="KIA53" s="170"/>
      <c r="KIB53" s="170"/>
      <c r="KIC53" s="170"/>
      <c r="KID53" s="170"/>
      <c r="KIE53" s="170"/>
      <c r="KIF53" s="170"/>
      <c r="KIG53" s="170"/>
      <c r="KIH53" s="170"/>
      <c r="KII53" s="170"/>
      <c r="KIJ53" s="170"/>
      <c r="KIK53" s="170"/>
      <c r="KIL53" s="170"/>
      <c r="KIM53" s="170"/>
      <c r="KIN53" s="170"/>
      <c r="KIO53" s="170"/>
      <c r="KIP53" s="170"/>
      <c r="KIQ53" s="170"/>
      <c r="KIR53" s="170"/>
      <c r="KIS53" s="170"/>
      <c r="KIT53" s="170"/>
      <c r="KIU53" s="170"/>
      <c r="KIV53" s="170"/>
      <c r="KIW53" s="170"/>
      <c r="KIX53" s="170"/>
      <c r="KIY53" s="170"/>
      <c r="KIZ53" s="170"/>
      <c r="KJA53" s="170"/>
      <c r="KJB53" s="170"/>
      <c r="KJC53" s="170"/>
      <c r="KJD53" s="170"/>
      <c r="KJE53" s="170"/>
      <c r="KJF53" s="170"/>
      <c r="KJG53" s="170"/>
      <c r="KJH53" s="170"/>
      <c r="KJI53" s="170"/>
      <c r="KJJ53" s="170"/>
      <c r="KJK53" s="170"/>
      <c r="KJL53" s="170"/>
      <c r="KJM53" s="170"/>
      <c r="KJN53" s="170"/>
      <c r="KJO53" s="170"/>
      <c r="KJP53" s="170"/>
      <c r="KJQ53" s="170"/>
      <c r="KJR53" s="170"/>
      <c r="KJS53" s="170"/>
      <c r="KJT53" s="170"/>
      <c r="KJU53" s="170"/>
      <c r="KJV53" s="170"/>
      <c r="KJW53" s="170"/>
      <c r="KJX53" s="170"/>
      <c r="KJY53" s="170"/>
      <c r="KJZ53" s="170"/>
      <c r="KKA53" s="170"/>
      <c r="KKB53" s="170"/>
      <c r="KKC53" s="170"/>
      <c r="KKD53" s="170"/>
      <c r="KKE53" s="170"/>
      <c r="KKF53" s="170"/>
      <c r="KKG53" s="170"/>
      <c r="KKH53" s="170"/>
      <c r="KKI53" s="170"/>
      <c r="KKJ53" s="170"/>
      <c r="KKK53" s="170"/>
      <c r="KKL53" s="170"/>
      <c r="KKM53" s="170"/>
      <c r="KKN53" s="170"/>
      <c r="KKO53" s="170"/>
      <c r="KKP53" s="170"/>
      <c r="KKQ53" s="170"/>
      <c r="KKR53" s="170"/>
      <c r="KKS53" s="170"/>
      <c r="KKT53" s="170"/>
      <c r="KKU53" s="170"/>
      <c r="KKV53" s="170"/>
      <c r="KKW53" s="170"/>
      <c r="KKX53" s="170"/>
      <c r="KKY53" s="170"/>
      <c r="KKZ53" s="170"/>
      <c r="KLA53" s="170"/>
      <c r="KLB53" s="170"/>
      <c r="KLC53" s="170"/>
      <c r="KLD53" s="170"/>
      <c r="KLE53" s="170"/>
      <c r="KLF53" s="170"/>
      <c r="KLG53" s="170"/>
      <c r="KLH53" s="170"/>
      <c r="KLI53" s="170"/>
      <c r="KLJ53" s="170"/>
      <c r="KLK53" s="170"/>
      <c r="KLL53" s="170"/>
      <c r="KLM53" s="170"/>
      <c r="KLN53" s="170"/>
      <c r="KLO53" s="170"/>
      <c r="KLP53" s="170"/>
      <c r="KLQ53" s="170"/>
      <c r="KLR53" s="170"/>
      <c r="KLS53" s="170"/>
      <c r="KLT53" s="170"/>
      <c r="KLU53" s="170"/>
      <c r="KLV53" s="170"/>
      <c r="KLW53" s="170"/>
      <c r="KLX53" s="170"/>
      <c r="KLY53" s="170"/>
      <c r="KLZ53" s="170"/>
      <c r="KMA53" s="170"/>
      <c r="KMB53" s="170"/>
      <c r="KMC53" s="170"/>
      <c r="KMD53" s="170"/>
      <c r="KME53" s="170"/>
      <c r="KMF53" s="170"/>
      <c r="KMG53" s="170"/>
      <c r="KMH53" s="170"/>
      <c r="KMI53" s="170"/>
      <c r="KMJ53" s="170"/>
      <c r="KMK53" s="170"/>
      <c r="KML53" s="170"/>
      <c r="KMM53" s="170"/>
      <c r="KMN53" s="170"/>
      <c r="KMO53" s="170"/>
      <c r="KMP53" s="170"/>
      <c r="KMQ53" s="170"/>
      <c r="KMR53" s="170"/>
      <c r="KMS53" s="170"/>
      <c r="KMT53" s="170"/>
      <c r="KMU53" s="170"/>
      <c r="KMV53" s="170"/>
      <c r="KMW53" s="170"/>
      <c r="KMX53" s="170"/>
      <c r="KMY53" s="170"/>
      <c r="KMZ53" s="170"/>
      <c r="KNA53" s="170"/>
      <c r="KNB53" s="170"/>
      <c r="KNC53" s="170"/>
      <c r="KND53" s="170"/>
      <c r="KNE53" s="170"/>
      <c r="KNF53" s="170"/>
      <c r="KNG53" s="170"/>
      <c r="KNH53" s="170"/>
      <c r="KNI53" s="170"/>
      <c r="KNJ53" s="170"/>
      <c r="KNK53" s="170"/>
      <c r="KNL53" s="170"/>
      <c r="KNM53" s="170"/>
      <c r="KNN53" s="170"/>
      <c r="KNO53" s="170"/>
      <c r="KNP53" s="170"/>
      <c r="KNQ53" s="170"/>
      <c r="KNR53" s="170"/>
      <c r="KNS53" s="170"/>
      <c r="KNT53" s="170"/>
      <c r="KNU53" s="170"/>
      <c r="KNV53" s="170"/>
      <c r="KNW53" s="170"/>
      <c r="KNX53" s="170"/>
      <c r="KNY53" s="170"/>
      <c r="KNZ53" s="170"/>
      <c r="KOA53" s="170"/>
      <c r="KOB53" s="170"/>
      <c r="KOC53" s="170"/>
      <c r="KOD53" s="170"/>
      <c r="KOE53" s="170"/>
      <c r="KOF53" s="170"/>
      <c r="KOG53" s="170"/>
      <c r="KOH53" s="170"/>
      <c r="KOI53" s="170"/>
      <c r="KOJ53" s="170"/>
      <c r="KOK53" s="170"/>
      <c r="KOL53" s="170"/>
      <c r="KOM53" s="170"/>
      <c r="KON53" s="170"/>
      <c r="KOO53" s="170"/>
      <c r="KOP53" s="170"/>
      <c r="KOQ53" s="170"/>
      <c r="KOR53" s="170"/>
      <c r="KOS53" s="170"/>
      <c r="KOT53" s="170"/>
      <c r="KOU53" s="170"/>
      <c r="KOV53" s="170"/>
      <c r="KOW53" s="170"/>
      <c r="KOX53" s="170"/>
      <c r="KOY53" s="170"/>
      <c r="KOZ53" s="170"/>
      <c r="KPA53" s="170"/>
      <c r="KPB53" s="170"/>
      <c r="KPC53" s="170"/>
      <c r="KPD53" s="170"/>
      <c r="KPE53" s="170"/>
      <c r="KPF53" s="170"/>
      <c r="KPG53" s="170"/>
      <c r="KPH53" s="170"/>
      <c r="KPI53" s="170"/>
      <c r="KPJ53" s="170"/>
      <c r="KPK53" s="170"/>
      <c r="KPL53" s="170"/>
      <c r="KPM53" s="170"/>
      <c r="KPN53" s="170"/>
      <c r="KPO53" s="170"/>
      <c r="KPP53" s="170"/>
      <c r="KPQ53" s="170"/>
      <c r="KPR53" s="170"/>
      <c r="KPS53" s="170"/>
      <c r="KPT53" s="170"/>
      <c r="KPU53" s="170"/>
      <c r="KPV53" s="170"/>
      <c r="KPW53" s="170"/>
      <c r="KPX53" s="170"/>
      <c r="KPY53" s="170"/>
      <c r="KPZ53" s="170"/>
      <c r="KQA53" s="170"/>
      <c r="KQB53" s="170"/>
      <c r="KQC53" s="170"/>
      <c r="KQD53" s="170"/>
      <c r="KQE53" s="170"/>
      <c r="KQF53" s="170"/>
      <c r="KQG53" s="170"/>
      <c r="KQH53" s="170"/>
      <c r="KQI53" s="170"/>
      <c r="KQJ53" s="170"/>
      <c r="KQK53" s="170"/>
      <c r="KQL53" s="170"/>
      <c r="KQM53" s="170"/>
      <c r="KQN53" s="170"/>
      <c r="KQO53" s="170"/>
      <c r="KQP53" s="170"/>
      <c r="KQQ53" s="170"/>
      <c r="KQR53" s="170"/>
      <c r="KQS53" s="170"/>
      <c r="KQT53" s="170"/>
      <c r="KQU53" s="170"/>
      <c r="KQV53" s="170"/>
      <c r="KQW53" s="170"/>
      <c r="KQX53" s="170"/>
      <c r="KQY53" s="170"/>
      <c r="KQZ53" s="170"/>
      <c r="KRA53" s="170"/>
      <c r="KRB53" s="170"/>
      <c r="KRC53" s="170"/>
      <c r="KRD53" s="170"/>
      <c r="KRE53" s="170"/>
      <c r="KRF53" s="170"/>
      <c r="KRG53" s="170"/>
      <c r="KRH53" s="170"/>
      <c r="KRI53" s="170"/>
      <c r="KRJ53" s="170"/>
      <c r="KRK53" s="170"/>
      <c r="KRL53" s="170"/>
      <c r="KRM53" s="170"/>
      <c r="KRN53" s="170"/>
      <c r="KRO53" s="170"/>
      <c r="KRP53" s="170"/>
      <c r="KRQ53" s="170"/>
      <c r="KRR53" s="170"/>
      <c r="KRS53" s="170"/>
      <c r="KRT53" s="170"/>
      <c r="KRU53" s="170"/>
      <c r="KRV53" s="170"/>
      <c r="KRW53" s="170"/>
      <c r="KRX53" s="170"/>
      <c r="KRY53" s="170"/>
      <c r="KRZ53" s="170"/>
      <c r="KSA53" s="170"/>
      <c r="KSB53" s="170"/>
      <c r="KSC53" s="170"/>
      <c r="KSD53" s="170"/>
      <c r="KSE53" s="170"/>
      <c r="KSF53" s="170"/>
      <c r="KSG53" s="170"/>
      <c r="KSH53" s="170"/>
      <c r="KSI53" s="170"/>
      <c r="KSJ53" s="170"/>
      <c r="KSK53" s="170"/>
      <c r="KSL53" s="170"/>
      <c r="KSM53" s="170"/>
      <c r="KSN53" s="170"/>
      <c r="KSO53" s="170"/>
      <c r="KSP53" s="170"/>
      <c r="KSQ53" s="170"/>
      <c r="KSR53" s="170"/>
      <c r="KSS53" s="170"/>
      <c r="KST53" s="170"/>
      <c r="KSU53" s="170"/>
      <c r="KSV53" s="170"/>
      <c r="KSW53" s="170"/>
      <c r="KSX53" s="170"/>
      <c r="KSY53" s="170"/>
      <c r="KSZ53" s="170"/>
      <c r="KTA53" s="170"/>
      <c r="KTB53" s="170"/>
      <c r="KTC53" s="170"/>
      <c r="KTD53" s="170"/>
      <c r="KTE53" s="170"/>
      <c r="KTF53" s="170"/>
      <c r="KTG53" s="170"/>
      <c r="KTH53" s="170"/>
      <c r="KTI53" s="170"/>
      <c r="KTJ53" s="170"/>
      <c r="KTK53" s="170"/>
      <c r="KTL53" s="170"/>
      <c r="KTM53" s="170"/>
      <c r="KTN53" s="170"/>
      <c r="KTO53" s="170"/>
      <c r="KTP53" s="170"/>
      <c r="KTQ53" s="170"/>
      <c r="KTR53" s="170"/>
      <c r="KTS53" s="170"/>
      <c r="KTT53" s="170"/>
      <c r="KTU53" s="170"/>
      <c r="KTV53" s="170"/>
      <c r="KTW53" s="170"/>
      <c r="KTX53" s="170"/>
      <c r="KTY53" s="170"/>
      <c r="KTZ53" s="170"/>
      <c r="KUA53" s="170"/>
      <c r="KUB53" s="170"/>
      <c r="KUC53" s="170"/>
      <c r="KUD53" s="170"/>
      <c r="KUE53" s="170"/>
      <c r="KUF53" s="170"/>
      <c r="KUG53" s="170"/>
      <c r="KUH53" s="170"/>
      <c r="KUI53" s="170"/>
      <c r="KUJ53" s="170"/>
      <c r="KUK53" s="170"/>
      <c r="KUL53" s="170"/>
      <c r="KUM53" s="170"/>
      <c r="KUN53" s="170"/>
      <c r="KUO53" s="170"/>
      <c r="KUP53" s="170"/>
      <c r="KUQ53" s="170"/>
      <c r="KUR53" s="170"/>
      <c r="KUS53" s="170"/>
      <c r="KUT53" s="170"/>
      <c r="KUU53" s="170"/>
      <c r="KUV53" s="170"/>
      <c r="KUW53" s="170"/>
      <c r="KUX53" s="170"/>
      <c r="KUY53" s="170"/>
      <c r="KUZ53" s="170"/>
      <c r="KVA53" s="170"/>
      <c r="KVB53" s="170"/>
      <c r="KVC53" s="170"/>
      <c r="KVD53" s="170"/>
      <c r="KVE53" s="170"/>
      <c r="KVF53" s="170"/>
      <c r="KVG53" s="170"/>
      <c r="KVH53" s="170"/>
      <c r="KVI53" s="170"/>
      <c r="KVJ53" s="170"/>
      <c r="KVK53" s="170"/>
      <c r="KVL53" s="170"/>
      <c r="KVM53" s="170"/>
      <c r="KVN53" s="170"/>
      <c r="KVO53" s="170"/>
      <c r="KVP53" s="170"/>
      <c r="KVQ53" s="170"/>
      <c r="KVR53" s="170"/>
      <c r="KVS53" s="170"/>
      <c r="KVT53" s="170"/>
      <c r="KVU53" s="170"/>
      <c r="KVV53" s="170"/>
      <c r="KVW53" s="170"/>
      <c r="KVX53" s="170"/>
      <c r="KVY53" s="170"/>
      <c r="KVZ53" s="170"/>
      <c r="KWA53" s="170"/>
      <c r="KWB53" s="170"/>
      <c r="KWC53" s="170"/>
      <c r="KWD53" s="170"/>
      <c r="KWE53" s="170"/>
      <c r="KWF53" s="170"/>
      <c r="KWG53" s="170"/>
      <c r="KWH53" s="170"/>
      <c r="KWI53" s="170"/>
      <c r="KWJ53" s="170"/>
      <c r="KWK53" s="170"/>
      <c r="KWL53" s="170"/>
      <c r="KWM53" s="170"/>
      <c r="KWN53" s="170"/>
      <c r="KWO53" s="170"/>
      <c r="KWP53" s="170"/>
      <c r="KWQ53" s="170"/>
      <c r="KWR53" s="170"/>
      <c r="KWS53" s="170"/>
      <c r="KWT53" s="170"/>
      <c r="KWU53" s="170"/>
      <c r="KWV53" s="170"/>
      <c r="KWW53" s="170"/>
      <c r="KWX53" s="170"/>
      <c r="KWY53" s="170"/>
      <c r="KWZ53" s="170"/>
      <c r="KXA53" s="170"/>
      <c r="KXB53" s="170"/>
      <c r="KXC53" s="170"/>
      <c r="KXD53" s="170"/>
      <c r="KXE53" s="170"/>
      <c r="KXF53" s="170"/>
      <c r="KXG53" s="170"/>
      <c r="KXH53" s="170"/>
      <c r="KXI53" s="170"/>
      <c r="KXJ53" s="170"/>
      <c r="KXK53" s="170"/>
      <c r="KXL53" s="170"/>
      <c r="KXM53" s="170"/>
      <c r="KXN53" s="170"/>
      <c r="KXO53" s="170"/>
      <c r="KXP53" s="170"/>
      <c r="KXQ53" s="170"/>
      <c r="KXR53" s="170"/>
      <c r="KXS53" s="170"/>
      <c r="KXT53" s="170"/>
      <c r="KXU53" s="170"/>
      <c r="KXV53" s="170"/>
      <c r="KXW53" s="170"/>
      <c r="KXX53" s="170"/>
      <c r="KXY53" s="170"/>
      <c r="KXZ53" s="170"/>
      <c r="KYA53" s="170"/>
      <c r="KYB53" s="170"/>
      <c r="KYC53" s="170"/>
      <c r="KYD53" s="170"/>
      <c r="KYE53" s="170"/>
      <c r="KYF53" s="170"/>
      <c r="KYG53" s="170"/>
      <c r="KYH53" s="170"/>
      <c r="KYI53" s="170"/>
      <c r="KYJ53" s="170"/>
      <c r="KYK53" s="170"/>
      <c r="KYL53" s="170"/>
      <c r="KYM53" s="170"/>
      <c r="KYN53" s="170"/>
      <c r="KYO53" s="170"/>
      <c r="KYP53" s="170"/>
      <c r="KYQ53" s="170"/>
      <c r="KYR53" s="170"/>
      <c r="KYS53" s="170"/>
      <c r="KYT53" s="170"/>
      <c r="KYU53" s="170"/>
      <c r="KYV53" s="170"/>
      <c r="KYW53" s="170"/>
      <c r="KYX53" s="170"/>
      <c r="KYY53" s="170"/>
      <c r="KYZ53" s="170"/>
      <c r="KZA53" s="170"/>
      <c r="KZB53" s="170"/>
      <c r="KZC53" s="170"/>
      <c r="KZD53" s="170"/>
      <c r="KZE53" s="170"/>
      <c r="KZF53" s="170"/>
      <c r="KZG53" s="170"/>
      <c r="KZH53" s="170"/>
      <c r="KZI53" s="170"/>
      <c r="KZJ53" s="170"/>
      <c r="KZK53" s="170"/>
      <c r="KZL53" s="170"/>
      <c r="KZM53" s="170"/>
      <c r="KZN53" s="170"/>
      <c r="KZO53" s="170"/>
      <c r="KZP53" s="170"/>
      <c r="KZQ53" s="170"/>
      <c r="KZR53" s="170"/>
      <c r="KZS53" s="170"/>
      <c r="KZT53" s="170"/>
      <c r="KZU53" s="170"/>
      <c r="KZV53" s="170"/>
      <c r="KZW53" s="170"/>
      <c r="KZX53" s="170"/>
      <c r="KZY53" s="170"/>
      <c r="KZZ53" s="170"/>
      <c r="LAA53" s="170"/>
      <c r="LAB53" s="170"/>
      <c r="LAC53" s="170"/>
      <c r="LAD53" s="170"/>
      <c r="LAE53" s="170"/>
      <c r="LAF53" s="170"/>
      <c r="LAG53" s="170"/>
      <c r="LAH53" s="170"/>
      <c r="LAI53" s="170"/>
      <c r="LAJ53" s="170"/>
      <c r="LAK53" s="170"/>
      <c r="LAL53" s="170"/>
      <c r="LAM53" s="170"/>
      <c r="LAN53" s="170"/>
      <c r="LAO53" s="170"/>
      <c r="LAP53" s="170"/>
      <c r="LAQ53" s="170"/>
      <c r="LAR53" s="170"/>
      <c r="LAS53" s="170"/>
      <c r="LAT53" s="170"/>
      <c r="LAU53" s="170"/>
      <c r="LAV53" s="170"/>
      <c r="LAW53" s="170"/>
      <c r="LAX53" s="170"/>
      <c r="LAY53" s="170"/>
      <c r="LAZ53" s="170"/>
      <c r="LBA53" s="170"/>
      <c r="LBB53" s="170"/>
      <c r="LBC53" s="170"/>
      <c r="LBD53" s="170"/>
      <c r="LBE53" s="170"/>
      <c r="LBF53" s="170"/>
      <c r="LBG53" s="170"/>
      <c r="LBH53" s="170"/>
      <c r="LBI53" s="170"/>
      <c r="LBJ53" s="170"/>
      <c r="LBK53" s="170"/>
      <c r="LBL53" s="170"/>
      <c r="LBM53" s="170"/>
      <c r="LBN53" s="170"/>
      <c r="LBO53" s="170"/>
      <c r="LBP53" s="170"/>
      <c r="LBQ53" s="170"/>
      <c r="LBR53" s="170"/>
      <c r="LBS53" s="170"/>
      <c r="LBT53" s="170"/>
      <c r="LBU53" s="170"/>
      <c r="LBV53" s="170"/>
      <c r="LBW53" s="170"/>
      <c r="LBX53" s="170"/>
      <c r="LBY53" s="170"/>
      <c r="LBZ53" s="170"/>
      <c r="LCA53" s="170"/>
      <c r="LCB53" s="170"/>
      <c r="LCC53" s="170"/>
      <c r="LCD53" s="170"/>
      <c r="LCE53" s="170"/>
      <c r="LCF53" s="170"/>
      <c r="LCG53" s="170"/>
      <c r="LCH53" s="170"/>
      <c r="LCI53" s="170"/>
      <c r="LCJ53" s="170"/>
      <c r="LCK53" s="170"/>
      <c r="LCL53" s="170"/>
      <c r="LCM53" s="170"/>
      <c r="LCN53" s="170"/>
      <c r="LCO53" s="170"/>
      <c r="LCP53" s="170"/>
      <c r="LCQ53" s="170"/>
      <c r="LCR53" s="170"/>
      <c r="LCS53" s="170"/>
      <c r="LCT53" s="170"/>
      <c r="LCU53" s="170"/>
      <c r="LCV53" s="170"/>
      <c r="LCW53" s="170"/>
      <c r="LCX53" s="170"/>
      <c r="LCY53" s="170"/>
      <c r="LCZ53" s="170"/>
      <c r="LDA53" s="170"/>
      <c r="LDB53" s="170"/>
      <c r="LDC53" s="170"/>
      <c r="LDD53" s="170"/>
      <c r="LDE53" s="170"/>
      <c r="LDF53" s="170"/>
      <c r="LDG53" s="170"/>
      <c r="LDH53" s="170"/>
      <c r="LDI53" s="170"/>
      <c r="LDJ53" s="170"/>
      <c r="LDK53" s="170"/>
      <c r="LDL53" s="170"/>
      <c r="LDM53" s="170"/>
      <c r="LDN53" s="170"/>
      <c r="LDO53" s="170"/>
      <c r="LDP53" s="170"/>
      <c r="LDQ53" s="170"/>
      <c r="LDR53" s="170"/>
      <c r="LDS53" s="170"/>
      <c r="LDT53" s="170"/>
      <c r="LDU53" s="170"/>
      <c r="LDV53" s="170"/>
      <c r="LDW53" s="170"/>
      <c r="LDX53" s="170"/>
      <c r="LDY53" s="170"/>
      <c r="LDZ53" s="170"/>
      <c r="LEA53" s="170"/>
      <c r="LEB53" s="170"/>
      <c r="LEC53" s="170"/>
      <c r="LED53" s="170"/>
      <c r="LEE53" s="170"/>
      <c r="LEF53" s="170"/>
      <c r="LEG53" s="170"/>
      <c r="LEH53" s="170"/>
      <c r="LEI53" s="170"/>
      <c r="LEJ53" s="170"/>
      <c r="LEK53" s="170"/>
      <c r="LEL53" s="170"/>
      <c r="LEM53" s="170"/>
      <c r="LEN53" s="170"/>
      <c r="LEO53" s="170"/>
      <c r="LEP53" s="170"/>
      <c r="LEQ53" s="170"/>
      <c r="LER53" s="170"/>
      <c r="LES53" s="170"/>
      <c r="LET53" s="170"/>
      <c r="LEU53" s="170"/>
      <c r="LEV53" s="170"/>
      <c r="LEW53" s="170"/>
      <c r="LEX53" s="170"/>
      <c r="LEY53" s="170"/>
      <c r="LEZ53" s="170"/>
      <c r="LFA53" s="170"/>
      <c r="LFB53" s="170"/>
      <c r="LFC53" s="170"/>
      <c r="LFD53" s="170"/>
      <c r="LFE53" s="170"/>
      <c r="LFF53" s="170"/>
      <c r="LFG53" s="170"/>
      <c r="LFH53" s="170"/>
      <c r="LFI53" s="170"/>
      <c r="LFJ53" s="170"/>
      <c r="LFK53" s="170"/>
      <c r="LFL53" s="170"/>
      <c r="LFM53" s="170"/>
      <c r="LFN53" s="170"/>
      <c r="LFO53" s="170"/>
      <c r="LFP53" s="170"/>
      <c r="LFQ53" s="170"/>
      <c r="LFR53" s="170"/>
      <c r="LFS53" s="170"/>
      <c r="LFT53" s="170"/>
      <c r="LFU53" s="170"/>
      <c r="LFV53" s="170"/>
      <c r="LFW53" s="170"/>
      <c r="LFX53" s="170"/>
      <c r="LFY53" s="170"/>
      <c r="LFZ53" s="170"/>
      <c r="LGA53" s="170"/>
      <c r="LGB53" s="170"/>
      <c r="LGC53" s="170"/>
      <c r="LGD53" s="170"/>
      <c r="LGE53" s="170"/>
      <c r="LGF53" s="170"/>
      <c r="LGG53" s="170"/>
      <c r="LGH53" s="170"/>
      <c r="LGI53" s="170"/>
      <c r="LGJ53" s="170"/>
      <c r="LGK53" s="170"/>
      <c r="LGL53" s="170"/>
      <c r="LGM53" s="170"/>
      <c r="LGN53" s="170"/>
      <c r="LGO53" s="170"/>
      <c r="LGP53" s="170"/>
      <c r="LGQ53" s="170"/>
      <c r="LGR53" s="170"/>
      <c r="LGS53" s="170"/>
      <c r="LGT53" s="170"/>
      <c r="LGU53" s="170"/>
      <c r="LGV53" s="170"/>
      <c r="LGW53" s="170"/>
      <c r="LGX53" s="170"/>
      <c r="LGY53" s="170"/>
      <c r="LGZ53" s="170"/>
      <c r="LHA53" s="170"/>
      <c r="LHB53" s="170"/>
      <c r="LHC53" s="170"/>
      <c r="LHD53" s="170"/>
      <c r="LHE53" s="170"/>
      <c r="LHF53" s="170"/>
      <c r="LHG53" s="170"/>
      <c r="LHH53" s="170"/>
      <c r="LHI53" s="170"/>
      <c r="LHJ53" s="170"/>
      <c r="LHK53" s="170"/>
      <c r="LHL53" s="170"/>
      <c r="LHM53" s="170"/>
      <c r="LHN53" s="170"/>
      <c r="LHO53" s="170"/>
      <c r="LHP53" s="170"/>
      <c r="LHQ53" s="170"/>
      <c r="LHR53" s="170"/>
      <c r="LHS53" s="170"/>
      <c r="LHT53" s="170"/>
      <c r="LHU53" s="170"/>
      <c r="LHV53" s="170"/>
      <c r="LHW53" s="170"/>
      <c r="LHX53" s="170"/>
      <c r="LHY53" s="170"/>
      <c r="LHZ53" s="170"/>
      <c r="LIA53" s="170"/>
      <c r="LIB53" s="170"/>
      <c r="LIC53" s="170"/>
      <c r="LID53" s="170"/>
      <c r="LIE53" s="170"/>
      <c r="LIF53" s="170"/>
      <c r="LIG53" s="170"/>
      <c r="LIH53" s="170"/>
      <c r="LII53" s="170"/>
      <c r="LIJ53" s="170"/>
      <c r="LIK53" s="170"/>
      <c r="LIL53" s="170"/>
      <c r="LIM53" s="170"/>
      <c r="LIN53" s="170"/>
      <c r="LIO53" s="170"/>
      <c r="LIP53" s="170"/>
      <c r="LIQ53" s="170"/>
      <c r="LIR53" s="170"/>
      <c r="LIS53" s="170"/>
      <c r="LIT53" s="170"/>
      <c r="LIU53" s="170"/>
      <c r="LIV53" s="170"/>
      <c r="LIW53" s="170"/>
      <c r="LIX53" s="170"/>
      <c r="LIY53" s="170"/>
      <c r="LIZ53" s="170"/>
      <c r="LJA53" s="170"/>
      <c r="LJB53" s="170"/>
      <c r="LJC53" s="170"/>
      <c r="LJD53" s="170"/>
      <c r="LJE53" s="170"/>
      <c r="LJF53" s="170"/>
      <c r="LJG53" s="170"/>
      <c r="LJH53" s="170"/>
      <c r="LJI53" s="170"/>
      <c r="LJJ53" s="170"/>
      <c r="LJK53" s="170"/>
      <c r="LJL53" s="170"/>
      <c r="LJM53" s="170"/>
      <c r="LJN53" s="170"/>
      <c r="LJO53" s="170"/>
      <c r="LJP53" s="170"/>
      <c r="LJQ53" s="170"/>
      <c r="LJR53" s="170"/>
      <c r="LJS53" s="170"/>
      <c r="LJT53" s="170"/>
      <c r="LJU53" s="170"/>
      <c r="LJV53" s="170"/>
      <c r="LJW53" s="170"/>
      <c r="LJX53" s="170"/>
      <c r="LJY53" s="170"/>
      <c r="LJZ53" s="170"/>
      <c r="LKA53" s="170"/>
      <c r="LKB53" s="170"/>
      <c r="LKC53" s="170"/>
      <c r="LKD53" s="170"/>
      <c r="LKE53" s="170"/>
      <c r="LKF53" s="170"/>
      <c r="LKG53" s="170"/>
      <c r="LKH53" s="170"/>
      <c r="LKI53" s="170"/>
      <c r="LKJ53" s="170"/>
      <c r="LKK53" s="170"/>
      <c r="LKL53" s="170"/>
      <c r="LKM53" s="170"/>
      <c r="LKN53" s="170"/>
      <c r="LKO53" s="170"/>
      <c r="LKP53" s="170"/>
      <c r="LKQ53" s="170"/>
      <c r="LKR53" s="170"/>
      <c r="LKS53" s="170"/>
      <c r="LKT53" s="170"/>
      <c r="LKU53" s="170"/>
      <c r="LKV53" s="170"/>
      <c r="LKW53" s="170"/>
      <c r="LKX53" s="170"/>
      <c r="LKY53" s="170"/>
      <c r="LKZ53" s="170"/>
      <c r="LLA53" s="170"/>
      <c r="LLB53" s="170"/>
      <c r="LLC53" s="170"/>
      <c r="LLD53" s="170"/>
      <c r="LLE53" s="170"/>
      <c r="LLF53" s="170"/>
      <c r="LLG53" s="170"/>
      <c r="LLH53" s="170"/>
      <c r="LLI53" s="170"/>
      <c r="LLJ53" s="170"/>
      <c r="LLK53" s="170"/>
      <c r="LLL53" s="170"/>
      <c r="LLM53" s="170"/>
      <c r="LLN53" s="170"/>
      <c r="LLO53" s="170"/>
      <c r="LLP53" s="170"/>
      <c r="LLQ53" s="170"/>
      <c r="LLR53" s="170"/>
      <c r="LLS53" s="170"/>
      <c r="LLT53" s="170"/>
      <c r="LLU53" s="170"/>
      <c r="LLV53" s="170"/>
      <c r="LLW53" s="170"/>
      <c r="LLX53" s="170"/>
      <c r="LLY53" s="170"/>
      <c r="LLZ53" s="170"/>
      <c r="LMA53" s="170"/>
      <c r="LMB53" s="170"/>
      <c r="LMC53" s="170"/>
      <c r="LMD53" s="170"/>
      <c r="LME53" s="170"/>
      <c r="LMF53" s="170"/>
      <c r="LMG53" s="170"/>
      <c r="LMH53" s="170"/>
      <c r="LMI53" s="170"/>
      <c r="LMJ53" s="170"/>
      <c r="LMK53" s="170"/>
      <c r="LML53" s="170"/>
      <c r="LMM53" s="170"/>
      <c r="LMN53" s="170"/>
      <c r="LMO53" s="170"/>
      <c r="LMP53" s="170"/>
      <c r="LMQ53" s="170"/>
      <c r="LMR53" s="170"/>
      <c r="LMS53" s="170"/>
      <c r="LMT53" s="170"/>
      <c r="LMU53" s="170"/>
      <c r="LMV53" s="170"/>
      <c r="LMW53" s="170"/>
      <c r="LMX53" s="170"/>
      <c r="LMY53" s="170"/>
      <c r="LMZ53" s="170"/>
      <c r="LNA53" s="170"/>
      <c r="LNB53" s="170"/>
      <c r="LNC53" s="170"/>
      <c r="LND53" s="170"/>
      <c r="LNE53" s="170"/>
      <c r="LNF53" s="170"/>
      <c r="LNG53" s="170"/>
      <c r="LNH53" s="170"/>
      <c r="LNI53" s="170"/>
      <c r="LNJ53" s="170"/>
      <c r="LNK53" s="170"/>
      <c r="LNL53" s="170"/>
      <c r="LNM53" s="170"/>
      <c r="LNN53" s="170"/>
      <c r="LNO53" s="170"/>
      <c r="LNP53" s="170"/>
      <c r="LNQ53" s="170"/>
      <c r="LNR53" s="170"/>
      <c r="LNS53" s="170"/>
      <c r="LNT53" s="170"/>
      <c r="LNU53" s="170"/>
      <c r="LNV53" s="170"/>
      <c r="LNW53" s="170"/>
      <c r="LNX53" s="170"/>
      <c r="LNY53" s="170"/>
      <c r="LNZ53" s="170"/>
      <c r="LOA53" s="170"/>
      <c r="LOB53" s="170"/>
      <c r="LOC53" s="170"/>
      <c r="LOD53" s="170"/>
      <c r="LOE53" s="170"/>
      <c r="LOF53" s="170"/>
      <c r="LOG53" s="170"/>
      <c r="LOH53" s="170"/>
      <c r="LOI53" s="170"/>
      <c r="LOJ53" s="170"/>
      <c r="LOK53" s="170"/>
      <c r="LOL53" s="170"/>
      <c r="LOM53" s="170"/>
      <c r="LON53" s="170"/>
      <c r="LOO53" s="170"/>
      <c r="LOP53" s="170"/>
      <c r="LOQ53" s="170"/>
      <c r="LOR53" s="170"/>
      <c r="LOS53" s="170"/>
      <c r="LOT53" s="170"/>
      <c r="LOU53" s="170"/>
      <c r="LOV53" s="170"/>
      <c r="LOW53" s="170"/>
      <c r="LOX53" s="170"/>
      <c r="LOY53" s="170"/>
      <c r="LOZ53" s="170"/>
      <c r="LPA53" s="170"/>
      <c r="LPB53" s="170"/>
      <c r="LPC53" s="170"/>
      <c r="LPD53" s="170"/>
      <c r="LPE53" s="170"/>
      <c r="LPF53" s="170"/>
      <c r="LPG53" s="170"/>
      <c r="LPH53" s="170"/>
      <c r="LPI53" s="170"/>
      <c r="LPJ53" s="170"/>
      <c r="LPK53" s="170"/>
      <c r="LPL53" s="170"/>
      <c r="LPM53" s="170"/>
      <c r="LPN53" s="170"/>
      <c r="LPO53" s="170"/>
      <c r="LPP53" s="170"/>
      <c r="LPQ53" s="170"/>
      <c r="LPR53" s="170"/>
      <c r="LPS53" s="170"/>
      <c r="LPT53" s="170"/>
      <c r="LPU53" s="170"/>
      <c r="LPV53" s="170"/>
      <c r="LPW53" s="170"/>
      <c r="LPX53" s="170"/>
      <c r="LPY53" s="170"/>
      <c r="LPZ53" s="170"/>
      <c r="LQA53" s="170"/>
      <c r="LQB53" s="170"/>
      <c r="LQC53" s="170"/>
      <c r="LQD53" s="170"/>
      <c r="LQE53" s="170"/>
      <c r="LQF53" s="170"/>
      <c r="LQG53" s="170"/>
      <c r="LQH53" s="170"/>
      <c r="LQI53" s="170"/>
      <c r="LQJ53" s="170"/>
      <c r="LQK53" s="170"/>
      <c r="LQL53" s="170"/>
      <c r="LQM53" s="170"/>
      <c r="LQN53" s="170"/>
      <c r="LQO53" s="170"/>
      <c r="LQP53" s="170"/>
      <c r="LQQ53" s="170"/>
      <c r="LQR53" s="170"/>
      <c r="LQS53" s="170"/>
      <c r="LQT53" s="170"/>
      <c r="LQU53" s="170"/>
      <c r="LQV53" s="170"/>
      <c r="LQW53" s="170"/>
      <c r="LQX53" s="170"/>
      <c r="LQY53" s="170"/>
      <c r="LQZ53" s="170"/>
      <c r="LRA53" s="170"/>
      <c r="LRB53" s="170"/>
      <c r="LRC53" s="170"/>
      <c r="LRD53" s="170"/>
      <c r="LRE53" s="170"/>
      <c r="LRF53" s="170"/>
      <c r="LRG53" s="170"/>
      <c r="LRH53" s="170"/>
      <c r="LRI53" s="170"/>
      <c r="LRJ53" s="170"/>
      <c r="LRK53" s="170"/>
      <c r="LRL53" s="170"/>
      <c r="LRM53" s="170"/>
      <c r="LRN53" s="170"/>
      <c r="LRO53" s="170"/>
      <c r="LRP53" s="170"/>
      <c r="LRQ53" s="170"/>
      <c r="LRR53" s="170"/>
      <c r="LRS53" s="170"/>
      <c r="LRT53" s="170"/>
      <c r="LRU53" s="170"/>
      <c r="LRV53" s="170"/>
      <c r="LRW53" s="170"/>
      <c r="LRX53" s="170"/>
      <c r="LRY53" s="170"/>
      <c r="LRZ53" s="170"/>
      <c r="LSA53" s="170"/>
      <c r="LSB53" s="170"/>
      <c r="LSC53" s="170"/>
      <c r="LSD53" s="170"/>
      <c r="LSE53" s="170"/>
      <c r="LSF53" s="170"/>
      <c r="LSG53" s="170"/>
      <c r="LSH53" s="170"/>
      <c r="LSI53" s="170"/>
      <c r="LSJ53" s="170"/>
      <c r="LSK53" s="170"/>
      <c r="LSL53" s="170"/>
      <c r="LSM53" s="170"/>
      <c r="LSN53" s="170"/>
      <c r="LSO53" s="170"/>
      <c r="LSP53" s="170"/>
      <c r="LSQ53" s="170"/>
      <c r="LSR53" s="170"/>
      <c r="LSS53" s="170"/>
      <c r="LST53" s="170"/>
      <c r="LSU53" s="170"/>
      <c r="LSV53" s="170"/>
      <c r="LSW53" s="170"/>
      <c r="LSX53" s="170"/>
      <c r="LSY53" s="170"/>
      <c r="LSZ53" s="170"/>
      <c r="LTA53" s="170"/>
      <c r="LTB53" s="170"/>
      <c r="LTC53" s="170"/>
      <c r="LTD53" s="170"/>
      <c r="LTE53" s="170"/>
      <c r="LTF53" s="170"/>
      <c r="LTG53" s="170"/>
      <c r="LTH53" s="170"/>
      <c r="LTI53" s="170"/>
      <c r="LTJ53" s="170"/>
      <c r="LTK53" s="170"/>
      <c r="LTL53" s="170"/>
      <c r="LTM53" s="170"/>
      <c r="LTN53" s="170"/>
      <c r="LTO53" s="170"/>
      <c r="LTP53" s="170"/>
      <c r="LTQ53" s="170"/>
      <c r="LTR53" s="170"/>
      <c r="LTS53" s="170"/>
      <c r="LTT53" s="170"/>
      <c r="LTU53" s="170"/>
      <c r="LTV53" s="170"/>
      <c r="LTW53" s="170"/>
      <c r="LTX53" s="170"/>
      <c r="LTY53" s="170"/>
      <c r="LTZ53" s="170"/>
      <c r="LUA53" s="170"/>
      <c r="LUB53" s="170"/>
      <c r="LUC53" s="170"/>
      <c r="LUD53" s="170"/>
      <c r="LUE53" s="170"/>
      <c r="LUF53" s="170"/>
      <c r="LUG53" s="170"/>
      <c r="LUH53" s="170"/>
      <c r="LUI53" s="170"/>
      <c r="LUJ53" s="170"/>
      <c r="LUK53" s="170"/>
      <c r="LUL53" s="170"/>
      <c r="LUM53" s="170"/>
      <c r="LUN53" s="170"/>
      <c r="LUO53" s="170"/>
      <c r="LUP53" s="170"/>
      <c r="LUQ53" s="170"/>
      <c r="LUR53" s="170"/>
      <c r="LUS53" s="170"/>
      <c r="LUT53" s="170"/>
      <c r="LUU53" s="170"/>
      <c r="LUV53" s="170"/>
      <c r="LUW53" s="170"/>
      <c r="LUX53" s="170"/>
      <c r="LUY53" s="170"/>
      <c r="LUZ53" s="170"/>
      <c r="LVA53" s="170"/>
      <c r="LVB53" s="170"/>
      <c r="LVC53" s="170"/>
      <c r="LVD53" s="170"/>
      <c r="LVE53" s="170"/>
      <c r="LVF53" s="170"/>
      <c r="LVG53" s="170"/>
      <c r="LVH53" s="170"/>
      <c r="LVI53" s="170"/>
      <c r="LVJ53" s="170"/>
      <c r="LVK53" s="170"/>
      <c r="LVL53" s="170"/>
      <c r="LVM53" s="170"/>
      <c r="LVN53" s="170"/>
      <c r="LVO53" s="170"/>
      <c r="LVP53" s="170"/>
      <c r="LVQ53" s="170"/>
      <c r="LVR53" s="170"/>
      <c r="LVS53" s="170"/>
      <c r="LVT53" s="170"/>
      <c r="LVU53" s="170"/>
      <c r="LVV53" s="170"/>
      <c r="LVW53" s="170"/>
      <c r="LVX53" s="170"/>
      <c r="LVY53" s="170"/>
      <c r="LVZ53" s="170"/>
      <c r="LWA53" s="170"/>
      <c r="LWB53" s="170"/>
      <c r="LWC53" s="170"/>
      <c r="LWD53" s="170"/>
      <c r="LWE53" s="170"/>
      <c r="LWF53" s="170"/>
      <c r="LWG53" s="170"/>
      <c r="LWH53" s="170"/>
      <c r="LWI53" s="170"/>
      <c r="LWJ53" s="170"/>
      <c r="LWK53" s="170"/>
      <c r="LWL53" s="170"/>
      <c r="LWM53" s="170"/>
      <c r="LWN53" s="170"/>
      <c r="LWO53" s="170"/>
      <c r="LWP53" s="170"/>
      <c r="LWQ53" s="170"/>
      <c r="LWR53" s="170"/>
      <c r="LWS53" s="170"/>
      <c r="LWT53" s="170"/>
      <c r="LWU53" s="170"/>
      <c r="LWV53" s="170"/>
      <c r="LWW53" s="170"/>
      <c r="LWX53" s="170"/>
      <c r="LWY53" s="170"/>
      <c r="LWZ53" s="170"/>
      <c r="LXA53" s="170"/>
      <c r="LXB53" s="170"/>
      <c r="LXC53" s="170"/>
      <c r="LXD53" s="170"/>
      <c r="LXE53" s="170"/>
      <c r="LXF53" s="170"/>
      <c r="LXG53" s="170"/>
      <c r="LXH53" s="170"/>
      <c r="LXI53" s="170"/>
      <c r="LXJ53" s="170"/>
      <c r="LXK53" s="170"/>
      <c r="LXL53" s="170"/>
      <c r="LXM53" s="170"/>
      <c r="LXN53" s="170"/>
      <c r="LXO53" s="170"/>
      <c r="LXP53" s="170"/>
      <c r="LXQ53" s="170"/>
      <c r="LXR53" s="170"/>
      <c r="LXS53" s="170"/>
      <c r="LXT53" s="170"/>
      <c r="LXU53" s="170"/>
      <c r="LXV53" s="170"/>
      <c r="LXW53" s="170"/>
      <c r="LXX53" s="170"/>
      <c r="LXY53" s="170"/>
      <c r="LXZ53" s="170"/>
      <c r="LYA53" s="170"/>
      <c r="LYB53" s="170"/>
      <c r="LYC53" s="170"/>
      <c r="LYD53" s="170"/>
      <c r="LYE53" s="170"/>
      <c r="LYF53" s="170"/>
      <c r="LYG53" s="170"/>
      <c r="LYH53" s="170"/>
      <c r="LYI53" s="170"/>
      <c r="LYJ53" s="170"/>
      <c r="LYK53" s="170"/>
      <c r="LYL53" s="170"/>
      <c r="LYM53" s="170"/>
      <c r="LYN53" s="170"/>
      <c r="LYO53" s="170"/>
      <c r="LYP53" s="170"/>
      <c r="LYQ53" s="170"/>
      <c r="LYR53" s="170"/>
      <c r="LYS53" s="170"/>
      <c r="LYT53" s="170"/>
      <c r="LYU53" s="170"/>
      <c r="LYV53" s="170"/>
      <c r="LYW53" s="170"/>
      <c r="LYX53" s="170"/>
      <c r="LYY53" s="170"/>
      <c r="LYZ53" s="170"/>
      <c r="LZA53" s="170"/>
      <c r="LZB53" s="170"/>
      <c r="LZC53" s="170"/>
      <c r="LZD53" s="170"/>
      <c r="LZE53" s="170"/>
      <c r="LZF53" s="170"/>
      <c r="LZG53" s="170"/>
      <c r="LZH53" s="170"/>
      <c r="LZI53" s="170"/>
      <c r="LZJ53" s="170"/>
      <c r="LZK53" s="170"/>
      <c r="LZL53" s="170"/>
      <c r="LZM53" s="170"/>
      <c r="LZN53" s="170"/>
      <c r="LZO53" s="170"/>
      <c r="LZP53" s="170"/>
      <c r="LZQ53" s="170"/>
      <c r="LZR53" s="170"/>
      <c r="LZS53" s="170"/>
      <c r="LZT53" s="170"/>
      <c r="LZU53" s="170"/>
      <c r="LZV53" s="170"/>
      <c r="LZW53" s="170"/>
      <c r="LZX53" s="170"/>
      <c r="LZY53" s="170"/>
      <c r="LZZ53" s="170"/>
      <c r="MAA53" s="170"/>
      <c r="MAB53" s="170"/>
      <c r="MAC53" s="170"/>
      <c r="MAD53" s="170"/>
      <c r="MAE53" s="170"/>
      <c r="MAF53" s="170"/>
      <c r="MAG53" s="170"/>
      <c r="MAH53" s="170"/>
      <c r="MAI53" s="170"/>
      <c r="MAJ53" s="170"/>
      <c r="MAK53" s="170"/>
      <c r="MAL53" s="170"/>
      <c r="MAM53" s="170"/>
      <c r="MAN53" s="170"/>
      <c r="MAO53" s="170"/>
      <c r="MAP53" s="170"/>
      <c r="MAQ53" s="170"/>
      <c r="MAR53" s="170"/>
      <c r="MAS53" s="170"/>
      <c r="MAT53" s="170"/>
      <c r="MAU53" s="170"/>
      <c r="MAV53" s="170"/>
      <c r="MAW53" s="170"/>
      <c r="MAX53" s="170"/>
      <c r="MAY53" s="170"/>
      <c r="MAZ53" s="170"/>
      <c r="MBA53" s="170"/>
      <c r="MBB53" s="170"/>
      <c r="MBC53" s="170"/>
      <c r="MBD53" s="170"/>
      <c r="MBE53" s="170"/>
      <c r="MBF53" s="170"/>
      <c r="MBG53" s="170"/>
      <c r="MBH53" s="170"/>
      <c r="MBI53" s="170"/>
      <c r="MBJ53" s="170"/>
      <c r="MBK53" s="170"/>
      <c r="MBL53" s="170"/>
      <c r="MBM53" s="170"/>
      <c r="MBN53" s="170"/>
      <c r="MBO53" s="170"/>
      <c r="MBP53" s="170"/>
      <c r="MBQ53" s="170"/>
      <c r="MBR53" s="170"/>
      <c r="MBS53" s="170"/>
      <c r="MBT53" s="170"/>
      <c r="MBU53" s="170"/>
      <c r="MBV53" s="170"/>
      <c r="MBW53" s="170"/>
      <c r="MBX53" s="170"/>
      <c r="MBY53" s="170"/>
      <c r="MBZ53" s="170"/>
      <c r="MCA53" s="170"/>
      <c r="MCB53" s="170"/>
      <c r="MCC53" s="170"/>
      <c r="MCD53" s="170"/>
      <c r="MCE53" s="170"/>
      <c r="MCF53" s="170"/>
      <c r="MCG53" s="170"/>
      <c r="MCH53" s="170"/>
      <c r="MCI53" s="170"/>
      <c r="MCJ53" s="170"/>
      <c r="MCK53" s="170"/>
      <c r="MCL53" s="170"/>
      <c r="MCM53" s="170"/>
      <c r="MCN53" s="170"/>
      <c r="MCO53" s="170"/>
      <c r="MCP53" s="170"/>
      <c r="MCQ53" s="170"/>
      <c r="MCR53" s="170"/>
      <c r="MCS53" s="170"/>
      <c r="MCT53" s="170"/>
      <c r="MCU53" s="170"/>
      <c r="MCV53" s="170"/>
      <c r="MCW53" s="170"/>
      <c r="MCX53" s="170"/>
      <c r="MCY53" s="170"/>
      <c r="MCZ53" s="170"/>
      <c r="MDA53" s="170"/>
      <c r="MDB53" s="170"/>
      <c r="MDC53" s="170"/>
      <c r="MDD53" s="170"/>
      <c r="MDE53" s="170"/>
      <c r="MDF53" s="170"/>
      <c r="MDG53" s="170"/>
      <c r="MDH53" s="170"/>
      <c r="MDI53" s="170"/>
      <c r="MDJ53" s="170"/>
      <c r="MDK53" s="170"/>
      <c r="MDL53" s="170"/>
      <c r="MDM53" s="170"/>
      <c r="MDN53" s="170"/>
      <c r="MDO53" s="170"/>
      <c r="MDP53" s="170"/>
      <c r="MDQ53" s="170"/>
      <c r="MDR53" s="170"/>
      <c r="MDS53" s="170"/>
      <c r="MDT53" s="170"/>
      <c r="MDU53" s="170"/>
      <c r="MDV53" s="170"/>
      <c r="MDW53" s="170"/>
      <c r="MDX53" s="170"/>
      <c r="MDY53" s="170"/>
      <c r="MDZ53" s="170"/>
      <c r="MEA53" s="170"/>
      <c r="MEB53" s="170"/>
      <c r="MEC53" s="170"/>
      <c r="MED53" s="170"/>
      <c r="MEE53" s="170"/>
      <c r="MEF53" s="170"/>
      <c r="MEG53" s="170"/>
      <c r="MEH53" s="170"/>
      <c r="MEI53" s="170"/>
      <c r="MEJ53" s="170"/>
      <c r="MEK53" s="170"/>
      <c r="MEL53" s="170"/>
      <c r="MEM53" s="170"/>
      <c r="MEN53" s="170"/>
      <c r="MEO53" s="170"/>
      <c r="MEP53" s="170"/>
      <c r="MEQ53" s="170"/>
      <c r="MER53" s="170"/>
      <c r="MES53" s="170"/>
      <c r="MET53" s="170"/>
      <c r="MEU53" s="170"/>
      <c r="MEV53" s="170"/>
      <c r="MEW53" s="170"/>
      <c r="MEX53" s="170"/>
      <c r="MEY53" s="170"/>
      <c r="MEZ53" s="170"/>
      <c r="MFA53" s="170"/>
      <c r="MFB53" s="170"/>
      <c r="MFC53" s="170"/>
      <c r="MFD53" s="170"/>
      <c r="MFE53" s="170"/>
      <c r="MFF53" s="170"/>
      <c r="MFG53" s="170"/>
      <c r="MFH53" s="170"/>
      <c r="MFI53" s="170"/>
      <c r="MFJ53" s="170"/>
      <c r="MFK53" s="170"/>
      <c r="MFL53" s="170"/>
      <c r="MFM53" s="170"/>
      <c r="MFN53" s="170"/>
      <c r="MFO53" s="170"/>
      <c r="MFP53" s="170"/>
      <c r="MFQ53" s="170"/>
      <c r="MFR53" s="170"/>
      <c r="MFS53" s="170"/>
      <c r="MFT53" s="170"/>
      <c r="MFU53" s="170"/>
      <c r="MFV53" s="170"/>
      <c r="MFW53" s="170"/>
      <c r="MFX53" s="170"/>
      <c r="MFY53" s="170"/>
      <c r="MFZ53" s="170"/>
      <c r="MGA53" s="170"/>
      <c r="MGB53" s="170"/>
      <c r="MGC53" s="170"/>
      <c r="MGD53" s="170"/>
      <c r="MGE53" s="170"/>
      <c r="MGF53" s="170"/>
      <c r="MGG53" s="170"/>
      <c r="MGH53" s="170"/>
      <c r="MGI53" s="170"/>
      <c r="MGJ53" s="170"/>
      <c r="MGK53" s="170"/>
      <c r="MGL53" s="170"/>
      <c r="MGM53" s="170"/>
      <c r="MGN53" s="170"/>
      <c r="MGO53" s="170"/>
      <c r="MGP53" s="170"/>
      <c r="MGQ53" s="170"/>
      <c r="MGR53" s="170"/>
      <c r="MGS53" s="170"/>
      <c r="MGT53" s="170"/>
      <c r="MGU53" s="170"/>
      <c r="MGV53" s="170"/>
      <c r="MGW53" s="170"/>
      <c r="MGX53" s="170"/>
      <c r="MGY53" s="170"/>
      <c r="MGZ53" s="170"/>
      <c r="MHA53" s="170"/>
      <c r="MHB53" s="170"/>
      <c r="MHC53" s="170"/>
      <c r="MHD53" s="170"/>
      <c r="MHE53" s="170"/>
      <c r="MHF53" s="170"/>
      <c r="MHG53" s="170"/>
      <c r="MHH53" s="170"/>
      <c r="MHI53" s="170"/>
      <c r="MHJ53" s="170"/>
      <c r="MHK53" s="170"/>
      <c r="MHL53" s="170"/>
      <c r="MHM53" s="170"/>
      <c r="MHN53" s="170"/>
      <c r="MHO53" s="170"/>
      <c r="MHP53" s="170"/>
      <c r="MHQ53" s="170"/>
      <c r="MHR53" s="170"/>
      <c r="MHS53" s="170"/>
      <c r="MHT53" s="170"/>
      <c r="MHU53" s="170"/>
      <c r="MHV53" s="170"/>
      <c r="MHW53" s="170"/>
      <c r="MHX53" s="170"/>
      <c r="MHY53" s="170"/>
      <c r="MHZ53" s="170"/>
      <c r="MIA53" s="170"/>
      <c r="MIB53" s="170"/>
      <c r="MIC53" s="170"/>
      <c r="MID53" s="170"/>
      <c r="MIE53" s="170"/>
      <c r="MIF53" s="170"/>
      <c r="MIG53" s="170"/>
      <c r="MIH53" s="170"/>
      <c r="MII53" s="170"/>
      <c r="MIJ53" s="170"/>
      <c r="MIK53" s="170"/>
      <c r="MIL53" s="170"/>
      <c r="MIM53" s="170"/>
      <c r="MIN53" s="170"/>
      <c r="MIO53" s="170"/>
      <c r="MIP53" s="170"/>
      <c r="MIQ53" s="170"/>
      <c r="MIR53" s="170"/>
      <c r="MIS53" s="170"/>
      <c r="MIT53" s="170"/>
      <c r="MIU53" s="170"/>
      <c r="MIV53" s="170"/>
      <c r="MIW53" s="170"/>
      <c r="MIX53" s="170"/>
      <c r="MIY53" s="170"/>
      <c r="MIZ53" s="170"/>
      <c r="MJA53" s="170"/>
      <c r="MJB53" s="170"/>
      <c r="MJC53" s="170"/>
      <c r="MJD53" s="170"/>
      <c r="MJE53" s="170"/>
      <c r="MJF53" s="170"/>
      <c r="MJG53" s="170"/>
      <c r="MJH53" s="170"/>
      <c r="MJI53" s="170"/>
      <c r="MJJ53" s="170"/>
      <c r="MJK53" s="170"/>
      <c r="MJL53" s="170"/>
      <c r="MJM53" s="170"/>
      <c r="MJN53" s="170"/>
      <c r="MJO53" s="170"/>
      <c r="MJP53" s="170"/>
      <c r="MJQ53" s="170"/>
      <c r="MJR53" s="170"/>
      <c r="MJS53" s="170"/>
      <c r="MJT53" s="170"/>
      <c r="MJU53" s="170"/>
      <c r="MJV53" s="170"/>
      <c r="MJW53" s="170"/>
      <c r="MJX53" s="170"/>
      <c r="MJY53" s="170"/>
      <c r="MJZ53" s="170"/>
      <c r="MKA53" s="170"/>
      <c r="MKB53" s="170"/>
      <c r="MKC53" s="170"/>
      <c r="MKD53" s="170"/>
      <c r="MKE53" s="170"/>
      <c r="MKF53" s="170"/>
      <c r="MKG53" s="170"/>
      <c r="MKH53" s="170"/>
      <c r="MKI53" s="170"/>
      <c r="MKJ53" s="170"/>
      <c r="MKK53" s="170"/>
      <c r="MKL53" s="170"/>
      <c r="MKM53" s="170"/>
      <c r="MKN53" s="170"/>
      <c r="MKO53" s="170"/>
      <c r="MKP53" s="170"/>
      <c r="MKQ53" s="170"/>
      <c r="MKR53" s="170"/>
      <c r="MKS53" s="170"/>
      <c r="MKT53" s="170"/>
      <c r="MKU53" s="170"/>
      <c r="MKV53" s="170"/>
      <c r="MKW53" s="170"/>
      <c r="MKX53" s="170"/>
      <c r="MKY53" s="170"/>
      <c r="MKZ53" s="170"/>
      <c r="MLA53" s="170"/>
      <c r="MLB53" s="170"/>
      <c r="MLC53" s="170"/>
      <c r="MLD53" s="170"/>
      <c r="MLE53" s="170"/>
      <c r="MLF53" s="170"/>
      <c r="MLG53" s="170"/>
      <c r="MLH53" s="170"/>
      <c r="MLI53" s="170"/>
      <c r="MLJ53" s="170"/>
      <c r="MLK53" s="170"/>
      <c r="MLL53" s="170"/>
      <c r="MLM53" s="170"/>
      <c r="MLN53" s="170"/>
      <c r="MLO53" s="170"/>
      <c r="MLP53" s="170"/>
      <c r="MLQ53" s="170"/>
      <c r="MLR53" s="170"/>
      <c r="MLS53" s="170"/>
      <c r="MLT53" s="170"/>
      <c r="MLU53" s="170"/>
      <c r="MLV53" s="170"/>
      <c r="MLW53" s="170"/>
      <c r="MLX53" s="170"/>
      <c r="MLY53" s="170"/>
      <c r="MLZ53" s="170"/>
      <c r="MMA53" s="170"/>
      <c r="MMB53" s="170"/>
      <c r="MMC53" s="170"/>
      <c r="MMD53" s="170"/>
      <c r="MME53" s="170"/>
      <c r="MMF53" s="170"/>
      <c r="MMG53" s="170"/>
      <c r="MMH53" s="170"/>
      <c r="MMI53" s="170"/>
      <c r="MMJ53" s="170"/>
      <c r="MMK53" s="170"/>
      <c r="MML53" s="170"/>
      <c r="MMM53" s="170"/>
      <c r="MMN53" s="170"/>
      <c r="MMO53" s="170"/>
      <c r="MMP53" s="170"/>
      <c r="MMQ53" s="170"/>
      <c r="MMR53" s="170"/>
      <c r="MMS53" s="170"/>
      <c r="MMT53" s="170"/>
      <c r="MMU53" s="170"/>
      <c r="MMV53" s="170"/>
      <c r="MMW53" s="170"/>
      <c r="MMX53" s="170"/>
      <c r="MMY53" s="170"/>
      <c r="MMZ53" s="170"/>
      <c r="MNA53" s="170"/>
      <c r="MNB53" s="170"/>
      <c r="MNC53" s="170"/>
      <c r="MND53" s="170"/>
      <c r="MNE53" s="170"/>
      <c r="MNF53" s="170"/>
      <c r="MNG53" s="170"/>
      <c r="MNH53" s="170"/>
      <c r="MNI53" s="170"/>
      <c r="MNJ53" s="170"/>
      <c r="MNK53" s="170"/>
      <c r="MNL53" s="170"/>
      <c r="MNM53" s="170"/>
      <c r="MNN53" s="170"/>
      <c r="MNO53" s="170"/>
      <c r="MNP53" s="170"/>
      <c r="MNQ53" s="170"/>
      <c r="MNR53" s="170"/>
      <c r="MNS53" s="170"/>
      <c r="MNT53" s="170"/>
      <c r="MNU53" s="170"/>
      <c r="MNV53" s="170"/>
      <c r="MNW53" s="170"/>
      <c r="MNX53" s="170"/>
      <c r="MNY53" s="170"/>
      <c r="MNZ53" s="170"/>
      <c r="MOA53" s="170"/>
      <c r="MOB53" s="170"/>
      <c r="MOC53" s="170"/>
      <c r="MOD53" s="170"/>
      <c r="MOE53" s="170"/>
      <c r="MOF53" s="170"/>
      <c r="MOG53" s="170"/>
      <c r="MOH53" s="170"/>
      <c r="MOI53" s="170"/>
      <c r="MOJ53" s="170"/>
      <c r="MOK53" s="170"/>
      <c r="MOL53" s="170"/>
      <c r="MOM53" s="170"/>
      <c r="MON53" s="170"/>
      <c r="MOO53" s="170"/>
      <c r="MOP53" s="170"/>
      <c r="MOQ53" s="170"/>
      <c r="MOR53" s="170"/>
      <c r="MOS53" s="170"/>
      <c r="MOT53" s="170"/>
      <c r="MOU53" s="170"/>
      <c r="MOV53" s="170"/>
      <c r="MOW53" s="170"/>
      <c r="MOX53" s="170"/>
      <c r="MOY53" s="170"/>
      <c r="MOZ53" s="170"/>
      <c r="MPA53" s="170"/>
      <c r="MPB53" s="170"/>
      <c r="MPC53" s="170"/>
      <c r="MPD53" s="170"/>
      <c r="MPE53" s="170"/>
      <c r="MPF53" s="170"/>
      <c r="MPG53" s="170"/>
      <c r="MPH53" s="170"/>
      <c r="MPI53" s="170"/>
      <c r="MPJ53" s="170"/>
      <c r="MPK53" s="170"/>
      <c r="MPL53" s="170"/>
      <c r="MPM53" s="170"/>
      <c r="MPN53" s="170"/>
      <c r="MPO53" s="170"/>
      <c r="MPP53" s="170"/>
      <c r="MPQ53" s="170"/>
      <c r="MPR53" s="170"/>
      <c r="MPS53" s="170"/>
      <c r="MPT53" s="170"/>
      <c r="MPU53" s="170"/>
      <c r="MPV53" s="170"/>
      <c r="MPW53" s="170"/>
      <c r="MPX53" s="170"/>
      <c r="MPY53" s="170"/>
      <c r="MPZ53" s="170"/>
      <c r="MQA53" s="170"/>
      <c r="MQB53" s="170"/>
      <c r="MQC53" s="170"/>
      <c r="MQD53" s="170"/>
      <c r="MQE53" s="170"/>
      <c r="MQF53" s="170"/>
      <c r="MQG53" s="170"/>
      <c r="MQH53" s="170"/>
      <c r="MQI53" s="170"/>
      <c r="MQJ53" s="170"/>
      <c r="MQK53" s="170"/>
      <c r="MQL53" s="170"/>
      <c r="MQM53" s="170"/>
      <c r="MQN53" s="170"/>
      <c r="MQO53" s="170"/>
      <c r="MQP53" s="170"/>
      <c r="MQQ53" s="170"/>
      <c r="MQR53" s="170"/>
      <c r="MQS53" s="170"/>
      <c r="MQT53" s="170"/>
      <c r="MQU53" s="170"/>
      <c r="MQV53" s="170"/>
      <c r="MQW53" s="170"/>
      <c r="MQX53" s="170"/>
      <c r="MQY53" s="170"/>
      <c r="MQZ53" s="170"/>
      <c r="MRA53" s="170"/>
      <c r="MRB53" s="170"/>
      <c r="MRC53" s="170"/>
      <c r="MRD53" s="170"/>
      <c r="MRE53" s="170"/>
      <c r="MRF53" s="170"/>
      <c r="MRG53" s="170"/>
      <c r="MRH53" s="170"/>
      <c r="MRI53" s="170"/>
      <c r="MRJ53" s="170"/>
      <c r="MRK53" s="170"/>
      <c r="MRL53" s="170"/>
      <c r="MRM53" s="170"/>
      <c r="MRN53" s="170"/>
      <c r="MRO53" s="170"/>
      <c r="MRP53" s="170"/>
      <c r="MRQ53" s="170"/>
      <c r="MRR53" s="170"/>
      <c r="MRS53" s="170"/>
      <c r="MRT53" s="170"/>
      <c r="MRU53" s="170"/>
      <c r="MRV53" s="170"/>
      <c r="MRW53" s="170"/>
      <c r="MRX53" s="170"/>
      <c r="MRY53" s="170"/>
      <c r="MRZ53" s="170"/>
      <c r="MSA53" s="170"/>
      <c r="MSB53" s="170"/>
      <c r="MSC53" s="170"/>
      <c r="MSD53" s="170"/>
      <c r="MSE53" s="170"/>
      <c r="MSF53" s="170"/>
      <c r="MSG53" s="170"/>
      <c r="MSH53" s="170"/>
      <c r="MSI53" s="170"/>
      <c r="MSJ53" s="170"/>
      <c r="MSK53" s="170"/>
      <c r="MSL53" s="170"/>
      <c r="MSM53" s="170"/>
      <c r="MSN53" s="170"/>
      <c r="MSO53" s="170"/>
      <c r="MSP53" s="170"/>
      <c r="MSQ53" s="170"/>
      <c r="MSR53" s="170"/>
      <c r="MSS53" s="170"/>
      <c r="MST53" s="170"/>
      <c r="MSU53" s="170"/>
      <c r="MSV53" s="170"/>
      <c r="MSW53" s="170"/>
      <c r="MSX53" s="170"/>
      <c r="MSY53" s="170"/>
      <c r="MSZ53" s="170"/>
      <c r="MTA53" s="170"/>
      <c r="MTB53" s="170"/>
      <c r="MTC53" s="170"/>
      <c r="MTD53" s="170"/>
      <c r="MTE53" s="170"/>
      <c r="MTF53" s="170"/>
      <c r="MTG53" s="170"/>
      <c r="MTH53" s="170"/>
      <c r="MTI53" s="170"/>
      <c r="MTJ53" s="170"/>
      <c r="MTK53" s="170"/>
      <c r="MTL53" s="170"/>
      <c r="MTM53" s="170"/>
      <c r="MTN53" s="170"/>
      <c r="MTO53" s="170"/>
      <c r="MTP53" s="170"/>
      <c r="MTQ53" s="170"/>
      <c r="MTR53" s="170"/>
      <c r="MTS53" s="170"/>
      <c r="MTT53" s="170"/>
      <c r="MTU53" s="170"/>
      <c r="MTV53" s="170"/>
      <c r="MTW53" s="170"/>
      <c r="MTX53" s="170"/>
      <c r="MTY53" s="170"/>
      <c r="MTZ53" s="170"/>
      <c r="MUA53" s="170"/>
      <c r="MUB53" s="170"/>
      <c r="MUC53" s="170"/>
      <c r="MUD53" s="170"/>
      <c r="MUE53" s="170"/>
      <c r="MUF53" s="170"/>
      <c r="MUG53" s="170"/>
      <c r="MUH53" s="170"/>
      <c r="MUI53" s="170"/>
      <c r="MUJ53" s="170"/>
      <c r="MUK53" s="170"/>
      <c r="MUL53" s="170"/>
      <c r="MUM53" s="170"/>
      <c r="MUN53" s="170"/>
      <c r="MUO53" s="170"/>
      <c r="MUP53" s="170"/>
      <c r="MUQ53" s="170"/>
      <c r="MUR53" s="170"/>
      <c r="MUS53" s="170"/>
      <c r="MUT53" s="170"/>
      <c r="MUU53" s="170"/>
      <c r="MUV53" s="170"/>
      <c r="MUW53" s="170"/>
      <c r="MUX53" s="170"/>
      <c r="MUY53" s="170"/>
      <c r="MUZ53" s="170"/>
      <c r="MVA53" s="170"/>
      <c r="MVB53" s="170"/>
      <c r="MVC53" s="170"/>
      <c r="MVD53" s="170"/>
      <c r="MVE53" s="170"/>
      <c r="MVF53" s="170"/>
      <c r="MVG53" s="170"/>
      <c r="MVH53" s="170"/>
      <c r="MVI53" s="170"/>
      <c r="MVJ53" s="170"/>
      <c r="MVK53" s="170"/>
      <c r="MVL53" s="170"/>
      <c r="MVM53" s="170"/>
      <c r="MVN53" s="170"/>
      <c r="MVO53" s="170"/>
      <c r="MVP53" s="170"/>
      <c r="MVQ53" s="170"/>
      <c r="MVR53" s="170"/>
      <c r="MVS53" s="170"/>
      <c r="MVT53" s="170"/>
      <c r="MVU53" s="170"/>
      <c r="MVV53" s="170"/>
      <c r="MVW53" s="170"/>
      <c r="MVX53" s="170"/>
      <c r="MVY53" s="170"/>
      <c r="MVZ53" s="170"/>
      <c r="MWA53" s="170"/>
      <c r="MWB53" s="170"/>
      <c r="MWC53" s="170"/>
      <c r="MWD53" s="170"/>
      <c r="MWE53" s="170"/>
      <c r="MWF53" s="170"/>
      <c r="MWG53" s="170"/>
      <c r="MWH53" s="170"/>
      <c r="MWI53" s="170"/>
      <c r="MWJ53" s="170"/>
      <c r="MWK53" s="170"/>
      <c r="MWL53" s="170"/>
      <c r="MWM53" s="170"/>
      <c r="MWN53" s="170"/>
      <c r="MWO53" s="170"/>
      <c r="MWP53" s="170"/>
      <c r="MWQ53" s="170"/>
      <c r="MWR53" s="170"/>
      <c r="MWS53" s="170"/>
      <c r="MWT53" s="170"/>
      <c r="MWU53" s="170"/>
      <c r="MWV53" s="170"/>
      <c r="MWW53" s="170"/>
      <c r="MWX53" s="170"/>
      <c r="MWY53" s="170"/>
      <c r="MWZ53" s="170"/>
      <c r="MXA53" s="170"/>
      <c r="MXB53" s="170"/>
      <c r="MXC53" s="170"/>
      <c r="MXD53" s="170"/>
      <c r="MXE53" s="170"/>
      <c r="MXF53" s="170"/>
      <c r="MXG53" s="170"/>
      <c r="MXH53" s="170"/>
      <c r="MXI53" s="170"/>
      <c r="MXJ53" s="170"/>
      <c r="MXK53" s="170"/>
      <c r="MXL53" s="170"/>
      <c r="MXM53" s="170"/>
      <c r="MXN53" s="170"/>
      <c r="MXO53" s="170"/>
      <c r="MXP53" s="170"/>
      <c r="MXQ53" s="170"/>
      <c r="MXR53" s="170"/>
      <c r="MXS53" s="170"/>
      <c r="MXT53" s="170"/>
      <c r="MXU53" s="170"/>
      <c r="MXV53" s="170"/>
      <c r="MXW53" s="170"/>
      <c r="MXX53" s="170"/>
      <c r="MXY53" s="170"/>
      <c r="MXZ53" s="170"/>
      <c r="MYA53" s="170"/>
      <c r="MYB53" s="170"/>
      <c r="MYC53" s="170"/>
      <c r="MYD53" s="170"/>
      <c r="MYE53" s="170"/>
      <c r="MYF53" s="170"/>
      <c r="MYG53" s="170"/>
      <c r="MYH53" s="170"/>
      <c r="MYI53" s="170"/>
      <c r="MYJ53" s="170"/>
      <c r="MYK53" s="170"/>
      <c r="MYL53" s="170"/>
      <c r="MYM53" s="170"/>
      <c r="MYN53" s="170"/>
      <c r="MYO53" s="170"/>
      <c r="MYP53" s="170"/>
      <c r="MYQ53" s="170"/>
      <c r="MYR53" s="170"/>
      <c r="MYS53" s="170"/>
      <c r="MYT53" s="170"/>
      <c r="MYU53" s="170"/>
      <c r="MYV53" s="170"/>
      <c r="MYW53" s="170"/>
      <c r="MYX53" s="170"/>
      <c r="MYY53" s="170"/>
      <c r="MYZ53" s="170"/>
      <c r="MZA53" s="170"/>
      <c r="MZB53" s="170"/>
      <c r="MZC53" s="170"/>
      <c r="MZD53" s="170"/>
      <c r="MZE53" s="170"/>
      <c r="MZF53" s="170"/>
      <c r="MZG53" s="170"/>
      <c r="MZH53" s="170"/>
      <c r="MZI53" s="170"/>
      <c r="MZJ53" s="170"/>
      <c r="MZK53" s="170"/>
      <c r="MZL53" s="170"/>
      <c r="MZM53" s="170"/>
      <c r="MZN53" s="170"/>
      <c r="MZO53" s="170"/>
      <c r="MZP53" s="170"/>
      <c r="MZQ53" s="170"/>
      <c r="MZR53" s="170"/>
      <c r="MZS53" s="170"/>
      <c r="MZT53" s="170"/>
      <c r="MZU53" s="170"/>
      <c r="MZV53" s="170"/>
      <c r="MZW53" s="170"/>
      <c r="MZX53" s="170"/>
      <c r="MZY53" s="170"/>
      <c r="MZZ53" s="170"/>
      <c r="NAA53" s="170"/>
      <c r="NAB53" s="170"/>
      <c r="NAC53" s="170"/>
      <c r="NAD53" s="170"/>
      <c r="NAE53" s="170"/>
      <c r="NAF53" s="170"/>
      <c r="NAG53" s="170"/>
      <c r="NAH53" s="170"/>
      <c r="NAI53" s="170"/>
      <c r="NAJ53" s="170"/>
      <c r="NAK53" s="170"/>
      <c r="NAL53" s="170"/>
      <c r="NAM53" s="170"/>
      <c r="NAN53" s="170"/>
      <c r="NAO53" s="170"/>
      <c r="NAP53" s="170"/>
      <c r="NAQ53" s="170"/>
      <c r="NAR53" s="170"/>
      <c r="NAS53" s="170"/>
      <c r="NAT53" s="170"/>
      <c r="NAU53" s="170"/>
      <c r="NAV53" s="170"/>
      <c r="NAW53" s="170"/>
      <c r="NAX53" s="170"/>
      <c r="NAY53" s="170"/>
      <c r="NAZ53" s="170"/>
      <c r="NBA53" s="170"/>
      <c r="NBB53" s="170"/>
      <c r="NBC53" s="170"/>
      <c r="NBD53" s="170"/>
      <c r="NBE53" s="170"/>
      <c r="NBF53" s="170"/>
      <c r="NBG53" s="170"/>
      <c r="NBH53" s="170"/>
      <c r="NBI53" s="170"/>
      <c r="NBJ53" s="170"/>
      <c r="NBK53" s="170"/>
      <c r="NBL53" s="170"/>
      <c r="NBM53" s="170"/>
      <c r="NBN53" s="170"/>
      <c r="NBO53" s="170"/>
      <c r="NBP53" s="170"/>
      <c r="NBQ53" s="170"/>
      <c r="NBR53" s="170"/>
      <c r="NBS53" s="170"/>
      <c r="NBT53" s="170"/>
      <c r="NBU53" s="170"/>
      <c r="NBV53" s="170"/>
      <c r="NBW53" s="170"/>
      <c r="NBX53" s="170"/>
      <c r="NBY53" s="170"/>
      <c r="NBZ53" s="170"/>
      <c r="NCA53" s="170"/>
      <c r="NCB53" s="170"/>
      <c r="NCC53" s="170"/>
      <c r="NCD53" s="170"/>
      <c r="NCE53" s="170"/>
      <c r="NCF53" s="170"/>
      <c r="NCG53" s="170"/>
      <c r="NCH53" s="170"/>
      <c r="NCI53" s="170"/>
      <c r="NCJ53" s="170"/>
      <c r="NCK53" s="170"/>
      <c r="NCL53" s="170"/>
      <c r="NCM53" s="170"/>
      <c r="NCN53" s="170"/>
      <c r="NCO53" s="170"/>
      <c r="NCP53" s="170"/>
      <c r="NCQ53" s="170"/>
      <c r="NCR53" s="170"/>
      <c r="NCS53" s="170"/>
      <c r="NCT53" s="170"/>
      <c r="NCU53" s="170"/>
      <c r="NCV53" s="170"/>
      <c r="NCW53" s="170"/>
      <c r="NCX53" s="170"/>
      <c r="NCY53" s="170"/>
      <c r="NCZ53" s="170"/>
      <c r="NDA53" s="170"/>
      <c r="NDB53" s="170"/>
      <c r="NDC53" s="170"/>
      <c r="NDD53" s="170"/>
      <c r="NDE53" s="170"/>
      <c r="NDF53" s="170"/>
      <c r="NDG53" s="170"/>
      <c r="NDH53" s="170"/>
      <c r="NDI53" s="170"/>
      <c r="NDJ53" s="170"/>
      <c r="NDK53" s="170"/>
      <c r="NDL53" s="170"/>
      <c r="NDM53" s="170"/>
      <c r="NDN53" s="170"/>
      <c r="NDO53" s="170"/>
      <c r="NDP53" s="170"/>
      <c r="NDQ53" s="170"/>
      <c r="NDR53" s="170"/>
      <c r="NDS53" s="170"/>
      <c r="NDT53" s="170"/>
      <c r="NDU53" s="170"/>
      <c r="NDV53" s="170"/>
      <c r="NDW53" s="170"/>
      <c r="NDX53" s="170"/>
      <c r="NDY53" s="170"/>
      <c r="NDZ53" s="170"/>
      <c r="NEA53" s="170"/>
      <c r="NEB53" s="170"/>
      <c r="NEC53" s="170"/>
      <c r="NED53" s="170"/>
      <c r="NEE53" s="170"/>
      <c r="NEF53" s="170"/>
      <c r="NEG53" s="170"/>
      <c r="NEH53" s="170"/>
      <c r="NEI53" s="170"/>
      <c r="NEJ53" s="170"/>
      <c r="NEK53" s="170"/>
      <c r="NEL53" s="170"/>
      <c r="NEM53" s="170"/>
      <c r="NEN53" s="170"/>
      <c r="NEO53" s="170"/>
      <c r="NEP53" s="170"/>
      <c r="NEQ53" s="170"/>
      <c r="NER53" s="170"/>
      <c r="NES53" s="170"/>
      <c r="NET53" s="170"/>
      <c r="NEU53" s="170"/>
      <c r="NEV53" s="170"/>
      <c r="NEW53" s="170"/>
      <c r="NEX53" s="170"/>
      <c r="NEY53" s="170"/>
      <c r="NEZ53" s="170"/>
      <c r="NFA53" s="170"/>
      <c r="NFB53" s="170"/>
      <c r="NFC53" s="170"/>
      <c r="NFD53" s="170"/>
      <c r="NFE53" s="170"/>
      <c r="NFF53" s="170"/>
      <c r="NFG53" s="170"/>
      <c r="NFH53" s="170"/>
      <c r="NFI53" s="170"/>
      <c r="NFJ53" s="170"/>
      <c r="NFK53" s="170"/>
      <c r="NFL53" s="170"/>
      <c r="NFM53" s="170"/>
      <c r="NFN53" s="170"/>
      <c r="NFO53" s="170"/>
      <c r="NFP53" s="170"/>
      <c r="NFQ53" s="170"/>
      <c r="NFR53" s="170"/>
      <c r="NFS53" s="170"/>
      <c r="NFT53" s="170"/>
      <c r="NFU53" s="170"/>
      <c r="NFV53" s="170"/>
      <c r="NFW53" s="170"/>
      <c r="NFX53" s="170"/>
      <c r="NFY53" s="170"/>
      <c r="NFZ53" s="170"/>
      <c r="NGA53" s="170"/>
      <c r="NGB53" s="170"/>
      <c r="NGC53" s="170"/>
      <c r="NGD53" s="170"/>
      <c r="NGE53" s="170"/>
      <c r="NGF53" s="170"/>
      <c r="NGG53" s="170"/>
      <c r="NGH53" s="170"/>
      <c r="NGI53" s="170"/>
      <c r="NGJ53" s="170"/>
      <c r="NGK53" s="170"/>
      <c r="NGL53" s="170"/>
      <c r="NGM53" s="170"/>
      <c r="NGN53" s="170"/>
      <c r="NGO53" s="170"/>
      <c r="NGP53" s="170"/>
      <c r="NGQ53" s="170"/>
      <c r="NGR53" s="170"/>
      <c r="NGS53" s="170"/>
      <c r="NGT53" s="170"/>
      <c r="NGU53" s="170"/>
      <c r="NGV53" s="170"/>
      <c r="NGW53" s="170"/>
      <c r="NGX53" s="170"/>
      <c r="NGY53" s="170"/>
      <c r="NGZ53" s="170"/>
      <c r="NHA53" s="170"/>
      <c r="NHB53" s="170"/>
      <c r="NHC53" s="170"/>
      <c r="NHD53" s="170"/>
      <c r="NHE53" s="170"/>
      <c r="NHF53" s="170"/>
      <c r="NHG53" s="170"/>
      <c r="NHH53" s="170"/>
      <c r="NHI53" s="170"/>
      <c r="NHJ53" s="170"/>
      <c r="NHK53" s="170"/>
      <c r="NHL53" s="170"/>
      <c r="NHM53" s="170"/>
      <c r="NHN53" s="170"/>
      <c r="NHO53" s="170"/>
      <c r="NHP53" s="170"/>
      <c r="NHQ53" s="170"/>
      <c r="NHR53" s="170"/>
      <c r="NHS53" s="170"/>
      <c r="NHT53" s="170"/>
      <c r="NHU53" s="170"/>
      <c r="NHV53" s="170"/>
      <c r="NHW53" s="170"/>
      <c r="NHX53" s="170"/>
      <c r="NHY53" s="170"/>
      <c r="NHZ53" s="170"/>
      <c r="NIA53" s="170"/>
      <c r="NIB53" s="170"/>
      <c r="NIC53" s="170"/>
      <c r="NID53" s="170"/>
      <c r="NIE53" s="170"/>
      <c r="NIF53" s="170"/>
      <c r="NIG53" s="170"/>
      <c r="NIH53" s="170"/>
      <c r="NII53" s="170"/>
      <c r="NIJ53" s="170"/>
      <c r="NIK53" s="170"/>
      <c r="NIL53" s="170"/>
      <c r="NIM53" s="170"/>
      <c r="NIN53" s="170"/>
      <c r="NIO53" s="170"/>
      <c r="NIP53" s="170"/>
      <c r="NIQ53" s="170"/>
      <c r="NIR53" s="170"/>
      <c r="NIS53" s="170"/>
      <c r="NIT53" s="170"/>
      <c r="NIU53" s="170"/>
      <c r="NIV53" s="170"/>
      <c r="NIW53" s="170"/>
      <c r="NIX53" s="170"/>
      <c r="NIY53" s="170"/>
      <c r="NIZ53" s="170"/>
      <c r="NJA53" s="170"/>
      <c r="NJB53" s="170"/>
      <c r="NJC53" s="170"/>
      <c r="NJD53" s="170"/>
      <c r="NJE53" s="170"/>
      <c r="NJF53" s="170"/>
      <c r="NJG53" s="170"/>
      <c r="NJH53" s="170"/>
      <c r="NJI53" s="170"/>
      <c r="NJJ53" s="170"/>
      <c r="NJK53" s="170"/>
      <c r="NJL53" s="170"/>
      <c r="NJM53" s="170"/>
      <c r="NJN53" s="170"/>
      <c r="NJO53" s="170"/>
      <c r="NJP53" s="170"/>
      <c r="NJQ53" s="170"/>
      <c r="NJR53" s="170"/>
      <c r="NJS53" s="170"/>
      <c r="NJT53" s="170"/>
      <c r="NJU53" s="170"/>
      <c r="NJV53" s="170"/>
      <c r="NJW53" s="170"/>
      <c r="NJX53" s="170"/>
      <c r="NJY53" s="170"/>
      <c r="NJZ53" s="170"/>
      <c r="NKA53" s="170"/>
      <c r="NKB53" s="170"/>
      <c r="NKC53" s="170"/>
      <c r="NKD53" s="170"/>
      <c r="NKE53" s="170"/>
      <c r="NKF53" s="170"/>
      <c r="NKG53" s="170"/>
      <c r="NKH53" s="170"/>
      <c r="NKI53" s="170"/>
      <c r="NKJ53" s="170"/>
      <c r="NKK53" s="170"/>
      <c r="NKL53" s="170"/>
      <c r="NKM53" s="170"/>
      <c r="NKN53" s="170"/>
      <c r="NKO53" s="170"/>
      <c r="NKP53" s="170"/>
      <c r="NKQ53" s="170"/>
      <c r="NKR53" s="170"/>
      <c r="NKS53" s="170"/>
      <c r="NKT53" s="170"/>
      <c r="NKU53" s="170"/>
      <c r="NKV53" s="170"/>
      <c r="NKW53" s="170"/>
      <c r="NKX53" s="170"/>
      <c r="NKY53" s="170"/>
      <c r="NKZ53" s="170"/>
      <c r="NLA53" s="170"/>
      <c r="NLB53" s="170"/>
      <c r="NLC53" s="170"/>
      <c r="NLD53" s="170"/>
      <c r="NLE53" s="170"/>
      <c r="NLF53" s="170"/>
      <c r="NLG53" s="170"/>
      <c r="NLH53" s="170"/>
      <c r="NLI53" s="170"/>
      <c r="NLJ53" s="170"/>
      <c r="NLK53" s="170"/>
      <c r="NLL53" s="170"/>
      <c r="NLM53" s="170"/>
      <c r="NLN53" s="170"/>
      <c r="NLO53" s="170"/>
      <c r="NLP53" s="170"/>
      <c r="NLQ53" s="170"/>
      <c r="NLR53" s="170"/>
      <c r="NLS53" s="170"/>
      <c r="NLT53" s="170"/>
      <c r="NLU53" s="170"/>
      <c r="NLV53" s="170"/>
      <c r="NLW53" s="170"/>
      <c r="NLX53" s="170"/>
      <c r="NLY53" s="170"/>
      <c r="NLZ53" s="170"/>
      <c r="NMA53" s="170"/>
      <c r="NMB53" s="170"/>
      <c r="NMC53" s="170"/>
      <c r="NMD53" s="170"/>
      <c r="NME53" s="170"/>
      <c r="NMF53" s="170"/>
      <c r="NMG53" s="170"/>
      <c r="NMH53" s="170"/>
      <c r="NMI53" s="170"/>
      <c r="NMJ53" s="170"/>
      <c r="NMK53" s="170"/>
      <c r="NML53" s="170"/>
      <c r="NMM53" s="170"/>
      <c r="NMN53" s="170"/>
      <c r="NMO53" s="170"/>
      <c r="NMP53" s="170"/>
      <c r="NMQ53" s="170"/>
      <c r="NMR53" s="170"/>
      <c r="NMS53" s="170"/>
      <c r="NMT53" s="170"/>
      <c r="NMU53" s="170"/>
      <c r="NMV53" s="170"/>
      <c r="NMW53" s="170"/>
      <c r="NMX53" s="170"/>
      <c r="NMY53" s="170"/>
      <c r="NMZ53" s="170"/>
      <c r="NNA53" s="170"/>
      <c r="NNB53" s="170"/>
      <c r="NNC53" s="170"/>
      <c r="NND53" s="170"/>
      <c r="NNE53" s="170"/>
      <c r="NNF53" s="170"/>
      <c r="NNG53" s="170"/>
      <c r="NNH53" s="170"/>
      <c r="NNI53" s="170"/>
      <c r="NNJ53" s="170"/>
      <c r="NNK53" s="170"/>
      <c r="NNL53" s="170"/>
      <c r="NNM53" s="170"/>
      <c r="NNN53" s="170"/>
      <c r="NNO53" s="170"/>
      <c r="NNP53" s="170"/>
      <c r="NNQ53" s="170"/>
      <c r="NNR53" s="170"/>
      <c r="NNS53" s="170"/>
      <c r="NNT53" s="170"/>
      <c r="NNU53" s="170"/>
      <c r="NNV53" s="170"/>
      <c r="NNW53" s="170"/>
      <c r="NNX53" s="170"/>
      <c r="NNY53" s="170"/>
      <c r="NNZ53" s="170"/>
      <c r="NOA53" s="170"/>
      <c r="NOB53" s="170"/>
      <c r="NOC53" s="170"/>
      <c r="NOD53" s="170"/>
      <c r="NOE53" s="170"/>
      <c r="NOF53" s="170"/>
      <c r="NOG53" s="170"/>
      <c r="NOH53" s="170"/>
      <c r="NOI53" s="170"/>
      <c r="NOJ53" s="170"/>
      <c r="NOK53" s="170"/>
      <c r="NOL53" s="170"/>
      <c r="NOM53" s="170"/>
      <c r="NON53" s="170"/>
      <c r="NOO53" s="170"/>
      <c r="NOP53" s="170"/>
      <c r="NOQ53" s="170"/>
      <c r="NOR53" s="170"/>
      <c r="NOS53" s="170"/>
      <c r="NOT53" s="170"/>
      <c r="NOU53" s="170"/>
      <c r="NOV53" s="170"/>
      <c r="NOW53" s="170"/>
      <c r="NOX53" s="170"/>
      <c r="NOY53" s="170"/>
      <c r="NOZ53" s="170"/>
      <c r="NPA53" s="170"/>
      <c r="NPB53" s="170"/>
      <c r="NPC53" s="170"/>
      <c r="NPD53" s="170"/>
      <c r="NPE53" s="170"/>
      <c r="NPF53" s="170"/>
      <c r="NPG53" s="170"/>
      <c r="NPH53" s="170"/>
      <c r="NPI53" s="170"/>
      <c r="NPJ53" s="170"/>
      <c r="NPK53" s="170"/>
      <c r="NPL53" s="170"/>
      <c r="NPM53" s="170"/>
      <c r="NPN53" s="170"/>
      <c r="NPO53" s="170"/>
      <c r="NPP53" s="170"/>
      <c r="NPQ53" s="170"/>
      <c r="NPR53" s="170"/>
      <c r="NPS53" s="170"/>
      <c r="NPT53" s="170"/>
      <c r="NPU53" s="170"/>
      <c r="NPV53" s="170"/>
      <c r="NPW53" s="170"/>
      <c r="NPX53" s="170"/>
      <c r="NPY53" s="170"/>
      <c r="NPZ53" s="170"/>
      <c r="NQA53" s="170"/>
      <c r="NQB53" s="170"/>
      <c r="NQC53" s="170"/>
      <c r="NQD53" s="170"/>
      <c r="NQE53" s="170"/>
      <c r="NQF53" s="170"/>
      <c r="NQG53" s="170"/>
      <c r="NQH53" s="170"/>
      <c r="NQI53" s="170"/>
      <c r="NQJ53" s="170"/>
      <c r="NQK53" s="170"/>
      <c r="NQL53" s="170"/>
      <c r="NQM53" s="170"/>
      <c r="NQN53" s="170"/>
      <c r="NQO53" s="170"/>
      <c r="NQP53" s="170"/>
      <c r="NQQ53" s="170"/>
      <c r="NQR53" s="170"/>
      <c r="NQS53" s="170"/>
      <c r="NQT53" s="170"/>
      <c r="NQU53" s="170"/>
      <c r="NQV53" s="170"/>
      <c r="NQW53" s="170"/>
      <c r="NQX53" s="170"/>
      <c r="NQY53" s="170"/>
      <c r="NQZ53" s="170"/>
      <c r="NRA53" s="170"/>
      <c r="NRB53" s="170"/>
      <c r="NRC53" s="170"/>
      <c r="NRD53" s="170"/>
      <c r="NRE53" s="170"/>
      <c r="NRF53" s="170"/>
      <c r="NRG53" s="170"/>
      <c r="NRH53" s="170"/>
      <c r="NRI53" s="170"/>
      <c r="NRJ53" s="170"/>
      <c r="NRK53" s="170"/>
      <c r="NRL53" s="170"/>
      <c r="NRM53" s="170"/>
      <c r="NRN53" s="170"/>
      <c r="NRO53" s="170"/>
      <c r="NRP53" s="170"/>
      <c r="NRQ53" s="170"/>
      <c r="NRR53" s="170"/>
      <c r="NRS53" s="170"/>
      <c r="NRT53" s="170"/>
      <c r="NRU53" s="170"/>
      <c r="NRV53" s="170"/>
      <c r="NRW53" s="170"/>
      <c r="NRX53" s="170"/>
      <c r="NRY53" s="170"/>
      <c r="NRZ53" s="170"/>
      <c r="NSA53" s="170"/>
      <c r="NSB53" s="170"/>
      <c r="NSC53" s="170"/>
      <c r="NSD53" s="170"/>
      <c r="NSE53" s="170"/>
      <c r="NSF53" s="170"/>
      <c r="NSG53" s="170"/>
      <c r="NSH53" s="170"/>
      <c r="NSI53" s="170"/>
      <c r="NSJ53" s="170"/>
      <c r="NSK53" s="170"/>
      <c r="NSL53" s="170"/>
      <c r="NSM53" s="170"/>
      <c r="NSN53" s="170"/>
      <c r="NSO53" s="170"/>
      <c r="NSP53" s="170"/>
      <c r="NSQ53" s="170"/>
      <c r="NSR53" s="170"/>
      <c r="NSS53" s="170"/>
      <c r="NST53" s="170"/>
      <c r="NSU53" s="170"/>
      <c r="NSV53" s="170"/>
      <c r="NSW53" s="170"/>
      <c r="NSX53" s="170"/>
      <c r="NSY53" s="170"/>
      <c r="NSZ53" s="170"/>
      <c r="NTA53" s="170"/>
      <c r="NTB53" s="170"/>
      <c r="NTC53" s="170"/>
      <c r="NTD53" s="170"/>
      <c r="NTE53" s="170"/>
      <c r="NTF53" s="170"/>
      <c r="NTG53" s="170"/>
      <c r="NTH53" s="170"/>
      <c r="NTI53" s="170"/>
      <c r="NTJ53" s="170"/>
      <c r="NTK53" s="170"/>
      <c r="NTL53" s="170"/>
      <c r="NTM53" s="170"/>
      <c r="NTN53" s="170"/>
      <c r="NTO53" s="170"/>
      <c r="NTP53" s="170"/>
      <c r="NTQ53" s="170"/>
      <c r="NTR53" s="170"/>
      <c r="NTS53" s="170"/>
      <c r="NTT53" s="170"/>
      <c r="NTU53" s="170"/>
      <c r="NTV53" s="170"/>
      <c r="NTW53" s="170"/>
      <c r="NTX53" s="170"/>
      <c r="NTY53" s="170"/>
      <c r="NTZ53" s="170"/>
      <c r="NUA53" s="170"/>
      <c r="NUB53" s="170"/>
      <c r="NUC53" s="170"/>
      <c r="NUD53" s="170"/>
      <c r="NUE53" s="170"/>
      <c r="NUF53" s="170"/>
      <c r="NUG53" s="170"/>
      <c r="NUH53" s="170"/>
      <c r="NUI53" s="170"/>
      <c r="NUJ53" s="170"/>
      <c r="NUK53" s="170"/>
      <c r="NUL53" s="170"/>
      <c r="NUM53" s="170"/>
      <c r="NUN53" s="170"/>
      <c r="NUO53" s="170"/>
      <c r="NUP53" s="170"/>
      <c r="NUQ53" s="170"/>
      <c r="NUR53" s="170"/>
      <c r="NUS53" s="170"/>
      <c r="NUT53" s="170"/>
      <c r="NUU53" s="170"/>
      <c r="NUV53" s="170"/>
      <c r="NUW53" s="170"/>
      <c r="NUX53" s="170"/>
      <c r="NUY53" s="170"/>
      <c r="NUZ53" s="170"/>
      <c r="NVA53" s="170"/>
      <c r="NVB53" s="170"/>
      <c r="NVC53" s="170"/>
      <c r="NVD53" s="170"/>
      <c r="NVE53" s="170"/>
      <c r="NVF53" s="170"/>
      <c r="NVG53" s="170"/>
      <c r="NVH53" s="170"/>
      <c r="NVI53" s="170"/>
      <c r="NVJ53" s="170"/>
      <c r="NVK53" s="170"/>
      <c r="NVL53" s="170"/>
      <c r="NVM53" s="170"/>
      <c r="NVN53" s="170"/>
      <c r="NVO53" s="170"/>
      <c r="NVP53" s="170"/>
      <c r="NVQ53" s="170"/>
      <c r="NVR53" s="170"/>
      <c r="NVS53" s="170"/>
      <c r="NVT53" s="170"/>
      <c r="NVU53" s="170"/>
      <c r="NVV53" s="170"/>
      <c r="NVW53" s="170"/>
      <c r="NVX53" s="170"/>
      <c r="NVY53" s="170"/>
      <c r="NVZ53" s="170"/>
      <c r="NWA53" s="170"/>
      <c r="NWB53" s="170"/>
      <c r="NWC53" s="170"/>
      <c r="NWD53" s="170"/>
      <c r="NWE53" s="170"/>
      <c r="NWF53" s="170"/>
      <c r="NWG53" s="170"/>
      <c r="NWH53" s="170"/>
      <c r="NWI53" s="170"/>
      <c r="NWJ53" s="170"/>
      <c r="NWK53" s="170"/>
      <c r="NWL53" s="170"/>
      <c r="NWM53" s="170"/>
      <c r="NWN53" s="170"/>
      <c r="NWO53" s="170"/>
      <c r="NWP53" s="170"/>
      <c r="NWQ53" s="170"/>
      <c r="NWR53" s="170"/>
      <c r="NWS53" s="170"/>
      <c r="NWT53" s="170"/>
      <c r="NWU53" s="170"/>
      <c r="NWV53" s="170"/>
      <c r="NWW53" s="170"/>
      <c r="NWX53" s="170"/>
      <c r="NWY53" s="170"/>
      <c r="NWZ53" s="170"/>
      <c r="NXA53" s="170"/>
      <c r="NXB53" s="170"/>
      <c r="NXC53" s="170"/>
      <c r="NXD53" s="170"/>
      <c r="NXE53" s="170"/>
      <c r="NXF53" s="170"/>
      <c r="NXG53" s="170"/>
      <c r="NXH53" s="170"/>
      <c r="NXI53" s="170"/>
      <c r="NXJ53" s="170"/>
      <c r="NXK53" s="170"/>
      <c r="NXL53" s="170"/>
      <c r="NXM53" s="170"/>
      <c r="NXN53" s="170"/>
      <c r="NXO53" s="170"/>
      <c r="NXP53" s="170"/>
      <c r="NXQ53" s="170"/>
      <c r="NXR53" s="170"/>
      <c r="NXS53" s="170"/>
      <c r="NXT53" s="170"/>
      <c r="NXU53" s="170"/>
      <c r="NXV53" s="170"/>
      <c r="NXW53" s="170"/>
      <c r="NXX53" s="170"/>
      <c r="NXY53" s="170"/>
      <c r="NXZ53" s="170"/>
      <c r="NYA53" s="170"/>
      <c r="NYB53" s="170"/>
      <c r="NYC53" s="170"/>
      <c r="NYD53" s="170"/>
      <c r="NYE53" s="170"/>
      <c r="NYF53" s="170"/>
      <c r="NYG53" s="170"/>
      <c r="NYH53" s="170"/>
      <c r="NYI53" s="170"/>
      <c r="NYJ53" s="170"/>
      <c r="NYK53" s="170"/>
      <c r="NYL53" s="170"/>
      <c r="NYM53" s="170"/>
      <c r="NYN53" s="170"/>
      <c r="NYO53" s="170"/>
      <c r="NYP53" s="170"/>
      <c r="NYQ53" s="170"/>
      <c r="NYR53" s="170"/>
      <c r="NYS53" s="170"/>
      <c r="NYT53" s="170"/>
      <c r="NYU53" s="170"/>
      <c r="NYV53" s="170"/>
      <c r="NYW53" s="170"/>
      <c r="NYX53" s="170"/>
      <c r="NYY53" s="170"/>
      <c r="NYZ53" s="170"/>
      <c r="NZA53" s="170"/>
      <c r="NZB53" s="170"/>
      <c r="NZC53" s="170"/>
      <c r="NZD53" s="170"/>
      <c r="NZE53" s="170"/>
      <c r="NZF53" s="170"/>
      <c r="NZG53" s="170"/>
      <c r="NZH53" s="170"/>
      <c r="NZI53" s="170"/>
      <c r="NZJ53" s="170"/>
      <c r="NZK53" s="170"/>
      <c r="NZL53" s="170"/>
      <c r="NZM53" s="170"/>
      <c r="NZN53" s="170"/>
      <c r="NZO53" s="170"/>
      <c r="NZP53" s="170"/>
      <c r="NZQ53" s="170"/>
      <c r="NZR53" s="170"/>
      <c r="NZS53" s="170"/>
      <c r="NZT53" s="170"/>
      <c r="NZU53" s="170"/>
      <c r="NZV53" s="170"/>
      <c r="NZW53" s="170"/>
      <c r="NZX53" s="170"/>
      <c r="NZY53" s="170"/>
      <c r="NZZ53" s="170"/>
      <c r="OAA53" s="170"/>
      <c r="OAB53" s="170"/>
      <c r="OAC53" s="170"/>
      <c r="OAD53" s="170"/>
      <c r="OAE53" s="170"/>
      <c r="OAF53" s="170"/>
      <c r="OAG53" s="170"/>
      <c r="OAH53" s="170"/>
      <c r="OAI53" s="170"/>
      <c r="OAJ53" s="170"/>
      <c r="OAK53" s="170"/>
      <c r="OAL53" s="170"/>
      <c r="OAM53" s="170"/>
      <c r="OAN53" s="170"/>
      <c r="OAO53" s="170"/>
      <c r="OAP53" s="170"/>
      <c r="OAQ53" s="170"/>
      <c r="OAR53" s="170"/>
      <c r="OAS53" s="170"/>
      <c r="OAT53" s="170"/>
      <c r="OAU53" s="170"/>
      <c r="OAV53" s="170"/>
      <c r="OAW53" s="170"/>
      <c r="OAX53" s="170"/>
      <c r="OAY53" s="170"/>
      <c r="OAZ53" s="170"/>
      <c r="OBA53" s="170"/>
      <c r="OBB53" s="170"/>
      <c r="OBC53" s="170"/>
      <c r="OBD53" s="170"/>
      <c r="OBE53" s="170"/>
      <c r="OBF53" s="170"/>
      <c r="OBG53" s="170"/>
      <c r="OBH53" s="170"/>
      <c r="OBI53" s="170"/>
      <c r="OBJ53" s="170"/>
      <c r="OBK53" s="170"/>
      <c r="OBL53" s="170"/>
      <c r="OBM53" s="170"/>
      <c r="OBN53" s="170"/>
      <c r="OBO53" s="170"/>
      <c r="OBP53" s="170"/>
      <c r="OBQ53" s="170"/>
      <c r="OBR53" s="170"/>
      <c r="OBS53" s="170"/>
      <c r="OBT53" s="170"/>
      <c r="OBU53" s="170"/>
      <c r="OBV53" s="170"/>
      <c r="OBW53" s="170"/>
      <c r="OBX53" s="170"/>
      <c r="OBY53" s="170"/>
      <c r="OBZ53" s="170"/>
      <c r="OCA53" s="170"/>
      <c r="OCB53" s="170"/>
      <c r="OCC53" s="170"/>
      <c r="OCD53" s="170"/>
      <c r="OCE53" s="170"/>
      <c r="OCF53" s="170"/>
      <c r="OCG53" s="170"/>
      <c r="OCH53" s="170"/>
      <c r="OCI53" s="170"/>
      <c r="OCJ53" s="170"/>
      <c r="OCK53" s="170"/>
      <c r="OCL53" s="170"/>
      <c r="OCM53" s="170"/>
      <c r="OCN53" s="170"/>
      <c r="OCO53" s="170"/>
      <c r="OCP53" s="170"/>
      <c r="OCQ53" s="170"/>
      <c r="OCR53" s="170"/>
      <c r="OCS53" s="170"/>
      <c r="OCT53" s="170"/>
      <c r="OCU53" s="170"/>
      <c r="OCV53" s="170"/>
      <c r="OCW53" s="170"/>
      <c r="OCX53" s="170"/>
      <c r="OCY53" s="170"/>
      <c r="OCZ53" s="170"/>
      <c r="ODA53" s="170"/>
      <c r="ODB53" s="170"/>
      <c r="ODC53" s="170"/>
      <c r="ODD53" s="170"/>
      <c r="ODE53" s="170"/>
      <c r="ODF53" s="170"/>
      <c r="ODG53" s="170"/>
      <c r="ODH53" s="170"/>
      <c r="ODI53" s="170"/>
      <c r="ODJ53" s="170"/>
      <c r="ODK53" s="170"/>
      <c r="ODL53" s="170"/>
      <c r="ODM53" s="170"/>
      <c r="ODN53" s="170"/>
      <c r="ODO53" s="170"/>
      <c r="ODP53" s="170"/>
      <c r="ODQ53" s="170"/>
      <c r="ODR53" s="170"/>
      <c r="ODS53" s="170"/>
      <c r="ODT53" s="170"/>
      <c r="ODU53" s="170"/>
      <c r="ODV53" s="170"/>
      <c r="ODW53" s="170"/>
      <c r="ODX53" s="170"/>
      <c r="ODY53" s="170"/>
      <c r="ODZ53" s="170"/>
      <c r="OEA53" s="170"/>
      <c r="OEB53" s="170"/>
      <c r="OEC53" s="170"/>
      <c r="OED53" s="170"/>
      <c r="OEE53" s="170"/>
      <c r="OEF53" s="170"/>
      <c r="OEG53" s="170"/>
      <c r="OEH53" s="170"/>
      <c r="OEI53" s="170"/>
      <c r="OEJ53" s="170"/>
      <c r="OEK53" s="170"/>
      <c r="OEL53" s="170"/>
      <c r="OEM53" s="170"/>
      <c r="OEN53" s="170"/>
      <c r="OEO53" s="170"/>
      <c r="OEP53" s="170"/>
      <c r="OEQ53" s="170"/>
      <c r="OER53" s="170"/>
      <c r="OES53" s="170"/>
      <c r="OET53" s="170"/>
      <c r="OEU53" s="170"/>
      <c r="OEV53" s="170"/>
      <c r="OEW53" s="170"/>
      <c r="OEX53" s="170"/>
      <c r="OEY53" s="170"/>
      <c r="OEZ53" s="170"/>
      <c r="OFA53" s="170"/>
      <c r="OFB53" s="170"/>
      <c r="OFC53" s="170"/>
      <c r="OFD53" s="170"/>
      <c r="OFE53" s="170"/>
      <c r="OFF53" s="170"/>
      <c r="OFG53" s="170"/>
      <c r="OFH53" s="170"/>
      <c r="OFI53" s="170"/>
      <c r="OFJ53" s="170"/>
      <c r="OFK53" s="170"/>
      <c r="OFL53" s="170"/>
      <c r="OFM53" s="170"/>
      <c r="OFN53" s="170"/>
      <c r="OFO53" s="170"/>
      <c r="OFP53" s="170"/>
      <c r="OFQ53" s="170"/>
      <c r="OFR53" s="170"/>
      <c r="OFS53" s="170"/>
      <c r="OFT53" s="170"/>
      <c r="OFU53" s="170"/>
      <c r="OFV53" s="170"/>
      <c r="OFW53" s="170"/>
      <c r="OFX53" s="170"/>
      <c r="OFY53" s="170"/>
      <c r="OFZ53" s="170"/>
      <c r="OGA53" s="170"/>
      <c r="OGB53" s="170"/>
      <c r="OGC53" s="170"/>
      <c r="OGD53" s="170"/>
      <c r="OGE53" s="170"/>
      <c r="OGF53" s="170"/>
      <c r="OGG53" s="170"/>
      <c r="OGH53" s="170"/>
      <c r="OGI53" s="170"/>
      <c r="OGJ53" s="170"/>
      <c r="OGK53" s="170"/>
      <c r="OGL53" s="170"/>
      <c r="OGM53" s="170"/>
      <c r="OGN53" s="170"/>
      <c r="OGO53" s="170"/>
      <c r="OGP53" s="170"/>
      <c r="OGQ53" s="170"/>
      <c r="OGR53" s="170"/>
      <c r="OGS53" s="170"/>
      <c r="OGT53" s="170"/>
      <c r="OGU53" s="170"/>
      <c r="OGV53" s="170"/>
      <c r="OGW53" s="170"/>
      <c r="OGX53" s="170"/>
      <c r="OGY53" s="170"/>
      <c r="OGZ53" s="170"/>
      <c r="OHA53" s="170"/>
      <c r="OHB53" s="170"/>
      <c r="OHC53" s="170"/>
      <c r="OHD53" s="170"/>
      <c r="OHE53" s="170"/>
      <c r="OHF53" s="170"/>
      <c r="OHG53" s="170"/>
      <c r="OHH53" s="170"/>
      <c r="OHI53" s="170"/>
      <c r="OHJ53" s="170"/>
      <c r="OHK53" s="170"/>
      <c r="OHL53" s="170"/>
      <c r="OHM53" s="170"/>
      <c r="OHN53" s="170"/>
      <c r="OHO53" s="170"/>
      <c r="OHP53" s="170"/>
      <c r="OHQ53" s="170"/>
      <c r="OHR53" s="170"/>
      <c r="OHS53" s="170"/>
      <c r="OHT53" s="170"/>
      <c r="OHU53" s="170"/>
      <c r="OHV53" s="170"/>
      <c r="OHW53" s="170"/>
      <c r="OHX53" s="170"/>
      <c r="OHY53" s="170"/>
      <c r="OHZ53" s="170"/>
      <c r="OIA53" s="170"/>
      <c r="OIB53" s="170"/>
      <c r="OIC53" s="170"/>
      <c r="OID53" s="170"/>
      <c r="OIE53" s="170"/>
      <c r="OIF53" s="170"/>
      <c r="OIG53" s="170"/>
      <c r="OIH53" s="170"/>
      <c r="OII53" s="170"/>
      <c r="OIJ53" s="170"/>
      <c r="OIK53" s="170"/>
      <c r="OIL53" s="170"/>
      <c r="OIM53" s="170"/>
      <c r="OIN53" s="170"/>
      <c r="OIO53" s="170"/>
      <c r="OIP53" s="170"/>
      <c r="OIQ53" s="170"/>
      <c r="OIR53" s="170"/>
      <c r="OIS53" s="170"/>
      <c r="OIT53" s="170"/>
      <c r="OIU53" s="170"/>
      <c r="OIV53" s="170"/>
      <c r="OIW53" s="170"/>
      <c r="OIX53" s="170"/>
      <c r="OIY53" s="170"/>
      <c r="OIZ53" s="170"/>
      <c r="OJA53" s="170"/>
      <c r="OJB53" s="170"/>
      <c r="OJC53" s="170"/>
      <c r="OJD53" s="170"/>
      <c r="OJE53" s="170"/>
      <c r="OJF53" s="170"/>
      <c r="OJG53" s="170"/>
      <c r="OJH53" s="170"/>
      <c r="OJI53" s="170"/>
      <c r="OJJ53" s="170"/>
      <c r="OJK53" s="170"/>
      <c r="OJL53" s="170"/>
      <c r="OJM53" s="170"/>
      <c r="OJN53" s="170"/>
      <c r="OJO53" s="170"/>
      <c r="OJP53" s="170"/>
      <c r="OJQ53" s="170"/>
      <c r="OJR53" s="170"/>
      <c r="OJS53" s="170"/>
      <c r="OJT53" s="170"/>
      <c r="OJU53" s="170"/>
      <c r="OJV53" s="170"/>
      <c r="OJW53" s="170"/>
      <c r="OJX53" s="170"/>
      <c r="OJY53" s="170"/>
      <c r="OJZ53" s="170"/>
      <c r="OKA53" s="170"/>
      <c r="OKB53" s="170"/>
      <c r="OKC53" s="170"/>
      <c r="OKD53" s="170"/>
      <c r="OKE53" s="170"/>
      <c r="OKF53" s="170"/>
      <c r="OKG53" s="170"/>
      <c r="OKH53" s="170"/>
      <c r="OKI53" s="170"/>
      <c r="OKJ53" s="170"/>
      <c r="OKK53" s="170"/>
      <c r="OKL53" s="170"/>
      <c r="OKM53" s="170"/>
      <c r="OKN53" s="170"/>
      <c r="OKO53" s="170"/>
      <c r="OKP53" s="170"/>
      <c r="OKQ53" s="170"/>
      <c r="OKR53" s="170"/>
      <c r="OKS53" s="170"/>
      <c r="OKT53" s="170"/>
      <c r="OKU53" s="170"/>
      <c r="OKV53" s="170"/>
      <c r="OKW53" s="170"/>
      <c r="OKX53" s="170"/>
      <c r="OKY53" s="170"/>
      <c r="OKZ53" s="170"/>
      <c r="OLA53" s="170"/>
      <c r="OLB53" s="170"/>
      <c r="OLC53" s="170"/>
      <c r="OLD53" s="170"/>
      <c r="OLE53" s="170"/>
      <c r="OLF53" s="170"/>
      <c r="OLG53" s="170"/>
      <c r="OLH53" s="170"/>
      <c r="OLI53" s="170"/>
      <c r="OLJ53" s="170"/>
      <c r="OLK53" s="170"/>
      <c r="OLL53" s="170"/>
      <c r="OLM53" s="170"/>
      <c r="OLN53" s="170"/>
      <c r="OLO53" s="170"/>
      <c r="OLP53" s="170"/>
      <c r="OLQ53" s="170"/>
      <c r="OLR53" s="170"/>
      <c r="OLS53" s="170"/>
      <c r="OLT53" s="170"/>
      <c r="OLU53" s="170"/>
      <c r="OLV53" s="170"/>
      <c r="OLW53" s="170"/>
      <c r="OLX53" s="170"/>
      <c r="OLY53" s="170"/>
      <c r="OLZ53" s="170"/>
      <c r="OMA53" s="170"/>
      <c r="OMB53" s="170"/>
      <c r="OMC53" s="170"/>
      <c r="OMD53" s="170"/>
      <c r="OME53" s="170"/>
      <c r="OMF53" s="170"/>
      <c r="OMG53" s="170"/>
      <c r="OMH53" s="170"/>
      <c r="OMI53" s="170"/>
      <c r="OMJ53" s="170"/>
      <c r="OMK53" s="170"/>
      <c r="OML53" s="170"/>
      <c r="OMM53" s="170"/>
      <c r="OMN53" s="170"/>
      <c r="OMO53" s="170"/>
      <c r="OMP53" s="170"/>
      <c r="OMQ53" s="170"/>
      <c r="OMR53" s="170"/>
      <c r="OMS53" s="170"/>
      <c r="OMT53" s="170"/>
      <c r="OMU53" s="170"/>
      <c r="OMV53" s="170"/>
      <c r="OMW53" s="170"/>
      <c r="OMX53" s="170"/>
      <c r="OMY53" s="170"/>
      <c r="OMZ53" s="170"/>
      <c r="ONA53" s="170"/>
      <c r="ONB53" s="170"/>
      <c r="ONC53" s="170"/>
      <c r="OND53" s="170"/>
      <c r="ONE53" s="170"/>
      <c r="ONF53" s="170"/>
      <c r="ONG53" s="170"/>
      <c r="ONH53" s="170"/>
      <c r="ONI53" s="170"/>
      <c r="ONJ53" s="170"/>
      <c r="ONK53" s="170"/>
      <c r="ONL53" s="170"/>
      <c r="ONM53" s="170"/>
      <c r="ONN53" s="170"/>
      <c r="ONO53" s="170"/>
      <c r="ONP53" s="170"/>
      <c r="ONQ53" s="170"/>
      <c r="ONR53" s="170"/>
      <c r="ONS53" s="170"/>
      <c r="ONT53" s="170"/>
      <c r="ONU53" s="170"/>
      <c r="ONV53" s="170"/>
      <c r="ONW53" s="170"/>
      <c r="ONX53" s="170"/>
      <c r="ONY53" s="170"/>
      <c r="ONZ53" s="170"/>
      <c r="OOA53" s="170"/>
      <c r="OOB53" s="170"/>
      <c r="OOC53" s="170"/>
      <c r="OOD53" s="170"/>
      <c r="OOE53" s="170"/>
      <c r="OOF53" s="170"/>
      <c r="OOG53" s="170"/>
      <c r="OOH53" s="170"/>
      <c r="OOI53" s="170"/>
      <c r="OOJ53" s="170"/>
      <c r="OOK53" s="170"/>
      <c r="OOL53" s="170"/>
      <c r="OOM53" s="170"/>
      <c r="OON53" s="170"/>
      <c r="OOO53" s="170"/>
      <c r="OOP53" s="170"/>
      <c r="OOQ53" s="170"/>
      <c r="OOR53" s="170"/>
      <c r="OOS53" s="170"/>
      <c r="OOT53" s="170"/>
      <c r="OOU53" s="170"/>
      <c r="OOV53" s="170"/>
      <c r="OOW53" s="170"/>
      <c r="OOX53" s="170"/>
      <c r="OOY53" s="170"/>
      <c r="OOZ53" s="170"/>
      <c r="OPA53" s="170"/>
      <c r="OPB53" s="170"/>
      <c r="OPC53" s="170"/>
      <c r="OPD53" s="170"/>
      <c r="OPE53" s="170"/>
      <c r="OPF53" s="170"/>
      <c r="OPG53" s="170"/>
      <c r="OPH53" s="170"/>
      <c r="OPI53" s="170"/>
      <c r="OPJ53" s="170"/>
      <c r="OPK53" s="170"/>
      <c r="OPL53" s="170"/>
      <c r="OPM53" s="170"/>
      <c r="OPN53" s="170"/>
      <c r="OPO53" s="170"/>
      <c r="OPP53" s="170"/>
      <c r="OPQ53" s="170"/>
      <c r="OPR53" s="170"/>
      <c r="OPS53" s="170"/>
      <c r="OPT53" s="170"/>
      <c r="OPU53" s="170"/>
      <c r="OPV53" s="170"/>
      <c r="OPW53" s="170"/>
      <c r="OPX53" s="170"/>
      <c r="OPY53" s="170"/>
      <c r="OPZ53" s="170"/>
      <c r="OQA53" s="170"/>
      <c r="OQB53" s="170"/>
      <c r="OQC53" s="170"/>
      <c r="OQD53" s="170"/>
      <c r="OQE53" s="170"/>
      <c r="OQF53" s="170"/>
      <c r="OQG53" s="170"/>
      <c r="OQH53" s="170"/>
      <c r="OQI53" s="170"/>
      <c r="OQJ53" s="170"/>
      <c r="OQK53" s="170"/>
      <c r="OQL53" s="170"/>
      <c r="OQM53" s="170"/>
      <c r="OQN53" s="170"/>
      <c r="OQO53" s="170"/>
      <c r="OQP53" s="170"/>
      <c r="OQQ53" s="170"/>
      <c r="OQR53" s="170"/>
      <c r="OQS53" s="170"/>
      <c r="OQT53" s="170"/>
      <c r="OQU53" s="170"/>
      <c r="OQV53" s="170"/>
      <c r="OQW53" s="170"/>
      <c r="OQX53" s="170"/>
      <c r="OQY53" s="170"/>
      <c r="OQZ53" s="170"/>
      <c r="ORA53" s="170"/>
      <c r="ORB53" s="170"/>
      <c r="ORC53" s="170"/>
      <c r="ORD53" s="170"/>
      <c r="ORE53" s="170"/>
      <c r="ORF53" s="170"/>
      <c r="ORG53" s="170"/>
      <c r="ORH53" s="170"/>
      <c r="ORI53" s="170"/>
      <c r="ORJ53" s="170"/>
      <c r="ORK53" s="170"/>
      <c r="ORL53" s="170"/>
      <c r="ORM53" s="170"/>
      <c r="ORN53" s="170"/>
      <c r="ORO53" s="170"/>
      <c r="ORP53" s="170"/>
      <c r="ORQ53" s="170"/>
      <c r="ORR53" s="170"/>
      <c r="ORS53" s="170"/>
      <c r="ORT53" s="170"/>
      <c r="ORU53" s="170"/>
      <c r="ORV53" s="170"/>
      <c r="ORW53" s="170"/>
      <c r="ORX53" s="170"/>
      <c r="ORY53" s="170"/>
      <c r="ORZ53" s="170"/>
      <c r="OSA53" s="170"/>
      <c r="OSB53" s="170"/>
      <c r="OSC53" s="170"/>
      <c r="OSD53" s="170"/>
      <c r="OSE53" s="170"/>
      <c r="OSF53" s="170"/>
      <c r="OSG53" s="170"/>
      <c r="OSH53" s="170"/>
      <c r="OSI53" s="170"/>
      <c r="OSJ53" s="170"/>
      <c r="OSK53" s="170"/>
      <c r="OSL53" s="170"/>
      <c r="OSM53" s="170"/>
      <c r="OSN53" s="170"/>
      <c r="OSO53" s="170"/>
      <c r="OSP53" s="170"/>
      <c r="OSQ53" s="170"/>
      <c r="OSR53" s="170"/>
      <c r="OSS53" s="170"/>
      <c r="OST53" s="170"/>
      <c r="OSU53" s="170"/>
      <c r="OSV53" s="170"/>
      <c r="OSW53" s="170"/>
      <c r="OSX53" s="170"/>
      <c r="OSY53" s="170"/>
      <c r="OSZ53" s="170"/>
      <c r="OTA53" s="170"/>
      <c r="OTB53" s="170"/>
      <c r="OTC53" s="170"/>
      <c r="OTD53" s="170"/>
      <c r="OTE53" s="170"/>
      <c r="OTF53" s="170"/>
      <c r="OTG53" s="170"/>
      <c r="OTH53" s="170"/>
      <c r="OTI53" s="170"/>
      <c r="OTJ53" s="170"/>
      <c r="OTK53" s="170"/>
      <c r="OTL53" s="170"/>
      <c r="OTM53" s="170"/>
      <c r="OTN53" s="170"/>
      <c r="OTO53" s="170"/>
      <c r="OTP53" s="170"/>
      <c r="OTQ53" s="170"/>
      <c r="OTR53" s="170"/>
      <c r="OTS53" s="170"/>
      <c r="OTT53" s="170"/>
      <c r="OTU53" s="170"/>
      <c r="OTV53" s="170"/>
      <c r="OTW53" s="170"/>
      <c r="OTX53" s="170"/>
      <c r="OTY53" s="170"/>
      <c r="OTZ53" s="170"/>
      <c r="OUA53" s="170"/>
      <c r="OUB53" s="170"/>
      <c r="OUC53" s="170"/>
      <c r="OUD53" s="170"/>
      <c r="OUE53" s="170"/>
      <c r="OUF53" s="170"/>
      <c r="OUG53" s="170"/>
      <c r="OUH53" s="170"/>
      <c r="OUI53" s="170"/>
      <c r="OUJ53" s="170"/>
      <c r="OUK53" s="170"/>
      <c r="OUL53" s="170"/>
      <c r="OUM53" s="170"/>
      <c r="OUN53" s="170"/>
      <c r="OUO53" s="170"/>
      <c r="OUP53" s="170"/>
      <c r="OUQ53" s="170"/>
      <c r="OUR53" s="170"/>
      <c r="OUS53" s="170"/>
      <c r="OUT53" s="170"/>
      <c r="OUU53" s="170"/>
      <c r="OUV53" s="170"/>
      <c r="OUW53" s="170"/>
      <c r="OUX53" s="170"/>
      <c r="OUY53" s="170"/>
      <c r="OUZ53" s="170"/>
      <c r="OVA53" s="170"/>
      <c r="OVB53" s="170"/>
      <c r="OVC53" s="170"/>
      <c r="OVD53" s="170"/>
      <c r="OVE53" s="170"/>
      <c r="OVF53" s="170"/>
      <c r="OVG53" s="170"/>
      <c r="OVH53" s="170"/>
      <c r="OVI53" s="170"/>
      <c r="OVJ53" s="170"/>
      <c r="OVK53" s="170"/>
      <c r="OVL53" s="170"/>
      <c r="OVM53" s="170"/>
      <c r="OVN53" s="170"/>
      <c r="OVO53" s="170"/>
      <c r="OVP53" s="170"/>
      <c r="OVQ53" s="170"/>
      <c r="OVR53" s="170"/>
      <c r="OVS53" s="170"/>
      <c r="OVT53" s="170"/>
      <c r="OVU53" s="170"/>
      <c r="OVV53" s="170"/>
      <c r="OVW53" s="170"/>
      <c r="OVX53" s="170"/>
      <c r="OVY53" s="170"/>
      <c r="OVZ53" s="170"/>
      <c r="OWA53" s="170"/>
      <c r="OWB53" s="170"/>
      <c r="OWC53" s="170"/>
      <c r="OWD53" s="170"/>
      <c r="OWE53" s="170"/>
      <c r="OWF53" s="170"/>
      <c r="OWG53" s="170"/>
      <c r="OWH53" s="170"/>
      <c r="OWI53" s="170"/>
      <c r="OWJ53" s="170"/>
      <c r="OWK53" s="170"/>
      <c r="OWL53" s="170"/>
      <c r="OWM53" s="170"/>
      <c r="OWN53" s="170"/>
      <c r="OWO53" s="170"/>
      <c r="OWP53" s="170"/>
      <c r="OWQ53" s="170"/>
      <c r="OWR53" s="170"/>
      <c r="OWS53" s="170"/>
      <c r="OWT53" s="170"/>
      <c r="OWU53" s="170"/>
      <c r="OWV53" s="170"/>
      <c r="OWW53" s="170"/>
      <c r="OWX53" s="170"/>
      <c r="OWY53" s="170"/>
      <c r="OWZ53" s="170"/>
      <c r="OXA53" s="170"/>
      <c r="OXB53" s="170"/>
      <c r="OXC53" s="170"/>
      <c r="OXD53" s="170"/>
      <c r="OXE53" s="170"/>
      <c r="OXF53" s="170"/>
      <c r="OXG53" s="170"/>
      <c r="OXH53" s="170"/>
      <c r="OXI53" s="170"/>
      <c r="OXJ53" s="170"/>
      <c r="OXK53" s="170"/>
      <c r="OXL53" s="170"/>
      <c r="OXM53" s="170"/>
      <c r="OXN53" s="170"/>
      <c r="OXO53" s="170"/>
      <c r="OXP53" s="170"/>
      <c r="OXQ53" s="170"/>
      <c r="OXR53" s="170"/>
      <c r="OXS53" s="170"/>
      <c r="OXT53" s="170"/>
      <c r="OXU53" s="170"/>
      <c r="OXV53" s="170"/>
      <c r="OXW53" s="170"/>
      <c r="OXX53" s="170"/>
      <c r="OXY53" s="170"/>
      <c r="OXZ53" s="170"/>
      <c r="OYA53" s="170"/>
      <c r="OYB53" s="170"/>
      <c r="OYC53" s="170"/>
      <c r="OYD53" s="170"/>
      <c r="OYE53" s="170"/>
      <c r="OYF53" s="170"/>
      <c r="OYG53" s="170"/>
      <c r="OYH53" s="170"/>
      <c r="OYI53" s="170"/>
      <c r="OYJ53" s="170"/>
      <c r="OYK53" s="170"/>
      <c r="OYL53" s="170"/>
      <c r="OYM53" s="170"/>
      <c r="OYN53" s="170"/>
      <c r="OYO53" s="170"/>
      <c r="OYP53" s="170"/>
      <c r="OYQ53" s="170"/>
      <c r="OYR53" s="170"/>
      <c r="OYS53" s="170"/>
      <c r="OYT53" s="170"/>
      <c r="OYU53" s="170"/>
      <c r="OYV53" s="170"/>
      <c r="OYW53" s="170"/>
      <c r="OYX53" s="170"/>
      <c r="OYY53" s="170"/>
      <c r="OYZ53" s="170"/>
      <c r="OZA53" s="170"/>
      <c r="OZB53" s="170"/>
      <c r="OZC53" s="170"/>
      <c r="OZD53" s="170"/>
      <c r="OZE53" s="170"/>
      <c r="OZF53" s="170"/>
      <c r="OZG53" s="170"/>
      <c r="OZH53" s="170"/>
      <c r="OZI53" s="170"/>
      <c r="OZJ53" s="170"/>
      <c r="OZK53" s="170"/>
      <c r="OZL53" s="170"/>
      <c r="OZM53" s="170"/>
      <c r="OZN53" s="170"/>
      <c r="OZO53" s="170"/>
      <c r="OZP53" s="170"/>
      <c r="OZQ53" s="170"/>
      <c r="OZR53" s="170"/>
      <c r="OZS53" s="170"/>
      <c r="OZT53" s="170"/>
      <c r="OZU53" s="170"/>
      <c r="OZV53" s="170"/>
      <c r="OZW53" s="170"/>
      <c r="OZX53" s="170"/>
      <c r="OZY53" s="170"/>
      <c r="OZZ53" s="170"/>
      <c r="PAA53" s="170"/>
      <c r="PAB53" s="170"/>
      <c r="PAC53" s="170"/>
      <c r="PAD53" s="170"/>
      <c r="PAE53" s="170"/>
      <c r="PAF53" s="170"/>
      <c r="PAG53" s="170"/>
      <c r="PAH53" s="170"/>
      <c r="PAI53" s="170"/>
      <c r="PAJ53" s="170"/>
      <c r="PAK53" s="170"/>
      <c r="PAL53" s="170"/>
      <c r="PAM53" s="170"/>
      <c r="PAN53" s="170"/>
      <c r="PAO53" s="170"/>
      <c r="PAP53" s="170"/>
      <c r="PAQ53" s="170"/>
      <c r="PAR53" s="170"/>
      <c r="PAS53" s="170"/>
      <c r="PAT53" s="170"/>
      <c r="PAU53" s="170"/>
      <c r="PAV53" s="170"/>
      <c r="PAW53" s="170"/>
      <c r="PAX53" s="170"/>
      <c r="PAY53" s="170"/>
      <c r="PAZ53" s="170"/>
      <c r="PBA53" s="170"/>
      <c r="PBB53" s="170"/>
      <c r="PBC53" s="170"/>
      <c r="PBD53" s="170"/>
      <c r="PBE53" s="170"/>
      <c r="PBF53" s="170"/>
      <c r="PBG53" s="170"/>
      <c r="PBH53" s="170"/>
      <c r="PBI53" s="170"/>
      <c r="PBJ53" s="170"/>
      <c r="PBK53" s="170"/>
      <c r="PBL53" s="170"/>
      <c r="PBM53" s="170"/>
      <c r="PBN53" s="170"/>
      <c r="PBO53" s="170"/>
      <c r="PBP53" s="170"/>
      <c r="PBQ53" s="170"/>
      <c r="PBR53" s="170"/>
      <c r="PBS53" s="170"/>
      <c r="PBT53" s="170"/>
      <c r="PBU53" s="170"/>
      <c r="PBV53" s="170"/>
      <c r="PBW53" s="170"/>
      <c r="PBX53" s="170"/>
      <c r="PBY53" s="170"/>
      <c r="PBZ53" s="170"/>
      <c r="PCA53" s="170"/>
      <c r="PCB53" s="170"/>
      <c r="PCC53" s="170"/>
      <c r="PCD53" s="170"/>
      <c r="PCE53" s="170"/>
      <c r="PCF53" s="170"/>
      <c r="PCG53" s="170"/>
      <c r="PCH53" s="170"/>
      <c r="PCI53" s="170"/>
      <c r="PCJ53" s="170"/>
      <c r="PCK53" s="170"/>
      <c r="PCL53" s="170"/>
      <c r="PCM53" s="170"/>
      <c r="PCN53" s="170"/>
      <c r="PCO53" s="170"/>
      <c r="PCP53" s="170"/>
      <c r="PCQ53" s="170"/>
      <c r="PCR53" s="170"/>
      <c r="PCS53" s="170"/>
      <c r="PCT53" s="170"/>
      <c r="PCU53" s="170"/>
      <c r="PCV53" s="170"/>
      <c r="PCW53" s="170"/>
      <c r="PCX53" s="170"/>
      <c r="PCY53" s="170"/>
      <c r="PCZ53" s="170"/>
      <c r="PDA53" s="170"/>
      <c r="PDB53" s="170"/>
      <c r="PDC53" s="170"/>
      <c r="PDD53" s="170"/>
      <c r="PDE53" s="170"/>
      <c r="PDF53" s="170"/>
      <c r="PDG53" s="170"/>
      <c r="PDH53" s="170"/>
      <c r="PDI53" s="170"/>
      <c r="PDJ53" s="170"/>
      <c r="PDK53" s="170"/>
      <c r="PDL53" s="170"/>
      <c r="PDM53" s="170"/>
      <c r="PDN53" s="170"/>
      <c r="PDO53" s="170"/>
      <c r="PDP53" s="170"/>
      <c r="PDQ53" s="170"/>
      <c r="PDR53" s="170"/>
      <c r="PDS53" s="170"/>
      <c r="PDT53" s="170"/>
      <c r="PDU53" s="170"/>
      <c r="PDV53" s="170"/>
      <c r="PDW53" s="170"/>
      <c r="PDX53" s="170"/>
      <c r="PDY53" s="170"/>
      <c r="PDZ53" s="170"/>
      <c r="PEA53" s="170"/>
      <c r="PEB53" s="170"/>
      <c r="PEC53" s="170"/>
      <c r="PED53" s="170"/>
      <c r="PEE53" s="170"/>
      <c r="PEF53" s="170"/>
      <c r="PEG53" s="170"/>
      <c r="PEH53" s="170"/>
      <c r="PEI53" s="170"/>
      <c r="PEJ53" s="170"/>
      <c r="PEK53" s="170"/>
      <c r="PEL53" s="170"/>
      <c r="PEM53" s="170"/>
      <c r="PEN53" s="170"/>
      <c r="PEO53" s="170"/>
      <c r="PEP53" s="170"/>
      <c r="PEQ53" s="170"/>
      <c r="PER53" s="170"/>
      <c r="PES53" s="170"/>
      <c r="PET53" s="170"/>
      <c r="PEU53" s="170"/>
      <c r="PEV53" s="170"/>
      <c r="PEW53" s="170"/>
      <c r="PEX53" s="170"/>
      <c r="PEY53" s="170"/>
      <c r="PEZ53" s="170"/>
      <c r="PFA53" s="170"/>
      <c r="PFB53" s="170"/>
      <c r="PFC53" s="170"/>
      <c r="PFD53" s="170"/>
      <c r="PFE53" s="170"/>
      <c r="PFF53" s="170"/>
      <c r="PFG53" s="170"/>
      <c r="PFH53" s="170"/>
      <c r="PFI53" s="170"/>
      <c r="PFJ53" s="170"/>
      <c r="PFK53" s="170"/>
      <c r="PFL53" s="170"/>
      <c r="PFM53" s="170"/>
      <c r="PFN53" s="170"/>
      <c r="PFO53" s="170"/>
      <c r="PFP53" s="170"/>
      <c r="PFQ53" s="170"/>
      <c r="PFR53" s="170"/>
      <c r="PFS53" s="170"/>
      <c r="PFT53" s="170"/>
      <c r="PFU53" s="170"/>
      <c r="PFV53" s="170"/>
      <c r="PFW53" s="170"/>
      <c r="PFX53" s="170"/>
      <c r="PFY53" s="170"/>
      <c r="PFZ53" s="170"/>
      <c r="PGA53" s="170"/>
      <c r="PGB53" s="170"/>
      <c r="PGC53" s="170"/>
      <c r="PGD53" s="170"/>
      <c r="PGE53" s="170"/>
      <c r="PGF53" s="170"/>
      <c r="PGG53" s="170"/>
      <c r="PGH53" s="170"/>
      <c r="PGI53" s="170"/>
      <c r="PGJ53" s="170"/>
      <c r="PGK53" s="170"/>
      <c r="PGL53" s="170"/>
      <c r="PGM53" s="170"/>
      <c r="PGN53" s="170"/>
      <c r="PGO53" s="170"/>
      <c r="PGP53" s="170"/>
      <c r="PGQ53" s="170"/>
      <c r="PGR53" s="170"/>
      <c r="PGS53" s="170"/>
      <c r="PGT53" s="170"/>
      <c r="PGU53" s="170"/>
      <c r="PGV53" s="170"/>
      <c r="PGW53" s="170"/>
      <c r="PGX53" s="170"/>
      <c r="PGY53" s="170"/>
      <c r="PGZ53" s="170"/>
      <c r="PHA53" s="170"/>
      <c r="PHB53" s="170"/>
      <c r="PHC53" s="170"/>
      <c r="PHD53" s="170"/>
      <c r="PHE53" s="170"/>
      <c r="PHF53" s="170"/>
      <c r="PHG53" s="170"/>
      <c r="PHH53" s="170"/>
      <c r="PHI53" s="170"/>
      <c r="PHJ53" s="170"/>
      <c r="PHK53" s="170"/>
      <c r="PHL53" s="170"/>
      <c r="PHM53" s="170"/>
      <c r="PHN53" s="170"/>
      <c r="PHO53" s="170"/>
      <c r="PHP53" s="170"/>
      <c r="PHQ53" s="170"/>
      <c r="PHR53" s="170"/>
      <c r="PHS53" s="170"/>
      <c r="PHT53" s="170"/>
      <c r="PHU53" s="170"/>
      <c r="PHV53" s="170"/>
      <c r="PHW53" s="170"/>
      <c r="PHX53" s="170"/>
      <c r="PHY53" s="170"/>
      <c r="PHZ53" s="170"/>
      <c r="PIA53" s="170"/>
      <c r="PIB53" s="170"/>
      <c r="PIC53" s="170"/>
      <c r="PID53" s="170"/>
      <c r="PIE53" s="170"/>
      <c r="PIF53" s="170"/>
      <c r="PIG53" s="170"/>
      <c r="PIH53" s="170"/>
      <c r="PII53" s="170"/>
      <c r="PIJ53" s="170"/>
      <c r="PIK53" s="170"/>
      <c r="PIL53" s="170"/>
      <c r="PIM53" s="170"/>
      <c r="PIN53" s="170"/>
      <c r="PIO53" s="170"/>
      <c r="PIP53" s="170"/>
      <c r="PIQ53" s="170"/>
      <c r="PIR53" s="170"/>
      <c r="PIS53" s="170"/>
      <c r="PIT53" s="170"/>
      <c r="PIU53" s="170"/>
      <c r="PIV53" s="170"/>
      <c r="PIW53" s="170"/>
      <c r="PIX53" s="170"/>
      <c r="PIY53" s="170"/>
      <c r="PIZ53" s="170"/>
      <c r="PJA53" s="170"/>
      <c r="PJB53" s="170"/>
      <c r="PJC53" s="170"/>
      <c r="PJD53" s="170"/>
      <c r="PJE53" s="170"/>
      <c r="PJF53" s="170"/>
      <c r="PJG53" s="170"/>
      <c r="PJH53" s="170"/>
      <c r="PJI53" s="170"/>
      <c r="PJJ53" s="170"/>
      <c r="PJK53" s="170"/>
      <c r="PJL53" s="170"/>
      <c r="PJM53" s="170"/>
      <c r="PJN53" s="170"/>
      <c r="PJO53" s="170"/>
      <c r="PJP53" s="170"/>
      <c r="PJQ53" s="170"/>
      <c r="PJR53" s="170"/>
      <c r="PJS53" s="170"/>
      <c r="PJT53" s="170"/>
      <c r="PJU53" s="170"/>
      <c r="PJV53" s="170"/>
      <c r="PJW53" s="170"/>
      <c r="PJX53" s="170"/>
      <c r="PJY53" s="170"/>
      <c r="PJZ53" s="170"/>
      <c r="PKA53" s="170"/>
      <c r="PKB53" s="170"/>
      <c r="PKC53" s="170"/>
      <c r="PKD53" s="170"/>
      <c r="PKE53" s="170"/>
      <c r="PKF53" s="170"/>
      <c r="PKG53" s="170"/>
      <c r="PKH53" s="170"/>
      <c r="PKI53" s="170"/>
      <c r="PKJ53" s="170"/>
      <c r="PKK53" s="170"/>
      <c r="PKL53" s="170"/>
      <c r="PKM53" s="170"/>
      <c r="PKN53" s="170"/>
      <c r="PKO53" s="170"/>
      <c r="PKP53" s="170"/>
      <c r="PKQ53" s="170"/>
      <c r="PKR53" s="170"/>
      <c r="PKS53" s="170"/>
      <c r="PKT53" s="170"/>
      <c r="PKU53" s="170"/>
      <c r="PKV53" s="170"/>
      <c r="PKW53" s="170"/>
      <c r="PKX53" s="170"/>
      <c r="PKY53" s="170"/>
      <c r="PKZ53" s="170"/>
      <c r="PLA53" s="170"/>
      <c r="PLB53" s="170"/>
      <c r="PLC53" s="170"/>
      <c r="PLD53" s="170"/>
      <c r="PLE53" s="170"/>
      <c r="PLF53" s="170"/>
      <c r="PLG53" s="170"/>
      <c r="PLH53" s="170"/>
      <c r="PLI53" s="170"/>
      <c r="PLJ53" s="170"/>
      <c r="PLK53" s="170"/>
      <c r="PLL53" s="170"/>
      <c r="PLM53" s="170"/>
      <c r="PLN53" s="170"/>
      <c r="PLO53" s="170"/>
      <c r="PLP53" s="170"/>
      <c r="PLQ53" s="170"/>
      <c r="PLR53" s="170"/>
      <c r="PLS53" s="170"/>
      <c r="PLT53" s="170"/>
      <c r="PLU53" s="170"/>
      <c r="PLV53" s="170"/>
      <c r="PLW53" s="170"/>
      <c r="PLX53" s="170"/>
      <c r="PLY53" s="170"/>
      <c r="PLZ53" s="170"/>
      <c r="PMA53" s="170"/>
      <c r="PMB53" s="170"/>
      <c r="PMC53" s="170"/>
      <c r="PMD53" s="170"/>
      <c r="PME53" s="170"/>
      <c r="PMF53" s="170"/>
      <c r="PMG53" s="170"/>
      <c r="PMH53" s="170"/>
      <c r="PMI53" s="170"/>
      <c r="PMJ53" s="170"/>
      <c r="PMK53" s="170"/>
      <c r="PML53" s="170"/>
      <c r="PMM53" s="170"/>
      <c r="PMN53" s="170"/>
      <c r="PMO53" s="170"/>
      <c r="PMP53" s="170"/>
      <c r="PMQ53" s="170"/>
      <c r="PMR53" s="170"/>
      <c r="PMS53" s="170"/>
      <c r="PMT53" s="170"/>
      <c r="PMU53" s="170"/>
      <c r="PMV53" s="170"/>
      <c r="PMW53" s="170"/>
      <c r="PMX53" s="170"/>
      <c r="PMY53" s="170"/>
      <c r="PMZ53" s="170"/>
      <c r="PNA53" s="170"/>
      <c r="PNB53" s="170"/>
      <c r="PNC53" s="170"/>
      <c r="PND53" s="170"/>
      <c r="PNE53" s="170"/>
      <c r="PNF53" s="170"/>
      <c r="PNG53" s="170"/>
      <c r="PNH53" s="170"/>
      <c r="PNI53" s="170"/>
      <c r="PNJ53" s="170"/>
      <c r="PNK53" s="170"/>
      <c r="PNL53" s="170"/>
      <c r="PNM53" s="170"/>
      <c r="PNN53" s="170"/>
      <c r="PNO53" s="170"/>
      <c r="PNP53" s="170"/>
      <c r="PNQ53" s="170"/>
      <c r="PNR53" s="170"/>
      <c r="PNS53" s="170"/>
      <c r="PNT53" s="170"/>
      <c r="PNU53" s="170"/>
      <c r="PNV53" s="170"/>
      <c r="PNW53" s="170"/>
      <c r="PNX53" s="170"/>
      <c r="PNY53" s="170"/>
      <c r="PNZ53" s="170"/>
      <c r="POA53" s="170"/>
      <c r="POB53" s="170"/>
      <c r="POC53" s="170"/>
      <c r="POD53" s="170"/>
      <c r="POE53" s="170"/>
      <c r="POF53" s="170"/>
      <c r="POG53" s="170"/>
      <c r="POH53" s="170"/>
      <c r="POI53" s="170"/>
      <c r="POJ53" s="170"/>
      <c r="POK53" s="170"/>
      <c r="POL53" s="170"/>
      <c r="POM53" s="170"/>
      <c r="PON53" s="170"/>
      <c r="POO53" s="170"/>
      <c r="POP53" s="170"/>
      <c r="POQ53" s="170"/>
      <c r="POR53" s="170"/>
      <c r="POS53" s="170"/>
      <c r="POT53" s="170"/>
      <c r="POU53" s="170"/>
      <c r="POV53" s="170"/>
      <c r="POW53" s="170"/>
      <c r="POX53" s="170"/>
      <c r="POY53" s="170"/>
      <c r="POZ53" s="170"/>
      <c r="PPA53" s="170"/>
      <c r="PPB53" s="170"/>
      <c r="PPC53" s="170"/>
      <c r="PPD53" s="170"/>
      <c r="PPE53" s="170"/>
      <c r="PPF53" s="170"/>
      <c r="PPG53" s="170"/>
      <c r="PPH53" s="170"/>
      <c r="PPI53" s="170"/>
      <c r="PPJ53" s="170"/>
      <c r="PPK53" s="170"/>
      <c r="PPL53" s="170"/>
      <c r="PPM53" s="170"/>
      <c r="PPN53" s="170"/>
      <c r="PPO53" s="170"/>
      <c r="PPP53" s="170"/>
      <c r="PPQ53" s="170"/>
      <c r="PPR53" s="170"/>
      <c r="PPS53" s="170"/>
      <c r="PPT53" s="170"/>
      <c r="PPU53" s="170"/>
      <c r="PPV53" s="170"/>
      <c r="PPW53" s="170"/>
      <c r="PPX53" s="170"/>
      <c r="PPY53" s="170"/>
      <c r="PPZ53" s="170"/>
      <c r="PQA53" s="170"/>
      <c r="PQB53" s="170"/>
      <c r="PQC53" s="170"/>
      <c r="PQD53" s="170"/>
      <c r="PQE53" s="170"/>
      <c r="PQF53" s="170"/>
      <c r="PQG53" s="170"/>
      <c r="PQH53" s="170"/>
      <c r="PQI53" s="170"/>
      <c r="PQJ53" s="170"/>
      <c r="PQK53" s="170"/>
      <c r="PQL53" s="170"/>
      <c r="PQM53" s="170"/>
      <c r="PQN53" s="170"/>
      <c r="PQO53" s="170"/>
      <c r="PQP53" s="170"/>
      <c r="PQQ53" s="170"/>
      <c r="PQR53" s="170"/>
      <c r="PQS53" s="170"/>
      <c r="PQT53" s="170"/>
      <c r="PQU53" s="170"/>
      <c r="PQV53" s="170"/>
      <c r="PQW53" s="170"/>
      <c r="PQX53" s="170"/>
      <c r="PQY53" s="170"/>
      <c r="PQZ53" s="170"/>
      <c r="PRA53" s="170"/>
      <c r="PRB53" s="170"/>
      <c r="PRC53" s="170"/>
      <c r="PRD53" s="170"/>
      <c r="PRE53" s="170"/>
      <c r="PRF53" s="170"/>
      <c r="PRG53" s="170"/>
      <c r="PRH53" s="170"/>
      <c r="PRI53" s="170"/>
      <c r="PRJ53" s="170"/>
      <c r="PRK53" s="170"/>
      <c r="PRL53" s="170"/>
      <c r="PRM53" s="170"/>
      <c r="PRN53" s="170"/>
      <c r="PRO53" s="170"/>
      <c r="PRP53" s="170"/>
      <c r="PRQ53" s="170"/>
      <c r="PRR53" s="170"/>
      <c r="PRS53" s="170"/>
      <c r="PRT53" s="170"/>
      <c r="PRU53" s="170"/>
      <c r="PRV53" s="170"/>
      <c r="PRW53" s="170"/>
      <c r="PRX53" s="170"/>
      <c r="PRY53" s="170"/>
      <c r="PRZ53" s="170"/>
      <c r="PSA53" s="170"/>
      <c r="PSB53" s="170"/>
      <c r="PSC53" s="170"/>
      <c r="PSD53" s="170"/>
      <c r="PSE53" s="170"/>
      <c r="PSF53" s="170"/>
      <c r="PSG53" s="170"/>
      <c r="PSH53" s="170"/>
      <c r="PSI53" s="170"/>
      <c r="PSJ53" s="170"/>
      <c r="PSK53" s="170"/>
      <c r="PSL53" s="170"/>
      <c r="PSM53" s="170"/>
      <c r="PSN53" s="170"/>
      <c r="PSO53" s="170"/>
      <c r="PSP53" s="170"/>
      <c r="PSQ53" s="170"/>
      <c r="PSR53" s="170"/>
      <c r="PSS53" s="170"/>
      <c r="PST53" s="170"/>
      <c r="PSU53" s="170"/>
      <c r="PSV53" s="170"/>
      <c r="PSW53" s="170"/>
      <c r="PSX53" s="170"/>
      <c r="PSY53" s="170"/>
      <c r="PSZ53" s="170"/>
      <c r="PTA53" s="170"/>
      <c r="PTB53" s="170"/>
      <c r="PTC53" s="170"/>
      <c r="PTD53" s="170"/>
      <c r="PTE53" s="170"/>
      <c r="PTF53" s="170"/>
      <c r="PTG53" s="170"/>
      <c r="PTH53" s="170"/>
      <c r="PTI53" s="170"/>
      <c r="PTJ53" s="170"/>
      <c r="PTK53" s="170"/>
      <c r="PTL53" s="170"/>
      <c r="PTM53" s="170"/>
      <c r="PTN53" s="170"/>
      <c r="PTO53" s="170"/>
      <c r="PTP53" s="170"/>
      <c r="PTQ53" s="170"/>
      <c r="PTR53" s="170"/>
      <c r="PTS53" s="170"/>
      <c r="PTT53" s="170"/>
      <c r="PTU53" s="170"/>
      <c r="PTV53" s="170"/>
      <c r="PTW53" s="170"/>
      <c r="PTX53" s="170"/>
      <c r="PTY53" s="170"/>
      <c r="PTZ53" s="170"/>
      <c r="PUA53" s="170"/>
      <c r="PUB53" s="170"/>
      <c r="PUC53" s="170"/>
      <c r="PUD53" s="170"/>
      <c r="PUE53" s="170"/>
      <c r="PUF53" s="170"/>
      <c r="PUG53" s="170"/>
      <c r="PUH53" s="170"/>
      <c r="PUI53" s="170"/>
      <c r="PUJ53" s="170"/>
      <c r="PUK53" s="170"/>
      <c r="PUL53" s="170"/>
      <c r="PUM53" s="170"/>
      <c r="PUN53" s="170"/>
      <c r="PUO53" s="170"/>
      <c r="PUP53" s="170"/>
      <c r="PUQ53" s="170"/>
      <c r="PUR53" s="170"/>
      <c r="PUS53" s="170"/>
      <c r="PUT53" s="170"/>
      <c r="PUU53" s="170"/>
      <c r="PUV53" s="170"/>
      <c r="PUW53" s="170"/>
      <c r="PUX53" s="170"/>
      <c r="PUY53" s="170"/>
      <c r="PUZ53" s="170"/>
      <c r="PVA53" s="170"/>
      <c r="PVB53" s="170"/>
      <c r="PVC53" s="170"/>
      <c r="PVD53" s="170"/>
      <c r="PVE53" s="170"/>
      <c r="PVF53" s="170"/>
      <c r="PVG53" s="170"/>
      <c r="PVH53" s="170"/>
      <c r="PVI53" s="170"/>
      <c r="PVJ53" s="170"/>
      <c r="PVK53" s="170"/>
      <c r="PVL53" s="170"/>
      <c r="PVM53" s="170"/>
      <c r="PVN53" s="170"/>
      <c r="PVO53" s="170"/>
      <c r="PVP53" s="170"/>
      <c r="PVQ53" s="170"/>
      <c r="PVR53" s="170"/>
      <c r="PVS53" s="170"/>
      <c r="PVT53" s="170"/>
      <c r="PVU53" s="170"/>
      <c r="PVV53" s="170"/>
      <c r="PVW53" s="170"/>
      <c r="PVX53" s="170"/>
      <c r="PVY53" s="170"/>
      <c r="PVZ53" s="170"/>
      <c r="PWA53" s="170"/>
      <c r="PWB53" s="170"/>
      <c r="PWC53" s="170"/>
      <c r="PWD53" s="170"/>
      <c r="PWE53" s="170"/>
      <c r="PWF53" s="170"/>
      <c r="PWG53" s="170"/>
      <c r="PWH53" s="170"/>
      <c r="PWI53" s="170"/>
      <c r="PWJ53" s="170"/>
      <c r="PWK53" s="170"/>
      <c r="PWL53" s="170"/>
      <c r="PWM53" s="170"/>
      <c r="PWN53" s="170"/>
      <c r="PWO53" s="170"/>
      <c r="PWP53" s="170"/>
      <c r="PWQ53" s="170"/>
      <c r="PWR53" s="170"/>
      <c r="PWS53" s="170"/>
      <c r="PWT53" s="170"/>
      <c r="PWU53" s="170"/>
      <c r="PWV53" s="170"/>
      <c r="PWW53" s="170"/>
      <c r="PWX53" s="170"/>
      <c r="PWY53" s="170"/>
      <c r="PWZ53" s="170"/>
      <c r="PXA53" s="170"/>
      <c r="PXB53" s="170"/>
      <c r="PXC53" s="170"/>
      <c r="PXD53" s="170"/>
      <c r="PXE53" s="170"/>
      <c r="PXF53" s="170"/>
      <c r="PXG53" s="170"/>
      <c r="PXH53" s="170"/>
      <c r="PXI53" s="170"/>
      <c r="PXJ53" s="170"/>
      <c r="PXK53" s="170"/>
      <c r="PXL53" s="170"/>
      <c r="PXM53" s="170"/>
      <c r="PXN53" s="170"/>
      <c r="PXO53" s="170"/>
      <c r="PXP53" s="170"/>
      <c r="PXQ53" s="170"/>
      <c r="PXR53" s="170"/>
      <c r="PXS53" s="170"/>
      <c r="PXT53" s="170"/>
      <c r="PXU53" s="170"/>
      <c r="PXV53" s="170"/>
      <c r="PXW53" s="170"/>
      <c r="PXX53" s="170"/>
      <c r="PXY53" s="170"/>
      <c r="PXZ53" s="170"/>
      <c r="PYA53" s="170"/>
      <c r="PYB53" s="170"/>
      <c r="PYC53" s="170"/>
      <c r="PYD53" s="170"/>
      <c r="PYE53" s="170"/>
      <c r="PYF53" s="170"/>
      <c r="PYG53" s="170"/>
      <c r="PYH53" s="170"/>
      <c r="PYI53" s="170"/>
      <c r="PYJ53" s="170"/>
      <c r="PYK53" s="170"/>
      <c r="PYL53" s="170"/>
      <c r="PYM53" s="170"/>
      <c r="PYN53" s="170"/>
      <c r="PYO53" s="170"/>
      <c r="PYP53" s="170"/>
      <c r="PYQ53" s="170"/>
      <c r="PYR53" s="170"/>
      <c r="PYS53" s="170"/>
      <c r="PYT53" s="170"/>
      <c r="PYU53" s="170"/>
      <c r="PYV53" s="170"/>
      <c r="PYW53" s="170"/>
      <c r="PYX53" s="170"/>
      <c r="PYY53" s="170"/>
      <c r="PYZ53" s="170"/>
      <c r="PZA53" s="170"/>
      <c r="PZB53" s="170"/>
      <c r="PZC53" s="170"/>
      <c r="PZD53" s="170"/>
      <c r="PZE53" s="170"/>
      <c r="PZF53" s="170"/>
      <c r="PZG53" s="170"/>
      <c r="PZH53" s="170"/>
      <c r="PZI53" s="170"/>
      <c r="PZJ53" s="170"/>
      <c r="PZK53" s="170"/>
      <c r="PZL53" s="170"/>
      <c r="PZM53" s="170"/>
      <c r="PZN53" s="170"/>
      <c r="PZO53" s="170"/>
      <c r="PZP53" s="170"/>
      <c r="PZQ53" s="170"/>
      <c r="PZR53" s="170"/>
      <c r="PZS53" s="170"/>
      <c r="PZT53" s="170"/>
      <c r="PZU53" s="170"/>
      <c r="PZV53" s="170"/>
      <c r="PZW53" s="170"/>
      <c r="PZX53" s="170"/>
      <c r="PZY53" s="170"/>
      <c r="PZZ53" s="170"/>
      <c r="QAA53" s="170"/>
      <c r="QAB53" s="170"/>
      <c r="QAC53" s="170"/>
      <c r="QAD53" s="170"/>
      <c r="QAE53" s="170"/>
      <c r="QAF53" s="170"/>
      <c r="QAG53" s="170"/>
      <c r="QAH53" s="170"/>
      <c r="QAI53" s="170"/>
      <c r="QAJ53" s="170"/>
      <c r="QAK53" s="170"/>
      <c r="QAL53" s="170"/>
      <c r="QAM53" s="170"/>
      <c r="QAN53" s="170"/>
      <c r="QAO53" s="170"/>
      <c r="QAP53" s="170"/>
      <c r="QAQ53" s="170"/>
      <c r="QAR53" s="170"/>
      <c r="QAS53" s="170"/>
      <c r="QAT53" s="170"/>
      <c r="QAU53" s="170"/>
      <c r="QAV53" s="170"/>
      <c r="QAW53" s="170"/>
      <c r="QAX53" s="170"/>
      <c r="QAY53" s="170"/>
      <c r="QAZ53" s="170"/>
      <c r="QBA53" s="170"/>
      <c r="QBB53" s="170"/>
      <c r="QBC53" s="170"/>
      <c r="QBD53" s="170"/>
      <c r="QBE53" s="170"/>
      <c r="QBF53" s="170"/>
      <c r="QBG53" s="170"/>
      <c r="QBH53" s="170"/>
      <c r="QBI53" s="170"/>
      <c r="QBJ53" s="170"/>
      <c r="QBK53" s="170"/>
      <c r="QBL53" s="170"/>
      <c r="QBM53" s="170"/>
      <c r="QBN53" s="170"/>
      <c r="QBO53" s="170"/>
      <c r="QBP53" s="170"/>
      <c r="QBQ53" s="170"/>
      <c r="QBR53" s="170"/>
      <c r="QBS53" s="170"/>
      <c r="QBT53" s="170"/>
      <c r="QBU53" s="170"/>
      <c r="QBV53" s="170"/>
      <c r="QBW53" s="170"/>
      <c r="QBX53" s="170"/>
      <c r="QBY53" s="170"/>
      <c r="QBZ53" s="170"/>
      <c r="QCA53" s="170"/>
      <c r="QCB53" s="170"/>
      <c r="QCC53" s="170"/>
      <c r="QCD53" s="170"/>
      <c r="QCE53" s="170"/>
      <c r="QCF53" s="170"/>
      <c r="QCG53" s="170"/>
      <c r="QCH53" s="170"/>
      <c r="QCI53" s="170"/>
      <c r="QCJ53" s="170"/>
      <c r="QCK53" s="170"/>
      <c r="QCL53" s="170"/>
      <c r="QCM53" s="170"/>
      <c r="QCN53" s="170"/>
      <c r="QCO53" s="170"/>
      <c r="QCP53" s="170"/>
      <c r="QCQ53" s="170"/>
      <c r="QCR53" s="170"/>
      <c r="QCS53" s="170"/>
      <c r="QCT53" s="170"/>
      <c r="QCU53" s="170"/>
      <c r="QCV53" s="170"/>
      <c r="QCW53" s="170"/>
      <c r="QCX53" s="170"/>
      <c r="QCY53" s="170"/>
      <c r="QCZ53" s="170"/>
      <c r="QDA53" s="170"/>
      <c r="QDB53" s="170"/>
      <c r="QDC53" s="170"/>
      <c r="QDD53" s="170"/>
      <c r="QDE53" s="170"/>
      <c r="QDF53" s="170"/>
      <c r="QDG53" s="170"/>
      <c r="QDH53" s="170"/>
      <c r="QDI53" s="170"/>
      <c r="QDJ53" s="170"/>
      <c r="QDK53" s="170"/>
      <c r="QDL53" s="170"/>
      <c r="QDM53" s="170"/>
      <c r="QDN53" s="170"/>
      <c r="QDO53" s="170"/>
      <c r="QDP53" s="170"/>
      <c r="QDQ53" s="170"/>
      <c r="QDR53" s="170"/>
      <c r="QDS53" s="170"/>
      <c r="QDT53" s="170"/>
      <c r="QDU53" s="170"/>
      <c r="QDV53" s="170"/>
      <c r="QDW53" s="170"/>
      <c r="QDX53" s="170"/>
      <c r="QDY53" s="170"/>
      <c r="QDZ53" s="170"/>
      <c r="QEA53" s="170"/>
      <c r="QEB53" s="170"/>
      <c r="QEC53" s="170"/>
      <c r="QED53" s="170"/>
      <c r="QEE53" s="170"/>
      <c r="QEF53" s="170"/>
      <c r="QEG53" s="170"/>
      <c r="QEH53" s="170"/>
      <c r="QEI53" s="170"/>
      <c r="QEJ53" s="170"/>
      <c r="QEK53" s="170"/>
      <c r="QEL53" s="170"/>
      <c r="QEM53" s="170"/>
      <c r="QEN53" s="170"/>
      <c r="QEO53" s="170"/>
      <c r="QEP53" s="170"/>
      <c r="QEQ53" s="170"/>
      <c r="QER53" s="170"/>
      <c r="QES53" s="170"/>
      <c r="QET53" s="170"/>
      <c r="QEU53" s="170"/>
      <c r="QEV53" s="170"/>
      <c r="QEW53" s="170"/>
      <c r="QEX53" s="170"/>
      <c r="QEY53" s="170"/>
      <c r="QEZ53" s="170"/>
      <c r="QFA53" s="170"/>
      <c r="QFB53" s="170"/>
      <c r="QFC53" s="170"/>
      <c r="QFD53" s="170"/>
      <c r="QFE53" s="170"/>
      <c r="QFF53" s="170"/>
      <c r="QFG53" s="170"/>
      <c r="QFH53" s="170"/>
      <c r="QFI53" s="170"/>
      <c r="QFJ53" s="170"/>
      <c r="QFK53" s="170"/>
      <c r="QFL53" s="170"/>
      <c r="QFM53" s="170"/>
      <c r="QFN53" s="170"/>
      <c r="QFO53" s="170"/>
      <c r="QFP53" s="170"/>
      <c r="QFQ53" s="170"/>
      <c r="QFR53" s="170"/>
      <c r="QFS53" s="170"/>
      <c r="QFT53" s="170"/>
      <c r="QFU53" s="170"/>
      <c r="QFV53" s="170"/>
      <c r="QFW53" s="170"/>
      <c r="QFX53" s="170"/>
      <c r="QFY53" s="170"/>
      <c r="QFZ53" s="170"/>
      <c r="QGA53" s="170"/>
      <c r="QGB53" s="170"/>
      <c r="QGC53" s="170"/>
      <c r="QGD53" s="170"/>
      <c r="QGE53" s="170"/>
      <c r="QGF53" s="170"/>
      <c r="QGG53" s="170"/>
      <c r="QGH53" s="170"/>
      <c r="QGI53" s="170"/>
      <c r="QGJ53" s="170"/>
      <c r="QGK53" s="170"/>
      <c r="QGL53" s="170"/>
      <c r="QGM53" s="170"/>
      <c r="QGN53" s="170"/>
      <c r="QGO53" s="170"/>
      <c r="QGP53" s="170"/>
      <c r="QGQ53" s="170"/>
      <c r="QGR53" s="170"/>
      <c r="QGS53" s="170"/>
      <c r="QGT53" s="170"/>
      <c r="QGU53" s="170"/>
      <c r="QGV53" s="170"/>
      <c r="QGW53" s="170"/>
      <c r="QGX53" s="170"/>
      <c r="QGY53" s="170"/>
      <c r="QGZ53" s="170"/>
      <c r="QHA53" s="170"/>
      <c r="QHB53" s="170"/>
      <c r="QHC53" s="170"/>
      <c r="QHD53" s="170"/>
      <c r="QHE53" s="170"/>
      <c r="QHF53" s="170"/>
      <c r="QHG53" s="170"/>
      <c r="QHH53" s="170"/>
      <c r="QHI53" s="170"/>
      <c r="QHJ53" s="170"/>
      <c r="QHK53" s="170"/>
      <c r="QHL53" s="170"/>
      <c r="QHM53" s="170"/>
      <c r="QHN53" s="170"/>
      <c r="QHO53" s="170"/>
      <c r="QHP53" s="170"/>
      <c r="QHQ53" s="170"/>
      <c r="QHR53" s="170"/>
      <c r="QHS53" s="170"/>
      <c r="QHT53" s="170"/>
      <c r="QHU53" s="170"/>
      <c r="QHV53" s="170"/>
      <c r="QHW53" s="170"/>
      <c r="QHX53" s="170"/>
      <c r="QHY53" s="170"/>
      <c r="QHZ53" s="170"/>
      <c r="QIA53" s="170"/>
      <c r="QIB53" s="170"/>
      <c r="QIC53" s="170"/>
      <c r="QID53" s="170"/>
      <c r="QIE53" s="170"/>
      <c r="QIF53" s="170"/>
      <c r="QIG53" s="170"/>
      <c r="QIH53" s="170"/>
      <c r="QII53" s="170"/>
      <c r="QIJ53" s="170"/>
      <c r="QIK53" s="170"/>
      <c r="QIL53" s="170"/>
      <c r="QIM53" s="170"/>
      <c r="QIN53" s="170"/>
      <c r="QIO53" s="170"/>
      <c r="QIP53" s="170"/>
      <c r="QIQ53" s="170"/>
      <c r="QIR53" s="170"/>
      <c r="QIS53" s="170"/>
      <c r="QIT53" s="170"/>
      <c r="QIU53" s="170"/>
      <c r="QIV53" s="170"/>
      <c r="QIW53" s="170"/>
      <c r="QIX53" s="170"/>
      <c r="QIY53" s="170"/>
      <c r="QIZ53" s="170"/>
      <c r="QJA53" s="170"/>
      <c r="QJB53" s="170"/>
      <c r="QJC53" s="170"/>
      <c r="QJD53" s="170"/>
      <c r="QJE53" s="170"/>
      <c r="QJF53" s="170"/>
      <c r="QJG53" s="170"/>
      <c r="QJH53" s="170"/>
      <c r="QJI53" s="170"/>
      <c r="QJJ53" s="170"/>
      <c r="QJK53" s="170"/>
      <c r="QJL53" s="170"/>
      <c r="QJM53" s="170"/>
      <c r="QJN53" s="170"/>
      <c r="QJO53" s="170"/>
      <c r="QJP53" s="170"/>
      <c r="QJQ53" s="170"/>
      <c r="QJR53" s="170"/>
      <c r="QJS53" s="170"/>
      <c r="QJT53" s="170"/>
      <c r="QJU53" s="170"/>
      <c r="QJV53" s="170"/>
      <c r="QJW53" s="170"/>
      <c r="QJX53" s="170"/>
      <c r="QJY53" s="170"/>
      <c r="QJZ53" s="170"/>
      <c r="QKA53" s="170"/>
      <c r="QKB53" s="170"/>
      <c r="QKC53" s="170"/>
      <c r="QKD53" s="170"/>
      <c r="QKE53" s="170"/>
      <c r="QKF53" s="170"/>
      <c r="QKG53" s="170"/>
      <c r="QKH53" s="170"/>
      <c r="QKI53" s="170"/>
      <c r="QKJ53" s="170"/>
      <c r="QKK53" s="170"/>
      <c r="QKL53" s="170"/>
      <c r="QKM53" s="170"/>
      <c r="QKN53" s="170"/>
      <c r="QKO53" s="170"/>
      <c r="QKP53" s="170"/>
      <c r="QKQ53" s="170"/>
      <c r="QKR53" s="170"/>
      <c r="QKS53" s="170"/>
      <c r="QKT53" s="170"/>
      <c r="QKU53" s="170"/>
      <c r="QKV53" s="170"/>
      <c r="QKW53" s="170"/>
      <c r="QKX53" s="170"/>
      <c r="QKY53" s="170"/>
      <c r="QKZ53" s="170"/>
      <c r="QLA53" s="170"/>
      <c r="QLB53" s="170"/>
      <c r="QLC53" s="170"/>
      <c r="QLD53" s="170"/>
      <c r="QLE53" s="170"/>
      <c r="QLF53" s="170"/>
      <c r="QLG53" s="170"/>
      <c r="QLH53" s="170"/>
      <c r="QLI53" s="170"/>
      <c r="QLJ53" s="170"/>
      <c r="QLK53" s="170"/>
      <c r="QLL53" s="170"/>
      <c r="QLM53" s="170"/>
      <c r="QLN53" s="170"/>
      <c r="QLO53" s="170"/>
      <c r="QLP53" s="170"/>
      <c r="QLQ53" s="170"/>
      <c r="QLR53" s="170"/>
      <c r="QLS53" s="170"/>
      <c r="QLT53" s="170"/>
      <c r="QLU53" s="170"/>
      <c r="QLV53" s="170"/>
      <c r="QLW53" s="170"/>
      <c r="QLX53" s="170"/>
      <c r="QLY53" s="170"/>
      <c r="QLZ53" s="170"/>
      <c r="QMA53" s="170"/>
      <c r="QMB53" s="170"/>
      <c r="QMC53" s="170"/>
      <c r="QMD53" s="170"/>
      <c r="QME53" s="170"/>
      <c r="QMF53" s="170"/>
      <c r="QMG53" s="170"/>
      <c r="QMH53" s="170"/>
      <c r="QMI53" s="170"/>
      <c r="QMJ53" s="170"/>
      <c r="QMK53" s="170"/>
      <c r="QML53" s="170"/>
      <c r="QMM53" s="170"/>
      <c r="QMN53" s="170"/>
      <c r="QMO53" s="170"/>
      <c r="QMP53" s="170"/>
      <c r="QMQ53" s="170"/>
      <c r="QMR53" s="170"/>
      <c r="QMS53" s="170"/>
      <c r="QMT53" s="170"/>
      <c r="QMU53" s="170"/>
      <c r="QMV53" s="170"/>
      <c r="QMW53" s="170"/>
      <c r="QMX53" s="170"/>
      <c r="QMY53" s="170"/>
      <c r="QMZ53" s="170"/>
      <c r="QNA53" s="170"/>
      <c r="QNB53" s="170"/>
      <c r="QNC53" s="170"/>
      <c r="QND53" s="170"/>
      <c r="QNE53" s="170"/>
      <c r="QNF53" s="170"/>
      <c r="QNG53" s="170"/>
      <c r="QNH53" s="170"/>
      <c r="QNI53" s="170"/>
      <c r="QNJ53" s="170"/>
      <c r="QNK53" s="170"/>
      <c r="QNL53" s="170"/>
      <c r="QNM53" s="170"/>
      <c r="QNN53" s="170"/>
      <c r="QNO53" s="170"/>
      <c r="QNP53" s="170"/>
      <c r="QNQ53" s="170"/>
      <c r="QNR53" s="170"/>
      <c r="QNS53" s="170"/>
      <c r="QNT53" s="170"/>
      <c r="QNU53" s="170"/>
      <c r="QNV53" s="170"/>
      <c r="QNW53" s="170"/>
      <c r="QNX53" s="170"/>
      <c r="QNY53" s="170"/>
      <c r="QNZ53" s="170"/>
      <c r="QOA53" s="170"/>
      <c r="QOB53" s="170"/>
      <c r="QOC53" s="170"/>
      <c r="QOD53" s="170"/>
      <c r="QOE53" s="170"/>
      <c r="QOF53" s="170"/>
      <c r="QOG53" s="170"/>
      <c r="QOH53" s="170"/>
      <c r="QOI53" s="170"/>
      <c r="QOJ53" s="170"/>
      <c r="QOK53" s="170"/>
      <c r="QOL53" s="170"/>
      <c r="QOM53" s="170"/>
      <c r="QON53" s="170"/>
      <c r="QOO53" s="170"/>
      <c r="QOP53" s="170"/>
      <c r="QOQ53" s="170"/>
      <c r="QOR53" s="170"/>
      <c r="QOS53" s="170"/>
      <c r="QOT53" s="170"/>
      <c r="QOU53" s="170"/>
      <c r="QOV53" s="170"/>
      <c r="QOW53" s="170"/>
      <c r="QOX53" s="170"/>
      <c r="QOY53" s="170"/>
      <c r="QOZ53" s="170"/>
      <c r="QPA53" s="170"/>
      <c r="QPB53" s="170"/>
      <c r="QPC53" s="170"/>
      <c r="QPD53" s="170"/>
      <c r="QPE53" s="170"/>
      <c r="QPF53" s="170"/>
      <c r="QPG53" s="170"/>
      <c r="QPH53" s="170"/>
      <c r="QPI53" s="170"/>
      <c r="QPJ53" s="170"/>
      <c r="QPK53" s="170"/>
      <c r="QPL53" s="170"/>
      <c r="QPM53" s="170"/>
      <c r="QPN53" s="170"/>
      <c r="QPO53" s="170"/>
      <c r="QPP53" s="170"/>
      <c r="QPQ53" s="170"/>
      <c r="QPR53" s="170"/>
      <c r="QPS53" s="170"/>
      <c r="QPT53" s="170"/>
      <c r="QPU53" s="170"/>
      <c r="QPV53" s="170"/>
      <c r="QPW53" s="170"/>
      <c r="QPX53" s="170"/>
      <c r="QPY53" s="170"/>
      <c r="QPZ53" s="170"/>
      <c r="QQA53" s="170"/>
      <c r="QQB53" s="170"/>
      <c r="QQC53" s="170"/>
      <c r="QQD53" s="170"/>
      <c r="QQE53" s="170"/>
      <c r="QQF53" s="170"/>
      <c r="QQG53" s="170"/>
      <c r="QQH53" s="170"/>
      <c r="QQI53" s="170"/>
      <c r="QQJ53" s="170"/>
      <c r="QQK53" s="170"/>
      <c r="QQL53" s="170"/>
      <c r="QQM53" s="170"/>
      <c r="QQN53" s="170"/>
      <c r="QQO53" s="170"/>
      <c r="QQP53" s="170"/>
      <c r="QQQ53" s="170"/>
      <c r="QQR53" s="170"/>
      <c r="QQS53" s="170"/>
      <c r="QQT53" s="170"/>
      <c r="QQU53" s="170"/>
      <c r="QQV53" s="170"/>
      <c r="QQW53" s="170"/>
      <c r="QQX53" s="170"/>
      <c r="QQY53" s="170"/>
      <c r="QQZ53" s="170"/>
      <c r="QRA53" s="170"/>
      <c r="QRB53" s="170"/>
      <c r="QRC53" s="170"/>
      <c r="QRD53" s="170"/>
      <c r="QRE53" s="170"/>
      <c r="QRF53" s="170"/>
      <c r="QRG53" s="170"/>
      <c r="QRH53" s="170"/>
      <c r="QRI53" s="170"/>
      <c r="QRJ53" s="170"/>
      <c r="QRK53" s="170"/>
      <c r="QRL53" s="170"/>
      <c r="QRM53" s="170"/>
      <c r="QRN53" s="170"/>
      <c r="QRO53" s="170"/>
      <c r="QRP53" s="170"/>
      <c r="QRQ53" s="170"/>
      <c r="QRR53" s="170"/>
      <c r="QRS53" s="170"/>
      <c r="QRT53" s="170"/>
      <c r="QRU53" s="170"/>
      <c r="QRV53" s="170"/>
      <c r="QRW53" s="170"/>
      <c r="QRX53" s="170"/>
      <c r="QRY53" s="170"/>
      <c r="QRZ53" s="170"/>
      <c r="QSA53" s="170"/>
      <c r="QSB53" s="170"/>
      <c r="QSC53" s="170"/>
      <c r="QSD53" s="170"/>
      <c r="QSE53" s="170"/>
      <c r="QSF53" s="170"/>
      <c r="QSG53" s="170"/>
      <c r="QSH53" s="170"/>
      <c r="QSI53" s="170"/>
      <c r="QSJ53" s="170"/>
      <c r="QSK53" s="170"/>
      <c r="QSL53" s="170"/>
      <c r="QSM53" s="170"/>
      <c r="QSN53" s="170"/>
      <c r="QSO53" s="170"/>
      <c r="QSP53" s="170"/>
      <c r="QSQ53" s="170"/>
      <c r="QSR53" s="170"/>
      <c r="QSS53" s="170"/>
      <c r="QST53" s="170"/>
      <c r="QSU53" s="170"/>
      <c r="QSV53" s="170"/>
      <c r="QSW53" s="170"/>
      <c r="QSX53" s="170"/>
      <c r="QSY53" s="170"/>
      <c r="QSZ53" s="170"/>
      <c r="QTA53" s="170"/>
      <c r="QTB53" s="170"/>
      <c r="QTC53" s="170"/>
      <c r="QTD53" s="170"/>
      <c r="QTE53" s="170"/>
      <c r="QTF53" s="170"/>
      <c r="QTG53" s="170"/>
      <c r="QTH53" s="170"/>
      <c r="QTI53" s="170"/>
      <c r="QTJ53" s="170"/>
      <c r="QTK53" s="170"/>
      <c r="QTL53" s="170"/>
      <c r="QTM53" s="170"/>
      <c r="QTN53" s="170"/>
      <c r="QTO53" s="170"/>
      <c r="QTP53" s="170"/>
      <c r="QTQ53" s="170"/>
      <c r="QTR53" s="170"/>
      <c r="QTS53" s="170"/>
      <c r="QTT53" s="170"/>
      <c r="QTU53" s="170"/>
      <c r="QTV53" s="170"/>
      <c r="QTW53" s="170"/>
      <c r="QTX53" s="170"/>
      <c r="QTY53" s="170"/>
      <c r="QTZ53" s="170"/>
      <c r="QUA53" s="170"/>
      <c r="QUB53" s="170"/>
      <c r="QUC53" s="170"/>
      <c r="QUD53" s="170"/>
      <c r="QUE53" s="170"/>
      <c r="QUF53" s="170"/>
      <c r="QUG53" s="170"/>
      <c r="QUH53" s="170"/>
      <c r="QUI53" s="170"/>
      <c r="QUJ53" s="170"/>
      <c r="QUK53" s="170"/>
      <c r="QUL53" s="170"/>
      <c r="QUM53" s="170"/>
      <c r="QUN53" s="170"/>
      <c r="QUO53" s="170"/>
      <c r="QUP53" s="170"/>
      <c r="QUQ53" s="170"/>
      <c r="QUR53" s="170"/>
      <c r="QUS53" s="170"/>
      <c r="QUT53" s="170"/>
      <c r="QUU53" s="170"/>
      <c r="QUV53" s="170"/>
      <c r="QUW53" s="170"/>
      <c r="QUX53" s="170"/>
      <c r="QUY53" s="170"/>
      <c r="QUZ53" s="170"/>
      <c r="QVA53" s="170"/>
      <c r="QVB53" s="170"/>
      <c r="QVC53" s="170"/>
      <c r="QVD53" s="170"/>
      <c r="QVE53" s="170"/>
      <c r="QVF53" s="170"/>
      <c r="QVG53" s="170"/>
      <c r="QVH53" s="170"/>
      <c r="QVI53" s="170"/>
      <c r="QVJ53" s="170"/>
      <c r="QVK53" s="170"/>
      <c r="QVL53" s="170"/>
      <c r="QVM53" s="170"/>
      <c r="QVN53" s="170"/>
      <c r="QVO53" s="170"/>
      <c r="QVP53" s="170"/>
      <c r="QVQ53" s="170"/>
      <c r="QVR53" s="170"/>
      <c r="QVS53" s="170"/>
      <c r="QVT53" s="170"/>
      <c r="QVU53" s="170"/>
      <c r="QVV53" s="170"/>
      <c r="QVW53" s="170"/>
      <c r="QVX53" s="170"/>
      <c r="QVY53" s="170"/>
      <c r="QVZ53" s="170"/>
      <c r="QWA53" s="170"/>
      <c r="QWB53" s="170"/>
      <c r="QWC53" s="170"/>
      <c r="QWD53" s="170"/>
      <c r="QWE53" s="170"/>
      <c r="QWF53" s="170"/>
      <c r="QWG53" s="170"/>
      <c r="QWH53" s="170"/>
      <c r="QWI53" s="170"/>
      <c r="QWJ53" s="170"/>
      <c r="QWK53" s="170"/>
      <c r="QWL53" s="170"/>
      <c r="QWM53" s="170"/>
      <c r="QWN53" s="170"/>
      <c r="QWO53" s="170"/>
      <c r="QWP53" s="170"/>
      <c r="QWQ53" s="170"/>
      <c r="QWR53" s="170"/>
      <c r="QWS53" s="170"/>
      <c r="QWT53" s="170"/>
      <c r="QWU53" s="170"/>
      <c r="QWV53" s="170"/>
      <c r="QWW53" s="170"/>
      <c r="QWX53" s="170"/>
      <c r="QWY53" s="170"/>
      <c r="QWZ53" s="170"/>
      <c r="QXA53" s="170"/>
      <c r="QXB53" s="170"/>
      <c r="QXC53" s="170"/>
      <c r="QXD53" s="170"/>
      <c r="QXE53" s="170"/>
      <c r="QXF53" s="170"/>
      <c r="QXG53" s="170"/>
      <c r="QXH53" s="170"/>
      <c r="QXI53" s="170"/>
      <c r="QXJ53" s="170"/>
      <c r="QXK53" s="170"/>
      <c r="QXL53" s="170"/>
      <c r="QXM53" s="170"/>
      <c r="QXN53" s="170"/>
      <c r="QXO53" s="170"/>
      <c r="QXP53" s="170"/>
      <c r="QXQ53" s="170"/>
      <c r="QXR53" s="170"/>
      <c r="QXS53" s="170"/>
      <c r="QXT53" s="170"/>
      <c r="QXU53" s="170"/>
      <c r="QXV53" s="170"/>
      <c r="QXW53" s="170"/>
      <c r="QXX53" s="170"/>
      <c r="QXY53" s="170"/>
      <c r="QXZ53" s="170"/>
      <c r="QYA53" s="170"/>
      <c r="QYB53" s="170"/>
      <c r="QYC53" s="170"/>
      <c r="QYD53" s="170"/>
      <c r="QYE53" s="170"/>
      <c r="QYF53" s="170"/>
      <c r="QYG53" s="170"/>
      <c r="QYH53" s="170"/>
      <c r="QYI53" s="170"/>
      <c r="QYJ53" s="170"/>
      <c r="QYK53" s="170"/>
      <c r="QYL53" s="170"/>
      <c r="QYM53" s="170"/>
      <c r="QYN53" s="170"/>
      <c r="QYO53" s="170"/>
      <c r="QYP53" s="170"/>
      <c r="QYQ53" s="170"/>
      <c r="QYR53" s="170"/>
      <c r="QYS53" s="170"/>
      <c r="QYT53" s="170"/>
      <c r="QYU53" s="170"/>
      <c r="QYV53" s="170"/>
      <c r="QYW53" s="170"/>
      <c r="QYX53" s="170"/>
      <c r="QYY53" s="170"/>
      <c r="QYZ53" s="170"/>
      <c r="QZA53" s="170"/>
      <c r="QZB53" s="170"/>
      <c r="QZC53" s="170"/>
      <c r="QZD53" s="170"/>
      <c r="QZE53" s="170"/>
      <c r="QZF53" s="170"/>
      <c r="QZG53" s="170"/>
      <c r="QZH53" s="170"/>
      <c r="QZI53" s="170"/>
      <c r="QZJ53" s="170"/>
      <c r="QZK53" s="170"/>
      <c r="QZL53" s="170"/>
      <c r="QZM53" s="170"/>
      <c r="QZN53" s="170"/>
      <c r="QZO53" s="170"/>
      <c r="QZP53" s="170"/>
      <c r="QZQ53" s="170"/>
      <c r="QZR53" s="170"/>
      <c r="QZS53" s="170"/>
      <c r="QZT53" s="170"/>
      <c r="QZU53" s="170"/>
      <c r="QZV53" s="170"/>
      <c r="QZW53" s="170"/>
      <c r="QZX53" s="170"/>
      <c r="QZY53" s="170"/>
      <c r="QZZ53" s="170"/>
      <c r="RAA53" s="170"/>
      <c r="RAB53" s="170"/>
      <c r="RAC53" s="170"/>
      <c r="RAD53" s="170"/>
      <c r="RAE53" s="170"/>
      <c r="RAF53" s="170"/>
      <c r="RAG53" s="170"/>
      <c r="RAH53" s="170"/>
      <c r="RAI53" s="170"/>
      <c r="RAJ53" s="170"/>
      <c r="RAK53" s="170"/>
      <c r="RAL53" s="170"/>
      <c r="RAM53" s="170"/>
      <c r="RAN53" s="170"/>
      <c r="RAO53" s="170"/>
      <c r="RAP53" s="170"/>
      <c r="RAQ53" s="170"/>
      <c r="RAR53" s="170"/>
      <c r="RAS53" s="170"/>
      <c r="RAT53" s="170"/>
      <c r="RAU53" s="170"/>
      <c r="RAV53" s="170"/>
      <c r="RAW53" s="170"/>
      <c r="RAX53" s="170"/>
      <c r="RAY53" s="170"/>
      <c r="RAZ53" s="170"/>
      <c r="RBA53" s="170"/>
      <c r="RBB53" s="170"/>
      <c r="RBC53" s="170"/>
      <c r="RBD53" s="170"/>
      <c r="RBE53" s="170"/>
      <c r="RBF53" s="170"/>
      <c r="RBG53" s="170"/>
      <c r="RBH53" s="170"/>
      <c r="RBI53" s="170"/>
      <c r="RBJ53" s="170"/>
      <c r="RBK53" s="170"/>
      <c r="RBL53" s="170"/>
      <c r="RBM53" s="170"/>
      <c r="RBN53" s="170"/>
      <c r="RBO53" s="170"/>
      <c r="RBP53" s="170"/>
      <c r="RBQ53" s="170"/>
      <c r="RBR53" s="170"/>
      <c r="RBS53" s="170"/>
      <c r="RBT53" s="170"/>
      <c r="RBU53" s="170"/>
      <c r="RBV53" s="170"/>
      <c r="RBW53" s="170"/>
      <c r="RBX53" s="170"/>
      <c r="RBY53" s="170"/>
      <c r="RBZ53" s="170"/>
      <c r="RCA53" s="170"/>
      <c r="RCB53" s="170"/>
      <c r="RCC53" s="170"/>
      <c r="RCD53" s="170"/>
      <c r="RCE53" s="170"/>
      <c r="RCF53" s="170"/>
      <c r="RCG53" s="170"/>
      <c r="RCH53" s="170"/>
      <c r="RCI53" s="170"/>
      <c r="RCJ53" s="170"/>
      <c r="RCK53" s="170"/>
      <c r="RCL53" s="170"/>
      <c r="RCM53" s="170"/>
      <c r="RCN53" s="170"/>
      <c r="RCO53" s="170"/>
      <c r="RCP53" s="170"/>
      <c r="RCQ53" s="170"/>
      <c r="RCR53" s="170"/>
      <c r="RCS53" s="170"/>
      <c r="RCT53" s="170"/>
      <c r="RCU53" s="170"/>
      <c r="RCV53" s="170"/>
      <c r="RCW53" s="170"/>
      <c r="RCX53" s="170"/>
      <c r="RCY53" s="170"/>
      <c r="RCZ53" s="170"/>
      <c r="RDA53" s="170"/>
      <c r="RDB53" s="170"/>
      <c r="RDC53" s="170"/>
      <c r="RDD53" s="170"/>
      <c r="RDE53" s="170"/>
      <c r="RDF53" s="170"/>
      <c r="RDG53" s="170"/>
      <c r="RDH53" s="170"/>
      <c r="RDI53" s="170"/>
      <c r="RDJ53" s="170"/>
      <c r="RDK53" s="170"/>
      <c r="RDL53" s="170"/>
      <c r="RDM53" s="170"/>
      <c r="RDN53" s="170"/>
      <c r="RDO53" s="170"/>
      <c r="RDP53" s="170"/>
      <c r="RDQ53" s="170"/>
      <c r="RDR53" s="170"/>
      <c r="RDS53" s="170"/>
      <c r="RDT53" s="170"/>
      <c r="RDU53" s="170"/>
      <c r="RDV53" s="170"/>
      <c r="RDW53" s="170"/>
      <c r="RDX53" s="170"/>
      <c r="RDY53" s="170"/>
      <c r="RDZ53" s="170"/>
      <c r="REA53" s="170"/>
      <c r="REB53" s="170"/>
      <c r="REC53" s="170"/>
      <c r="RED53" s="170"/>
      <c r="REE53" s="170"/>
      <c r="REF53" s="170"/>
      <c r="REG53" s="170"/>
      <c r="REH53" s="170"/>
      <c r="REI53" s="170"/>
      <c r="REJ53" s="170"/>
      <c r="REK53" s="170"/>
      <c r="REL53" s="170"/>
      <c r="REM53" s="170"/>
      <c r="REN53" s="170"/>
      <c r="REO53" s="170"/>
      <c r="REP53" s="170"/>
      <c r="REQ53" s="170"/>
      <c r="RER53" s="170"/>
      <c r="RES53" s="170"/>
      <c r="RET53" s="170"/>
      <c r="REU53" s="170"/>
      <c r="REV53" s="170"/>
      <c r="REW53" s="170"/>
      <c r="REX53" s="170"/>
      <c r="REY53" s="170"/>
      <c r="REZ53" s="170"/>
      <c r="RFA53" s="170"/>
      <c r="RFB53" s="170"/>
      <c r="RFC53" s="170"/>
      <c r="RFD53" s="170"/>
      <c r="RFE53" s="170"/>
      <c r="RFF53" s="170"/>
      <c r="RFG53" s="170"/>
      <c r="RFH53" s="170"/>
      <c r="RFI53" s="170"/>
      <c r="RFJ53" s="170"/>
      <c r="RFK53" s="170"/>
      <c r="RFL53" s="170"/>
      <c r="RFM53" s="170"/>
      <c r="RFN53" s="170"/>
      <c r="RFO53" s="170"/>
      <c r="RFP53" s="170"/>
      <c r="RFQ53" s="170"/>
      <c r="RFR53" s="170"/>
      <c r="RFS53" s="170"/>
      <c r="RFT53" s="170"/>
      <c r="RFU53" s="170"/>
      <c r="RFV53" s="170"/>
      <c r="RFW53" s="170"/>
      <c r="RFX53" s="170"/>
      <c r="RFY53" s="170"/>
      <c r="RFZ53" s="170"/>
      <c r="RGA53" s="170"/>
      <c r="RGB53" s="170"/>
      <c r="RGC53" s="170"/>
      <c r="RGD53" s="170"/>
      <c r="RGE53" s="170"/>
      <c r="RGF53" s="170"/>
      <c r="RGG53" s="170"/>
      <c r="RGH53" s="170"/>
      <c r="RGI53" s="170"/>
      <c r="RGJ53" s="170"/>
      <c r="RGK53" s="170"/>
      <c r="RGL53" s="170"/>
      <c r="RGM53" s="170"/>
      <c r="RGN53" s="170"/>
      <c r="RGO53" s="170"/>
      <c r="RGP53" s="170"/>
      <c r="RGQ53" s="170"/>
      <c r="RGR53" s="170"/>
      <c r="RGS53" s="170"/>
      <c r="RGT53" s="170"/>
      <c r="RGU53" s="170"/>
      <c r="RGV53" s="170"/>
      <c r="RGW53" s="170"/>
      <c r="RGX53" s="170"/>
      <c r="RGY53" s="170"/>
      <c r="RGZ53" s="170"/>
      <c r="RHA53" s="170"/>
      <c r="RHB53" s="170"/>
      <c r="RHC53" s="170"/>
      <c r="RHD53" s="170"/>
      <c r="RHE53" s="170"/>
      <c r="RHF53" s="170"/>
      <c r="RHG53" s="170"/>
      <c r="RHH53" s="170"/>
      <c r="RHI53" s="170"/>
      <c r="RHJ53" s="170"/>
      <c r="RHK53" s="170"/>
      <c r="RHL53" s="170"/>
      <c r="RHM53" s="170"/>
      <c r="RHN53" s="170"/>
      <c r="RHO53" s="170"/>
      <c r="RHP53" s="170"/>
      <c r="RHQ53" s="170"/>
      <c r="RHR53" s="170"/>
      <c r="RHS53" s="170"/>
      <c r="RHT53" s="170"/>
      <c r="RHU53" s="170"/>
      <c r="RHV53" s="170"/>
      <c r="RHW53" s="170"/>
      <c r="RHX53" s="170"/>
      <c r="RHY53" s="170"/>
      <c r="RHZ53" s="170"/>
      <c r="RIA53" s="170"/>
      <c r="RIB53" s="170"/>
      <c r="RIC53" s="170"/>
      <c r="RID53" s="170"/>
      <c r="RIE53" s="170"/>
      <c r="RIF53" s="170"/>
      <c r="RIG53" s="170"/>
      <c r="RIH53" s="170"/>
      <c r="RII53" s="170"/>
      <c r="RIJ53" s="170"/>
      <c r="RIK53" s="170"/>
      <c r="RIL53" s="170"/>
      <c r="RIM53" s="170"/>
      <c r="RIN53" s="170"/>
      <c r="RIO53" s="170"/>
      <c r="RIP53" s="170"/>
      <c r="RIQ53" s="170"/>
      <c r="RIR53" s="170"/>
      <c r="RIS53" s="170"/>
      <c r="RIT53" s="170"/>
      <c r="RIU53" s="170"/>
      <c r="RIV53" s="170"/>
      <c r="RIW53" s="170"/>
      <c r="RIX53" s="170"/>
      <c r="RIY53" s="170"/>
      <c r="RIZ53" s="170"/>
      <c r="RJA53" s="170"/>
      <c r="RJB53" s="170"/>
      <c r="RJC53" s="170"/>
      <c r="RJD53" s="170"/>
      <c r="RJE53" s="170"/>
      <c r="RJF53" s="170"/>
      <c r="RJG53" s="170"/>
      <c r="RJH53" s="170"/>
      <c r="RJI53" s="170"/>
      <c r="RJJ53" s="170"/>
      <c r="RJK53" s="170"/>
      <c r="RJL53" s="170"/>
      <c r="RJM53" s="170"/>
      <c r="RJN53" s="170"/>
      <c r="RJO53" s="170"/>
      <c r="RJP53" s="170"/>
      <c r="RJQ53" s="170"/>
      <c r="RJR53" s="170"/>
      <c r="RJS53" s="170"/>
      <c r="RJT53" s="170"/>
      <c r="RJU53" s="170"/>
      <c r="RJV53" s="170"/>
      <c r="RJW53" s="170"/>
      <c r="RJX53" s="170"/>
      <c r="RJY53" s="170"/>
      <c r="RJZ53" s="170"/>
      <c r="RKA53" s="170"/>
      <c r="RKB53" s="170"/>
      <c r="RKC53" s="170"/>
      <c r="RKD53" s="170"/>
      <c r="RKE53" s="170"/>
      <c r="RKF53" s="170"/>
      <c r="RKG53" s="170"/>
      <c r="RKH53" s="170"/>
      <c r="RKI53" s="170"/>
      <c r="RKJ53" s="170"/>
      <c r="RKK53" s="170"/>
      <c r="RKL53" s="170"/>
      <c r="RKM53" s="170"/>
      <c r="RKN53" s="170"/>
      <c r="RKO53" s="170"/>
      <c r="RKP53" s="170"/>
      <c r="RKQ53" s="170"/>
      <c r="RKR53" s="170"/>
      <c r="RKS53" s="170"/>
      <c r="RKT53" s="170"/>
      <c r="RKU53" s="170"/>
      <c r="RKV53" s="170"/>
      <c r="RKW53" s="170"/>
      <c r="RKX53" s="170"/>
      <c r="RKY53" s="170"/>
      <c r="RKZ53" s="170"/>
      <c r="RLA53" s="170"/>
      <c r="RLB53" s="170"/>
      <c r="RLC53" s="170"/>
      <c r="RLD53" s="170"/>
      <c r="RLE53" s="170"/>
      <c r="RLF53" s="170"/>
      <c r="RLG53" s="170"/>
      <c r="RLH53" s="170"/>
      <c r="RLI53" s="170"/>
      <c r="RLJ53" s="170"/>
      <c r="RLK53" s="170"/>
      <c r="RLL53" s="170"/>
      <c r="RLM53" s="170"/>
      <c r="RLN53" s="170"/>
      <c r="RLO53" s="170"/>
      <c r="RLP53" s="170"/>
      <c r="RLQ53" s="170"/>
      <c r="RLR53" s="170"/>
      <c r="RLS53" s="170"/>
      <c r="RLT53" s="170"/>
      <c r="RLU53" s="170"/>
      <c r="RLV53" s="170"/>
      <c r="RLW53" s="170"/>
      <c r="RLX53" s="170"/>
      <c r="RLY53" s="170"/>
      <c r="RLZ53" s="170"/>
      <c r="RMA53" s="170"/>
      <c r="RMB53" s="170"/>
      <c r="RMC53" s="170"/>
      <c r="RMD53" s="170"/>
      <c r="RME53" s="170"/>
      <c r="RMF53" s="170"/>
      <c r="RMG53" s="170"/>
      <c r="RMH53" s="170"/>
      <c r="RMI53" s="170"/>
      <c r="RMJ53" s="170"/>
      <c r="RMK53" s="170"/>
      <c r="RML53" s="170"/>
      <c r="RMM53" s="170"/>
      <c r="RMN53" s="170"/>
      <c r="RMO53" s="170"/>
      <c r="RMP53" s="170"/>
      <c r="RMQ53" s="170"/>
      <c r="RMR53" s="170"/>
      <c r="RMS53" s="170"/>
      <c r="RMT53" s="170"/>
      <c r="RMU53" s="170"/>
      <c r="RMV53" s="170"/>
      <c r="RMW53" s="170"/>
      <c r="RMX53" s="170"/>
      <c r="RMY53" s="170"/>
      <c r="RMZ53" s="170"/>
      <c r="RNA53" s="170"/>
      <c r="RNB53" s="170"/>
      <c r="RNC53" s="170"/>
      <c r="RND53" s="170"/>
      <c r="RNE53" s="170"/>
      <c r="RNF53" s="170"/>
      <c r="RNG53" s="170"/>
      <c r="RNH53" s="170"/>
      <c r="RNI53" s="170"/>
      <c r="RNJ53" s="170"/>
      <c r="RNK53" s="170"/>
      <c r="RNL53" s="170"/>
      <c r="RNM53" s="170"/>
      <c r="RNN53" s="170"/>
      <c r="RNO53" s="170"/>
      <c r="RNP53" s="170"/>
      <c r="RNQ53" s="170"/>
      <c r="RNR53" s="170"/>
      <c r="RNS53" s="170"/>
      <c r="RNT53" s="170"/>
      <c r="RNU53" s="170"/>
      <c r="RNV53" s="170"/>
      <c r="RNW53" s="170"/>
      <c r="RNX53" s="170"/>
      <c r="RNY53" s="170"/>
      <c r="RNZ53" s="170"/>
      <c r="ROA53" s="170"/>
      <c r="ROB53" s="170"/>
      <c r="ROC53" s="170"/>
      <c r="ROD53" s="170"/>
      <c r="ROE53" s="170"/>
      <c r="ROF53" s="170"/>
      <c r="ROG53" s="170"/>
      <c r="ROH53" s="170"/>
      <c r="ROI53" s="170"/>
      <c r="ROJ53" s="170"/>
      <c r="ROK53" s="170"/>
      <c r="ROL53" s="170"/>
      <c r="ROM53" s="170"/>
      <c r="RON53" s="170"/>
      <c r="ROO53" s="170"/>
      <c r="ROP53" s="170"/>
      <c r="ROQ53" s="170"/>
      <c r="ROR53" s="170"/>
      <c r="ROS53" s="170"/>
      <c r="ROT53" s="170"/>
      <c r="ROU53" s="170"/>
      <c r="ROV53" s="170"/>
      <c r="ROW53" s="170"/>
      <c r="ROX53" s="170"/>
      <c r="ROY53" s="170"/>
      <c r="ROZ53" s="170"/>
      <c r="RPA53" s="170"/>
      <c r="RPB53" s="170"/>
      <c r="RPC53" s="170"/>
      <c r="RPD53" s="170"/>
      <c r="RPE53" s="170"/>
      <c r="RPF53" s="170"/>
      <c r="RPG53" s="170"/>
      <c r="RPH53" s="170"/>
      <c r="RPI53" s="170"/>
      <c r="RPJ53" s="170"/>
      <c r="RPK53" s="170"/>
      <c r="RPL53" s="170"/>
      <c r="RPM53" s="170"/>
      <c r="RPN53" s="170"/>
      <c r="RPO53" s="170"/>
      <c r="RPP53" s="170"/>
      <c r="RPQ53" s="170"/>
      <c r="RPR53" s="170"/>
      <c r="RPS53" s="170"/>
      <c r="RPT53" s="170"/>
      <c r="RPU53" s="170"/>
      <c r="RPV53" s="170"/>
      <c r="RPW53" s="170"/>
      <c r="RPX53" s="170"/>
      <c r="RPY53" s="170"/>
      <c r="RPZ53" s="170"/>
      <c r="RQA53" s="170"/>
      <c r="RQB53" s="170"/>
      <c r="RQC53" s="170"/>
      <c r="RQD53" s="170"/>
      <c r="RQE53" s="170"/>
      <c r="RQF53" s="170"/>
      <c r="RQG53" s="170"/>
      <c r="RQH53" s="170"/>
      <c r="RQI53" s="170"/>
      <c r="RQJ53" s="170"/>
      <c r="RQK53" s="170"/>
      <c r="RQL53" s="170"/>
      <c r="RQM53" s="170"/>
      <c r="RQN53" s="170"/>
      <c r="RQO53" s="170"/>
      <c r="RQP53" s="170"/>
      <c r="RQQ53" s="170"/>
      <c r="RQR53" s="170"/>
      <c r="RQS53" s="170"/>
      <c r="RQT53" s="170"/>
      <c r="RQU53" s="170"/>
      <c r="RQV53" s="170"/>
      <c r="RQW53" s="170"/>
      <c r="RQX53" s="170"/>
      <c r="RQY53" s="170"/>
      <c r="RQZ53" s="170"/>
      <c r="RRA53" s="170"/>
      <c r="RRB53" s="170"/>
      <c r="RRC53" s="170"/>
      <c r="RRD53" s="170"/>
      <c r="RRE53" s="170"/>
      <c r="RRF53" s="170"/>
      <c r="RRG53" s="170"/>
      <c r="RRH53" s="170"/>
      <c r="RRI53" s="170"/>
      <c r="RRJ53" s="170"/>
      <c r="RRK53" s="170"/>
      <c r="RRL53" s="170"/>
      <c r="RRM53" s="170"/>
      <c r="RRN53" s="170"/>
      <c r="RRO53" s="170"/>
      <c r="RRP53" s="170"/>
      <c r="RRQ53" s="170"/>
      <c r="RRR53" s="170"/>
      <c r="RRS53" s="170"/>
      <c r="RRT53" s="170"/>
      <c r="RRU53" s="170"/>
      <c r="RRV53" s="170"/>
      <c r="RRW53" s="170"/>
      <c r="RRX53" s="170"/>
      <c r="RRY53" s="170"/>
      <c r="RRZ53" s="170"/>
      <c r="RSA53" s="170"/>
      <c r="RSB53" s="170"/>
      <c r="RSC53" s="170"/>
      <c r="RSD53" s="170"/>
      <c r="RSE53" s="170"/>
      <c r="RSF53" s="170"/>
      <c r="RSG53" s="170"/>
      <c r="RSH53" s="170"/>
      <c r="RSI53" s="170"/>
      <c r="RSJ53" s="170"/>
      <c r="RSK53" s="170"/>
      <c r="RSL53" s="170"/>
      <c r="RSM53" s="170"/>
      <c r="RSN53" s="170"/>
      <c r="RSO53" s="170"/>
      <c r="RSP53" s="170"/>
      <c r="RSQ53" s="170"/>
      <c r="RSR53" s="170"/>
      <c r="RSS53" s="170"/>
      <c r="RST53" s="170"/>
      <c r="RSU53" s="170"/>
      <c r="RSV53" s="170"/>
      <c r="RSW53" s="170"/>
      <c r="RSX53" s="170"/>
      <c r="RSY53" s="170"/>
      <c r="RSZ53" s="170"/>
      <c r="RTA53" s="170"/>
      <c r="RTB53" s="170"/>
      <c r="RTC53" s="170"/>
      <c r="RTD53" s="170"/>
      <c r="RTE53" s="170"/>
      <c r="RTF53" s="170"/>
      <c r="RTG53" s="170"/>
      <c r="RTH53" s="170"/>
      <c r="RTI53" s="170"/>
      <c r="RTJ53" s="170"/>
      <c r="RTK53" s="170"/>
      <c r="RTL53" s="170"/>
      <c r="RTM53" s="170"/>
      <c r="RTN53" s="170"/>
      <c r="RTO53" s="170"/>
      <c r="RTP53" s="170"/>
      <c r="RTQ53" s="170"/>
      <c r="RTR53" s="170"/>
      <c r="RTS53" s="170"/>
      <c r="RTT53" s="170"/>
      <c r="RTU53" s="170"/>
      <c r="RTV53" s="170"/>
      <c r="RTW53" s="170"/>
      <c r="RTX53" s="170"/>
      <c r="RTY53" s="170"/>
      <c r="RTZ53" s="170"/>
      <c r="RUA53" s="170"/>
      <c r="RUB53" s="170"/>
      <c r="RUC53" s="170"/>
      <c r="RUD53" s="170"/>
      <c r="RUE53" s="170"/>
      <c r="RUF53" s="170"/>
      <c r="RUG53" s="170"/>
      <c r="RUH53" s="170"/>
      <c r="RUI53" s="170"/>
      <c r="RUJ53" s="170"/>
      <c r="RUK53" s="170"/>
      <c r="RUL53" s="170"/>
      <c r="RUM53" s="170"/>
      <c r="RUN53" s="170"/>
      <c r="RUO53" s="170"/>
      <c r="RUP53" s="170"/>
      <c r="RUQ53" s="170"/>
      <c r="RUR53" s="170"/>
      <c r="RUS53" s="170"/>
      <c r="RUT53" s="170"/>
      <c r="RUU53" s="170"/>
      <c r="RUV53" s="170"/>
      <c r="RUW53" s="170"/>
      <c r="RUX53" s="170"/>
      <c r="RUY53" s="170"/>
      <c r="RUZ53" s="170"/>
      <c r="RVA53" s="170"/>
      <c r="RVB53" s="170"/>
      <c r="RVC53" s="170"/>
      <c r="RVD53" s="170"/>
      <c r="RVE53" s="170"/>
      <c r="RVF53" s="170"/>
      <c r="RVG53" s="170"/>
      <c r="RVH53" s="170"/>
      <c r="RVI53" s="170"/>
      <c r="RVJ53" s="170"/>
      <c r="RVK53" s="170"/>
      <c r="RVL53" s="170"/>
      <c r="RVM53" s="170"/>
      <c r="RVN53" s="170"/>
      <c r="RVO53" s="170"/>
      <c r="RVP53" s="170"/>
      <c r="RVQ53" s="170"/>
      <c r="RVR53" s="170"/>
      <c r="RVS53" s="170"/>
      <c r="RVT53" s="170"/>
      <c r="RVU53" s="170"/>
      <c r="RVV53" s="170"/>
      <c r="RVW53" s="170"/>
      <c r="RVX53" s="170"/>
      <c r="RVY53" s="170"/>
      <c r="RVZ53" s="170"/>
      <c r="RWA53" s="170"/>
      <c r="RWB53" s="170"/>
      <c r="RWC53" s="170"/>
      <c r="RWD53" s="170"/>
      <c r="RWE53" s="170"/>
      <c r="RWF53" s="170"/>
      <c r="RWG53" s="170"/>
      <c r="RWH53" s="170"/>
      <c r="RWI53" s="170"/>
      <c r="RWJ53" s="170"/>
      <c r="RWK53" s="170"/>
      <c r="RWL53" s="170"/>
      <c r="RWM53" s="170"/>
      <c r="RWN53" s="170"/>
      <c r="RWO53" s="170"/>
      <c r="RWP53" s="170"/>
      <c r="RWQ53" s="170"/>
      <c r="RWR53" s="170"/>
      <c r="RWS53" s="170"/>
      <c r="RWT53" s="170"/>
      <c r="RWU53" s="170"/>
      <c r="RWV53" s="170"/>
      <c r="RWW53" s="170"/>
      <c r="RWX53" s="170"/>
      <c r="RWY53" s="170"/>
      <c r="RWZ53" s="170"/>
      <c r="RXA53" s="170"/>
      <c r="RXB53" s="170"/>
      <c r="RXC53" s="170"/>
      <c r="RXD53" s="170"/>
      <c r="RXE53" s="170"/>
      <c r="RXF53" s="170"/>
      <c r="RXG53" s="170"/>
      <c r="RXH53" s="170"/>
      <c r="RXI53" s="170"/>
      <c r="RXJ53" s="170"/>
      <c r="RXK53" s="170"/>
      <c r="RXL53" s="170"/>
      <c r="RXM53" s="170"/>
      <c r="RXN53" s="170"/>
      <c r="RXO53" s="170"/>
      <c r="RXP53" s="170"/>
      <c r="RXQ53" s="170"/>
      <c r="RXR53" s="170"/>
      <c r="RXS53" s="170"/>
      <c r="RXT53" s="170"/>
      <c r="RXU53" s="170"/>
      <c r="RXV53" s="170"/>
      <c r="RXW53" s="170"/>
      <c r="RXX53" s="170"/>
      <c r="RXY53" s="170"/>
      <c r="RXZ53" s="170"/>
      <c r="RYA53" s="170"/>
      <c r="RYB53" s="170"/>
      <c r="RYC53" s="170"/>
      <c r="RYD53" s="170"/>
      <c r="RYE53" s="170"/>
      <c r="RYF53" s="170"/>
      <c r="RYG53" s="170"/>
      <c r="RYH53" s="170"/>
      <c r="RYI53" s="170"/>
      <c r="RYJ53" s="170"/>
      <c r="RYK53" s="170"/>
      <c r="RYL53" s="170"/>
      <c r="RYM53" s="170"/>
      <c r="RYN53" s="170"/>
      <c r="RYO53" s="170"/>
      <c r="RYP53" s="170"/>
      <c r="RYQ53" s="170"/>
      <c r="RYR53" s="170"/>
      <c r="RYS53" s="170"/>
      <c r="RYT53" s="170"/>
      <c r="RYU53" s="170"/>
      <c r="RYV53" s="170"/>
      <c r="RYW53" s="170"/>
      <c r="RYX53" s="170"/>
      <c r="RYY53" s="170"/>
      <c r="RYZ53" s="170"/>
      <c r="RZA53" s="170"/>
      <c r="RZB53" s="170"/>
      <c r="RZC53" s="170"/>
      <c r="RZD53" s="170"/>
      <c r="RZE53" s="170"/>
      <c r="RZF53" s="170"/>
      <c r="RZG53" s="170"/>
      <c r="RZH53" s="170"/>
      <c r="RZI53" s="170"/>
      <c r="RZJ53" s="170"/>
      <c r="RZK53" s="170"/>
      <c r="RZL53" s="170"/>
      <c r="RZM53" s="170"/>
      <c r="RZN53" s="170"/>
      <c r="RZO53" s="170"/>
      <c r="RZP53" s="170"/>
      <c r="RZQ53" s="170"/>
      <c r="RZR53" s="170"/>
      <c r="RZS53" s="170"/>
      <c r="RZT53" s="170"/>
      <c r="RZU53" s="170"/>
      <c r="RZV53" s="170"/>
      <c r="RZW53" s="170"/>
      <c r="RZX53" s="170"/>
      <c r="RZY53" s="170"/>
      <c r="RZZ53" s="170"/>
      <c r="SAA53" s="170"/>
      <c r="SAB53" s="170"/>
      <c r="SAC53" s="170"/>
      <c r="SAD53" s="170"/>
      <c r="SAE53" s="170"/>
      <c r="SAF53" s="170"/>
      <c r="SAG53" s="170"/>
      <c r="SAH53" s="170"/>
      <c r="SAI53" s="170"/>
      <c r="SAJ53" s="170"/>
      <c r="SAK53" s="170"/>
      <c r="SAL53" s="170"/>
      <c r="SAM53" s="170"/>
      <c r="SAN53" s="170"/>
      <c r="SAO53" s="170"/>
      <c r="SAP53" s="170"/>
      <c r="SAQ53" s="170"/>
      <c r="SAR53" s="170"/>
      <c r="SAS53" s="170"/>
      <c r="SAT53" s="170"/>
      <c r="SAU53" s="170"/>
      <c r="SAV53" s="170"/>
      <c r="SAW53" s="170"/>
      <c r="SAX53" s="170"/>
      <c r="SAY53" s="170"/>
      <c r="SAZ53" s="170"/>
      <c r="SBA53" s="170"/>
      <c r="SBB53" s="170"/>
      <c r="SBC53" s="170"/>
      <c r="SBD53" s="170"/>
      <c r="SBE53" s="170"/>
      <c r="SBF53" s="170"/>
      <c r="SBG53" s="170"/>
      <c r="SBH53" s="170"/>
      <c r="SBI53" s="170"/>
      <c r="SBJ53" s="170"/>
      <c r="SBK53" s="170"/>
      <c r="SBL53" s="170"/>
      <c r="SBM53" s="170"/>
      <c r="SBN53" s="170"/>
      <c r="SBO53" s="170"/>
      <c r="SBP53" s="170"/>
      <c r="SBQ53" s="170"/>
      <c r="SBR53" s="170"/>
      <c r="SBS53" s="170"/>
      <c r="SBT53" s="170"/>
      <c r="SBU53" s="170"/>
      <c r="SBV53" s="170"/>
      <c r="SBW53" s="170"/>
      <c r="SBX53" s="170"/>
      <c r="SBY53" s="170"/>
      <c r="SBZ53" s="170"/>
      <c r="SCA53" s="170"/>
      <c r="SCB53" s="170"/>
      <c r="SCC53" s="170"/>
      <c r="SCD53" s="170"/>
      <c r="SCE53" s="170"/>
      <c r="SCF53" s="170"/>
      <c r="SCG53" s="170"/>
      <c r="SCH53" s="170"/>
      <c r="SCI53" s="170"/>
      <c r="SCJ53" s="170"/>
      <c r="SCK53" s="170"/>
      <c r="SCL53" s="170"/>
      <c r="SCM53" s="170"/>
      <c r="SCN53" s="170"/>
      <c r="SCO53" s="170"/>
      <c r="SCP53" s="170"/>
      <c r="SCQ53" s="170"/>
      <c r="SCR53" s="170"/>
      <c r="SCS53" s="170"/>
      <c r="SCT53" s="170"/>
      <c r="SCU53" s="170"/>
      <c r="SCV53" s="170"/>
      <c r="SCW53" s="170"/>
      <c r="SCX53" s="170"/>
      <c r="SCY53" s="170"/>
      <c r="SCZ53" s="170"/>
      <c r="SDA53" s="170"/>
      <c r="SDB53" s="170"/>
      <c r="SDC53" s="170"/>
      <c r="SDD53" s="170"/>
      <c r="SDE53" s="170"/>
      <c r="SDF53" s="170"/>
      <c r="SDG53" s="170"/>
      <c r="SDH53" s="170"/>
      <c r="SDI53" s="170"/>
      <c r="SDJ53" s="170"/>
      <c r="SDK53" s="170"/>
      <c r="SDL53" s="170"/>
      <c r="SDM53" s="170"/>
      <c r="SDN53" s="170"/>
      <c r="SDO53" s="170"/>
      <c r="SDP53" s="170"/>
      <c r="SDQ53" s="170"/>
      <c r="SDR53" s="170"/>
      <c r="SDS53" s="170"/>
      <c r="SDT53" s="170"/>
      <c r="SDU53" s="170"/>
      <c r="SDV53" s="170"/>
      <c r="SDW53" s="170"/>
      <c r="SDX53" s="170"/>
      <c r="SDY53" s="170"/>
      <c r="SDZ53" s="170"/>
      <c r="SEA53" s="170"/>
      <c r="SEB53" s="170"/>
      <c r="SEC53" s="170"/>
      <c r="SED53" s="170"/>
      <c r="SEE53" s="170"/>
      <c r="SEF53" s="170"/>
      <c r="SEG53" s="170"/>
      <c r="SEH53" s="170"/>
      <c r="SEI53" s="170"/>
      <c r="SEJ53" s="170"/>
      <c r="SEK53" s="170"/>
      <c r="SEL53" s="170"/>
      <c r="SEM53" s="170"/>
      <c r="SEN53" s="170"/>
      <c r="SEO53" s="170"/>
      <c r="SEP53" s="170"/>
      <c r="SEQ53" s="170"/>
      <c r="SER53" s="170"/>
      <c r="SES53" s="170"/>
      <c r="SET53" s="170"/>
      <c r="SEU53" s="170"/>
      <c r="SEV53" s="170"/>
      <c r="SEW53" s="170"/>
      <c r="SEX53" s="170"/>
      <c r="SEY53" s="170"/>
      <c r="SEZ53" s="170"/>
      <c r="SFA53" s="170"/>
      <c r="SFB53" s="170"/>
      <c r="SFC53" s="170"/>
      <c r="SFD53" s="170"/>
      <c r="SFE53" s="170"/>
      <c r="SFF53" s="170"/>
      <c r="SFG53" s="170"/>
      <c r="SFH53" s="170"/>
      <c r="SFI53" s="170"/>
      <c r="SFJ53" s="170"/>
      <c r="SFK53" s="170"/>
      <c r="SFL53" s="170"/>
      <c r="SFM53" s="170"/>
      <c r="SFN53" s="170"/>
      <c r="SFO53" s="170"/>
      <c r="SFP53" s="170"/>
      <c r="SFQ53" s="170"/>
      <c r="SFR53" s="170"/>
      <c r="SFS53" s="170"/>
      <c r="SFT53" s="170"/>
      <c r="SFU53" s="170"/>
      <c r="SFV53" s="170"/>
      <c r="SFW53" s="170"/>
      <c r="SFX53" s="170"/>
      <c r="SFY53" s="170"/>
      <c r="SFZ53" s="170"/>
      <c r="SGA53" s="170"/>
      <c r="SGB53" s="170"/>
      <c r="SGC53" s="170"/>
      <c r="SGD53" s="170"/>
      <c r="SGE53" s="170"/>
      <c r="SGF53" s="170"/>
      <c r="SGG53" s="170"/>
      <c r="SGH53" s="170"/>
      <c r="SGI53" s="170"/>
      <c r="SGJ53" s="170"/>
      <c r="SGK53" s="170"/>
      <c r="SGL53" s="170"/>
      <c r="SGM53" s="170"/>
      <c r="SGN53" s="170"/>
      <c r="SGO53" s="170"/>
      <c r="SGP53" s="170"/>
      <c r="SGQ53" s="170"/>
      <c r="SGR53" s="170"/>
      <c r="SGS53" s="170"/>
      <c r="SGT53" s="170"/>
      <c r="SGU53" s="170"/>
      <c r="SGV53" s="170"/>
      <c r="SGW53" s="170"/>
      <c r="SGX53" s="170"/>
      <c r="SGY53" s="170"/>
      <c r="SGZ53" s="170"/>
      <c r="SHA53" s="170"/>
      <c r="SHB53" s="170"/>
      <c r="SHC53" s="170"/>
      <c r="SHD53" s="170"/>
      <c r="SHE53" s="170"/>
      <c r="SHF53" s="170"/>
      <c r="SHG53" s="170"/>
      <c r="SHH53" s="170"/>
      <c r="SHI53" s="170"/>
      <c r="SHJ53" s="170"/>
      <c r="SHK53" s="170"/>
      <c r="SHL53" s="170"/>
      <c r="SHM53" s="170"/>
      <c r="SHN53" s="170"/>
      <c r="SHO53" s="170"/>
      <c r="SHP53" s="170"/>
      <c r="SHQ53" s="170"/>
      <c r="SHR53" s="170"/>
      <c r="SHS53" s="170"/>
      <c r="SHT53" s="170"/>
      <c r="SHU53" s="170"/>
      <c r="SHV53" s="170"/>
      <c r="SHW53" s="170"/>
      <c r="SHX53" s="170"/>
      <c r="SHY53" s="170"/>
      <c r="SHZ53" s="170"/>
      <c r="SIA53" s="170"/>
      <c r="SIB53" s="170"/>
      <c r="SIC53" s="170"/>
      <c r="SID53" s="170"/>
      <c r="SIE53" s="170"/>
      <c r="SIF53" s="170"/>
      <c r="SIG53" s="170"/>
      <c r="SIH53" s="170"/>
      <c r="SII53" s="170"/>
      <c r="SIJ53" s="170"/>
      <c r="SIK53" s="170"/>
      <c r="SIL53" s="170"/>
      <c r="SIM53" s="170"/>
      <c r="SIN53" s="170"/>
      <c r="SIO53" s="170"/>
      <c r="SIP53" s="170"/>
      <c r="SIQ53" s="170"/>
      <c r="SIR53" s="170"/>
      <c r="SIS53" s="170"/>
      <c r="SIT53" s="170"/>
      <c r="SIU53" s="170"/>
      <c r="SIV53" s="170"/>
      <c r="SIW53" s="170"/>
      <c r="SIX53" s="170"/>
      <c r="SIY53" s="170"/>
      <c r="SIZ53" s="170"/>
      <c r="SJA53" s="170"/>
      <c r="SJB53" s="170"/>
      <c r="SJC53" s="170"/>
      <c r="SJD53" s="170"/>
      <c r="SJE53" s="170"/>
      <c r="SJF53" s="170"/>
      <c r="SJG53" s="170"/>
      <c r="SJH53" s="170"/>
      <c r="SJI53" s="170"/>
      <c r="SJJ53" s="170"/>
      <c r="SJK53" s="170"/>
      <c r="SJL53" s="170"/>
      <c r="SJM53" s="170"/>
      <c r="SJN53" s="170"/>
      <c r="SJO53" s="170"/>
      <c r="SJP53" s="170"/>
      <c r="SJQ53" s="170"/>
      <c r="SJR53" s="170"/>
      <c r="SJS53" s="170"/>
      <c r="SJT53" s="170"/>
      <c r="SJU53" s="170"/>
      <c r="SJV53" s="170"/>
      <c r="SJW53" s="170"/>
      <c r="SJX53" s="170"/>
      <c r="SJY53" s="170"/>
      <c r="SJZ53" s="170"/>
      <c r="SKA53" s="170"/>
      <c r="SKB53" s="170"/>
      <c r="SKC53" s="170"/>
      <c r="SKD53" s="170"/>
      <c r="SKE53" s="170"/>
      <c r="SKF53" s="170"/>
      <c r="SKG53" s="170"/>
      <c r="SKH53" s="170"/>
      <c r="SKI53" s="170"/>
      <c r="SKJ53" s="170"/>
      <c r="SKK53" s="170"/>
      <c r="SKL53" s="170"/>
      <c r="SKM53" s="170"/>
      <c r="SKN53" s="170"/>
      <c r="SKO53" s="170"/>
      <c r="SKP53" s="170"/>
      <c r="SKQ53" s="170"/>
      <c r="SKR53" s="170"/>
      <c r="SKS53" s="170"/>
      <c r="SKT53" s="170"/>
      <c r="SKU53" s="170"/>
      <c r="SKV53" s="170"/>
      <c r="SKW53" s="170"/>
      <c r="SKX53" s="170"/>
      <c r="SKY53" s="170"/>
      <c r="SKZ53" s="170"/>
      <c r="SLA53" s="170"/>
      <c r="SLB53" s="170"/>
      <c r="SLC53" s="170"/>
      <c r="SLD53" s="170"/>
      <c r="SLE53" s="170"/>
      <c r="SLF53" s="170"/>
      <c r="SLG53" s="170"/>
      <c r="SLH53" s="170"/>
      <c r="SLI53" s="170"/>
      <c r="SLJ53" s="170"/>
      <c r="SLK53" s="170"/>
      <c r="SLL53" s="170"/>
      <c r="SLM53" s="170"/>
      <c r="SLN53" s="170"/>
      <c r="SLO53" s="170"/>
      <c r="SLP53" s="170"/>
      <c r="SLQ53" s="170"/>
      <c r="SLR53" s="170"/>
      <c r="SLS53" s="170"/>
      <c r="SLT53" s="170"/>
      <c r="SLU53" s="170"/>
      <c r="SLV53" s="170"/>
      <c r="SLW53" s="170"/>
      <c r="SLX53" s="170"/>
      <c r="SLY53" s="170"/>
      <c r="SLZ53" s="170"/>
      <c r="SMA53" s="170"/>
      <c r="SMB53" s="170"/>
      <c r="SMC53" s="170"/>
      <c r="SMD53" s="170"/>
      <c r="SME53" s="170"/>
      <c r="SMF53" s="170"/>
      <c r="SMG53" s="170"/>
      <c r="SMH53" s="170"/>
      <c r="SMI53" s="170"/>
      <c r="SMJ53" s="170"/>
      <c r="SMK53" s="170"/>
      <c r="SML53" s="170"/>
      <c r="SMM53" s="170"/>
      <c r="SMN53" s="170"/>
      <c r="SMO53" s="170"/>
      <c r="SMP53" s="170"/>
      <c r="SMQ53" s="170"/>
      <c r="SMR53" s="170"/>
      <c r="SMS53" s="170"/>
      <c r="SMT53" s="170"/>
      <c r="SMU53" s="170"/>
      <c r="SMV53" s="170"/>
      <c r="SMW53" s="170"/>
      <c r="SMX53" s="170"/>
      <c r="SMY53" s="170"/>
      <c r="SMZ53" s="170"/>
      <c r="SNA53" s="170"/>
      <c r="SNB53" s="170"/>
      <c r="SNC53" s="170"/>
      <c r="SND53" s="170"/>
      <c r="SNE53" s="170"/>
      <c r="SNF53" s="170"/>
      <c r="SNG53" s="170"/>
      <c r="SNH53" s="170"/>
      <c r="SNI53" s="170"/>
      <c r="SNJ53" s="170"/>
      <c r="SNK53" s="170"/>
      <c r="SNL53" s="170"/>
      <c r="SNM53" s="170"/>
      <c r="SNN53" s="170"/>
      <c r="SNO53" s="170"/>
      <c r="SNP53" s="170"/>
      <c r="SNQ53" s="170"/>
      <c r="SNR53" s="170"/>
      <c r="SNS53" s="170"/>
      <c r="SNT53" s="170"/>
      <c r="SNU53" s="170"/>
      <c r="SNV53" s="170"/>
      <c r="SNW53" s="170"/>
      <c r="SNX53" s="170"/>
      <c r="SNY53" s="170"/>
      <c r="SNZ53" s="170"/>
      <c r="SOA53" s="170"/>
      <c r="SOB53" s="170"/>
      <c r="SOC53" s="170"/>
      <c r="SOD53" s="170"/>
      <c r="SOE53" s="170"/>
      <c r="SOF53" s="170"/>
      <c r="SOG53" s="170"/>
      <c r="SOH53" s="170"/>
      <c r="SOI53" s="170"/>
      <c r="SOJ53" s="170"/>
      <c r="SOK53" s="170"/>
      <c r="SOL53" s="170"/>
      <c r="SOM53" s="170"/>
      <c r="SON53" s="170"/>
      <c r="SOO53" s="170"/>
      <c r="SOP53" s="170"/>
      <c r="SOQ53" s="170"/>
      <c r="SOR53" s="170"/>
      <c r="SOS53" s="170"/>
      <c r="SOT53" s="170"/>
      <c r="SOU53" s="170"/>
      <c r="SOV53" s="170"/>
      <c r="SOW53" s="170"/>
      <c r="SOX53" s="170"/>
      <c r="SOY53" s="170"/>
      <c r="SOZ53" s="170"/>
      <c r="SPA53" s="170"/>
      <c r="SPB53" s="170"/>
      <c r="SPC53" s="170"/>
      <c r="SPD53" s="170"/>
      <c r="SPE53" s="170"/>
      <c r="SPF53" s="170"/>
      <c r="SPG53" s="170"/>
      <c r="SPH53" s="170"/>
      <c r="SPI53" s="170"/>
      <c r="SPJ53" s="170"/>
      <c r="SPK53" s="170"/>
      <c r="SPL53" s="170"/>
      <c r="SPM53" s="170"/>
      <c r="SPN53" s="170"/>
      <c r="SPO53" s="170"/>
      <c r="SPP53" s="170"/>
      <c r="SPQ53" s="170"/>
      <c r="SPR53" s="170"/>
      <c r="SPS53" s="170"/>
      <c r="SPT53" s="170"/>
      <c r="SPU53" s="170"/>
      <c r="SPV53" s="170"/>
      <c r="SPW53" s="170"/>
      <c r="SPX53" s="170"/>
      <c r="SPY53" s="170"/>
      <c r="SPZ53" s="170"/>
      <c r="SQA53" s="170"/>
      <c r="SQB53" s="170"/>
      <c r="SQC53" s="170"/>
      <c r="SQD53" s="170"/>
      <c r="SQE53" s="170"/>
      <c r="SQF53" s="170"/>
      <c r="SQG53" s="170"/>
      <c r="SQH53" s="170"/>
      <c r="SQI53" s="170"/>
      <c r="SQJ53" s="170"/>
      <c r="SQK53" s="170"/>
      <c r="SQL53" s="170"/>
      <c r="SQM53" s="170"/>
      <c r="SQN53" s="170"/>
      <c r="SQO53" s="170"/>
      <c r="SQP53" s="170"/>
      <c r="SQQ53" s="170"/>
      <c r="SQR53" s="170"/>
      <c r="SQS53" s="170"/>
      <c r="SQT53" s="170"/>
      <c r="SQU53" s="170"/>
      <c r="SQV53" s="170"/>
      <c r="SQW53" s="170"/>
      <c r="SQX53" s="170"/>
      <c r="SQY53" s="170"/>
      <c r="SQZ53" s="170"/>
      <c r="SRA53" s="170"/>
      <c r="SRB53" s="170"/>
      <c r="SRC53" s="170"/>
      <c r="SRD53" s="170"/>
      <c r="SRE53" s="170"/>
      <c r="SRF53" s="170"/>
      <c r="SRG53" s="170"/>
      <c r="SRH53" s="170"/>
      <c r="SRI53" s="170"/>
      <c r="SRJ53" s="170"/>
      <c r="SRK53" s="170"/>
      <c r="SRL53" s="170"/>
      <c r="SRM53" s="170"/>
      <c r="SRN53" s="170"/>
      <c r="SRO53" s="170"/>
      <c r="SRP53" s="170"/>
      <c r="SRQ53" s="170"/>
      <c r="SRR53" s="170"/>
      <c r="SRS53" s="170"/>
      <c r="SRT53" s="170"/>
      <c r="SRU53" s="170"/>
      <c r="SRV53" s="170"/>
      <c r="SRW53" s="170"/>
      <c r="SRX53" s="170"/>
      <c r="SRY53" s="170"/>
      <c r="SRZ53" s="170"/>
      <c r="SSA53" s="170"/>
      <c r="SSB53" s="170"/>
      <c r="SSC53" s="170"/>
      <c r="SSD53" s="170"/>
      <c r="SSE53" s="170"/>
      <c r="SSF53" s="170"/>
      <c r="SSG53" s="170"/>
      <c r="SSH53" s="170"/>
      <c r="SSI53" s="170"/>
      <c r="SSJ53" s="170"/>
      <c r="SSK53" s="170"/>
      <c r="SSL53" s="170"/>
      <c r="SSM53" s="170"/>
      <c r="SSN53" s="170"/>
      <c r="SSO53" s="170"/>
      <c r="SSP53" s="170"/>
      <c r="SSQ53" s="170"/>
      <c r="SSR53" s="170"/>
      <c r="SSS53" s="170"/>
      <c r="SST53" s="170"/>
      <c r="SSU53" s="170"/>
      <c r="SSV53" s="170"/>
      <c r="SSW53" s="170"/>
      <c r="SSX53" s="170"/>
      <c r="SSY53" s="170"/>
      <c r="SSZ53" s="170"/>
      <c r="STA53" s="170"/>
      <c r="STB53" s="170"/>
      <c r="STC53" s="170"/>
      <c r="STD53" s="170"/>
      <c r="STE53" s="170"/>
      <c r="STF53" s="170"/>
      <c r="STG53" s="170"/>
      <c r="STH53" s="170"/>
      <c r="STI53" s="170"/>
      <c r="STJ53" s="170"/>
      <c r="STK53" s="170"/>
      <c r="STL53" s="170"/>
      <c r="STM53" s="170"/>
      <c r="STN53" s="170"/>
      <c r="STO53" s="170"/>
      <c r="STP53" s="170"/>
      <c r="STQ53" s="170"/>
      <c r="STR53" s="170"/>
      <c r="STS53" s="170"/>
      <c r="STT53" s="170"/>
      <c r="STU53" s="170"/>
      <c r="STV53" s="170"/>
      <c r="STW53" s="170"/>
      <c r="STX53" s="170"/>
      <c r="STY53" s="170"/>
      <c r="STZ53" s="170"/>
      <c r="SUA53" s="170"/>
      <c r="SUB53" s="170"/>
      <c r="SUC53" s="170"/>
      <c r="SUD53" s="170"/>
      <c r="SUE53" s="170"/>
      <c r="SUF53" s="170"/>
      <c r="SUG53" s="170"/>
      <c r="SUH53" s="170"/>
      <c r="SUI53" s="170"/>
      <c r="SUJ53" s="170"/>
      <c r="SUK53" s="170"/>
      <c r="SUL53" s="170"/>
      <c r="SUM53" s="170"/>
      <c r="SUN53" s="170"/>
      <c r="SUO53" s="170"/>
      <c r="SUP53" s="170"/>
      <c r="SUQ53" s="170"/>
      <c r="SUR53" s="170"/>
      <c r="SUS53" s="170"/>
      <c r="SUT53" s="170"/>
      <c r="SUU53" s="170"/>
      <c r="SUV53" s="170"/>
      <c r="SUW53" s="170"/>
      <c r="SUX53" s="170"/>
      <c r="SUY53" s="170"/>
      <c r="SUZ53" s="170"/>
      <c r="SVA53" s="170"/>
      <c r="SVB53" s="170"/>
      <c r="SVC53" s="170"/>
      <c r="SVD53" s="170"/>
      <c r="SVE53" s="170"/>
      <c r="SVF53" s="170"/>
      <c r="SVG53" s="170"/>
      <c r="SVH53" s="170"/>
      <c r="SVI53" s="170"/>
      <c r="SVJ53" s="170"/>
      <c r="SVK53" s="170"/>
      <c r="SVL53" s="170"/>
      <c r="SVM53" s="170"/>
      <c r="SVN53" s="170"/>
      <c r="SVO53" s="170"/>
      <c r="SVP53" s="170"/>
      <c r="SVQ53" s="170"/>
      <c r="SVR53" s="170"/>
      <c r="SVS53" s="170"/>
      <c r="SVT53" s="170"/>
      <c r="SVU53" s="170"/>
      <c r="SVV53" s="170"/>
      <c r="SVW53" s="170"/>
      <c r="SVX53" s="170"/>
      <c r="SVY53" s="170"/>
      <c r="SVZ53" s="170"/>
      <c r="SWA53" s="170"/>
      <c r="SWB53" s="170"/>
      <c r="SWC53" s="170"/>
      <c r="SWD53" s="170"/>
      <c r="SWE53" s="170"/>
      <c r="SWF53" s="170"/>
      <c r="SWG53" s="170"/>
      <c r="SWH53" s="170"/>
      <c r="SWI53" s="170"/>
      <c r="SWJ53" s="170"/>
      <c r="SWK53" s="170"/>
      <c r="SWL53" s="170"/>
      <c r="SWM53" s="170"/>
      <c r="SWN53" s="170"/>
      <c r="SWO53" s="170"/>
      <c r="SWP53" s="170"/>
      <c r="SWQ53" s="170"/>
      <c r="SWR53" s="170"/>
      <c r="SWS53" s="170"/>
      <c r="SWT53" s="170"/>
      <c r="SWU53" s="170"/>
      <c r="SWV53" s="170"/>
      <c r="SWW53" s="170"/>
      <c r="SWX53" s="170"/>
      <c r="SWY53" s="170"/>
      <c r="SWZ53" s="170"/>
      <c r="SXA53" s="170"/>
      <c r="SXB53" s="170"/>
      <c r="SXC53" s="170"/>
      <c r="SXD53" s="170"/>
      <c r="SXE53" s="170"/>
      <c r="SXF53" s="170"/>
      <c r="SXG53" s="170"/>
      <c r="SXH53" s="170"/>
      <c r="SXI53" s="170"/>
      <c r="SXJ53" s="170"/>
      <c r="SXK53" s="170"/>
      <c r="SXL53" s="170"/>
      <c r="SXM53" s="170"/>
      <c r="SXN53" s="170"/>
      <c r="SXO53" s="170"/>
      <c r="SXP53" s="170"/>
      <c r="SXQ53" s="170"/>
      <c r="SXR53" s="170"/>
      <c r="SXS53" s="170"/>
      <c r="SXT53" s="170"/>
      <c r="SXU53" s="170"/>
      <c r="SXV53" s="170"/>
      <c r="SXW53" s="170"/>
      <c r="SXX53" s="170"/>
      <c r="SXY53" s="170"/>
      <c r="SXZ53" s="170"/>
      <c r="SYA53" s="170"/>
      <c r="SYB53" s="170"/>
      <c r="SYC53" s="170"/>
      <c r="SYD53" s="170"/>
      <c r="SYE53" s="170"/>
      <c r="SYF53" s="170"/>
      <c r="SYG53" s="170"/>
      <c r="SYH53" s="170"/>
      <c r="SYI53" s="170"/>
      <c r="SYJ53" s="170"/>
      <c r="SYK53" s="170"/>
      <c r="SYL53" s="170"/>
      <c r="SYM53" s="170"/>
      <c r="SYN53" s="170"/>
      <c r="SYO53" s="170"/>
      <c r="SYP53" s="170"/>
      <c r="SYQ53" s="170"/>
      <c r="SYR53" s="170"/>
      <c r="SYS53" s="170"/>
      <c r="SYT53" s="170"/>
      <c r="SYU53" s="170"/>
      <c r="SYV53" s="170"/>
      <c r="SYW53" s="170"/>
      <c r="SYX53" s="170"/>
      <c r="SYY53" s="170"/>
      <c r="SYZ53" s="170"/>
      <c r="SZA53" s="170"/>
      <c r="SZB53" s="170"/>
      <c r="SZC53" s="170"/>
      <c r="SZD53" s="170"/>
      <c r="SZE53" s="170"/>
      <c r="SZF53" s="170"/>
      <c r="SZG53" s="170"/>
      <c r="SZH53" s="170"/>
      <c r="SZI53" s="170"/>
      <c r="SZJ53" s="170"/>
      <c r="SZK53" s="170"/>
      <c r="SZL53" s="170"/>
      <c r="SZM53" s="170"/>
      <c r="SZN53" s="170"/>
      <c r="SZO53" s="170"/>
      <c r="SZP53" s="170"/>
      <c r="SZQ53" s="170"/>
      <c r="SZR53" s="170"/>
      <c r="SZS53" s="170"/>
      <c r="SZT53" s="170"/>
      <c r="SZU53" s="170"/>
      <c r="SZV53" s="170"/>
      <c r="SZW53" s="170"/>
      <c r="SZX53" s="170"/>
      <c r="SZY53" s="170"/>
      <c r="SZZ53" s="170"/>
      <c r="TAA53" s="170"/>
      <c r="TAB53" s="170"/>
      <c r="TAC53" s="170"/>
      <c r="TAD53" s="170"/>
      <c r="TAE53" s="170"/>
      <c r="TAF53" s="170"/>
      <c r="TAG53" s="170"/>
      <c r="TAH53" s="170"/>
      <c r="TAI53" s="170"/>
      <c r="TAJ53" s="170"/>
      <c r="TAK53" s="170"/>
      <c r="TAL53" s="170"/>
      <c r="TAM53" s="170"/>
      <c r="TAN53" s="170"/>
      <c r="TAO53" s="170"/>
      <c r="TAP53" s="170"/>
      <c r="TAQ53" s="170"/>
      <c r="TAR53" s="170"/>
      <c r="TAS53" s="170"/>
      <c r="TAT53" s="170"/>
      <c r="TAU53" s="170"/>
      <c r="TAV53" s="170"/>
      <c r="TAW53" s="170"/>
      <c r="TAX53" s="170"/>
      <c r="TAY53" s="170"/>
      <c r="TAZ53" s="170"/>
      <c r="TBA53" s="170"/>
      <c r="TBB53" s="170"/>
      <c r="TBC53" s="170"/>
      <c r="TBD53" s="170"/>
      <c r="TBE53" s="170"/>
      <c r="TBF53" s="170"/>
      <c r="TBG53" s="170"/>
      <c r="TBH53" s="170"/>
      <c r="TBI53" s="170"/>
      <c r="TBJ53" s="170"/>
      <c r="TBK53" s="170"/>
      <c r="TBL53" s="170"/>
      <c r="TBM53" s="170"/>
      <c r="TBN53" s="170"/>
      <c r="TBO53" s="170"/>
      <c r="TBP53" s="170"/>
      <c r="TBQ53" s="170"/>
      <c r="TBR53" s="170"/>
      <c r="TBS53" s="170"/>
      <c r="TBT53" s="170"/>
      <c r="TBU53" s="170"/>
      <c r="TBV53" s="170"/>
      <c r="TBW53" s="170"/>
      <c r="TBX53" s="170"/>
      <c r="TBY53" s="170"/>
      <c r="TBZ53" s="170"/>
      <c r="TCA53" s="170"/>
      <c r="TCB53" s="170"/>
      <c r="TCC53" s="170"/>
      <c r="TCD53" s="170"/>
      <c r="TCE53" s="170"/>
      <c r="TCF53" s="170"/>
      <c r="TCG53" s="170"/>
      <c r="TCH53" s="170"/>
      <c r="TCI53" s="170"/>
      <c r="TCJ53" s="170"/>
      <c r="TCK53" s="170"/>
      <c r="TCL53" s="170"/>
      <c r="TCM53" s="170"/>
      <c r="TCN53" s="170"/>
      <c r="TCO53" s="170"/>
      <c r="TCP53" s="170"/>
      <c r="TCQ53" s="170"/>
      <c r="TCR53" s="170"/>
      <c r="TCS53" s="170"/>
      <c r="TCT53" s="170"/>
      <c r="TCU53" s="170"/>
      <c r="TCV53" s="170"/>
      <c r="TCW53" s="170"/>
      <c r="TCX53" s="170"/>
      <c r="TCY53" s="170"/>
      <c r="TCZ53" s="170"/>
      <c r="TDA53" s="170"/>
      <c r="TDB53" s="170"/>
      <c r="TDC53" s="170"/>
      <c r="TDD53" s="170"/>
      <c r="TDE53" s="170"/>
      <c r="TDF53" s="170"/>
      <c r="TDG53" s="170"/>
      <c r="TDH53" s="170"/>
      <c r="TDI53" s="170"/>
      <c r="TDJ53" s="170"/>
      <c r="TDK53" s="170"/>
      <c r="TDL53" s="170"/>
      <c r="TDM53" s="170"/>
      <c r="TDN53" s="170"/>
      <c r="TDO53" s="170"/>
      <c r="TDP53" s="170"/>
      <c r="TDQ53" s="170"/>
      <c r="TDR53" s="170"/>
      <c r="TDS53" s="170"/>
      <c r="TDT53" s="170"/>
      <c r="TDU53" s="170"/>
      <c r="TDV53" s="170"/>
      <c r="TDW53" s="170"/>
      <c r="TDX53" s="170"/>
      <c r="TDY53" s="170"/>
      <c r="TDZ53" s="170"/>
      <c r="TEA53" s="170"/>
      <c r="TEB53" s="170"/>
      <c r="TEC53" s="170"/>
      <c r="TED53" s="170"/>
      <c r="TEE53" s="170"/>
      <c r="TEF53" s="170"/>
      <c r="TEG53" s="170"/>
      <c r="TEH53" s="170"/>
      <c r="TEI53" s="170"/>
      <c r="TEJ53" s="170"/>
      <c r="TEK53" s="170"/>
      <c r="TEL53" s="170"/>
      <c r="TEM53" s="170"/>
      <c r="TEN53" s="170"/>
      <c r="TEO53" s="170"/>
      <c r="TEP53" s="170"/>
      <c r="TEQ53" s="170"/>
      <c r="TER53" s="170"/>
      <c r="TES53" s="170"/>
      <c r="TET53" s="170"/>
      <c r="TEU53" s="170"/>
      <c r="TEV53" s="170"/>
      <c r="TEW53" s="170"/>
      <c r="TEX53" s="170"/>
      <c r="TEY53" s="170"/>
      <c r="TEZ53" s="170"/>
      <c r="TFA53" s="170"/>
      <c r="TFB53" s="170"/>
      <c r="TFC53" s="170"/>
      <c r="TFD53" s="170"/>
      <c r="TFE53" s="170"/>
      <c r="TFF53" s="170"/>
      <c r="TFG53" s="170"/>
      <c r="TFH53" s="170"/>
      <c r="TFI53" s="170"/>
      <c r="TFJ53" s="170"/>
      <c r="TFK53" s="170"/>
      <c r="TFL53" s="170"/>
      <c r="TFM53" s="170"/>
      <c r="TFN53" s="170"/>
      <c r="TFO53" s="170"/>
      <c r="TFP53" s="170"/>
      <c r="TFQ53" s="170"/>
      <c r="TFR53" s="170"/>
      <c r="TFS53" s="170"/>
      <c r="TFT53" s="170"/>
      <c r="TFU53" s="170"/>
      <c r="TFV53" s="170"/>
      <c r="TFW53" s="170"/>
      <c r="TFX53" s="170"/>
      <c r="TFY53" s="170"/>
      <c r="TFZ53" s="170"/>
      <c r="TGA53" s="170"/>
      <c r="TGB53" s="170"/>
      <c r="TGC53" s="170"/>
      <c r="TGD53" s="170"/>
      <c r="TGE53" s="170"/>
      <c r="TGF53" s="170"/>
      <c r="TGG53" s="170"/>
      <c r="TGH53" s="170"/>
      <c r="TGI53" s="170"/>
      <c r="TGJ53" s="170"/>
      <c r="TGK53" s="170"/>
      <c r="TGL53" s="170"/>
      <c r="TGM53" s="170"/>
      <c r="TGN53" s="170"/>
      <c r="TGO53" s="170"/>
      <c r="TGP53" s="170"/>
      <c r="TGQ53" s="170"/>
      <c r="TGR53" s="170"/>
      <c r="TGS53" s="170"/>
      <c r="TGT53" s="170"/>
      <c r="TGU53" s="170"/>
      <c r="TGV53" s="170"/>
      <c r="TGW53" s="170"/>
      <c r="TGX53" s="170"/>
      <c r="TGY53" s="170"/>
      <c r="TGZ53" s="170"/>
      <c r="THA53" s="170"/>
      <c r="THB53" s="170"/>
      <c r="THC53" s="170"/>
      <c r="THD53" s="170"/>
      <c r="THE53" s="170"/>
      <c r="THF53" s="170"/>
      <c r="THG53" s="170"/>
      <c r="THH53" s="170"/>
      <c r="THI53" s="170"/>
      <c r="THJ53" s="170"/>
      <c r="THK53" s="170"/>
      <c r="THL53" s="170"/>
      <c r="THM53" s="170"/>
      <c r="THN53" s="170"/>
      <c r="THO53" s="170"/>
      <c r="THP53" s="170"/>
      <c r="THQ53" s="170"/>
      <c r="THR53" s="170"/>
      <c r="THS53" s="170"/>
      <c r="THT53" s="170"/>
      <c r="THU53" s="170"/>
      <c r="THV53" s="170"/>
      <c r="THW53" s="170"/>
      <c r="THX53" s="170"/>
      <c r="THY53" s="170"/>
      <c r="THZ53" s="170"/>
      <c r="TIA53" s="170"/>
      <c r="TIB53" s="170"/>
      <c r="TIC53" s="170"/>
      <c r="TID53" s="170"/>
      <c r="TIE53" s="170"/>
      <c r="TIF53" s="170"/>
      <c r="TIG53" s="170"/>
      <c r="TIH53" s="170"/>
      <c r="TII53" s="170"/>
      <c r="TIJ53" s="170"/>
      <c r="TIK53" s="170"/>
      <c r="TIL53" s="170"/>
      <c r="TIM53" s="170"/>
      <c r="TIN53" s="170"/>
      <c r="TIO53" s="170"/>
      <c r="TIP53" s="170"/>
      <c r="TIQ53" s="170"/>
      <c r="TIR53" s="170"/>
      <c r="TIS53" s="170"/>
      <c r="TIT53" s="170"/>
      <c r="TIU53" s="170"/>
      <c r="TIV53" s="170"/>
      <c r="TIW53" s="170"/>
      <c r="TIX53" s="170"/>
      <c r="TIY53" s="170"/>
      <c r="TIZ53" s="170"/>
      <c r="TJA53" s="170"/>
      <c r="TJB53" s="170"/>
      <c r="TJC53" s="170"/>
      <c r="TJD53" s="170"/>
      <c r="TJE53" s="170"/>
      <c r="TJF53" s="170"/>
      <c r="TJG53" s="170"/>
      <c r="TJH53" s="170"/>
      <c r="TJI53" s="170"/>
      <c r="TJJ53" s="170"/>
      <c r="TJK53" s="170"/>
      <c r="TJL53" s="170"/>
      <c r="TJM53" s="170"/>
      <c r="TJN53" s="170"/>
      <c r="TJO53" s="170"/>
      <c r="TJP53" s="170"/>
      <c r="TJQ53" s="170"/>
      <c r="TJR53" s="170"/>
      <c r="TJS53" s="170"/>
      <c r="TJT53" s="170"/>
      <c r="TJU53" s="170"/>
      <c r="TJV53" s="170"/>
      <c r="TJW53" s="170"/>
      <c r="TJX53" s="170"/>
      <c r="TJY53" s="170"/>
      <c r="TJZ53" s="170"/>
      <c r="TKA53" s="170"/>
      <c r="TKB53" s="170"/>
      <c r="TKC53" s="170"/>
      <c r="TKD53" s="170"/>
      <c r="TKE53" s="170"/>
      <c r="TKF53" s="170"/>
      <c r="TKG53" s="170"/>
      <c r="TKH53" s="170"/>
      <c r="TKI53" s="170"/>
      <c r="TKJ53" s="170"/>
      <c r="TKK53" s="170"/>
      <c r="TKL53" s="170"/>
      <c r="TKM53" s="170"/>
      <c r="TKN53" s="170"/>
      <c r="TKO53" s="170"/>
      <c r="TKP53" s="170"/>
      <c r="TKQ53" s="170"/>
      <c r="TKR53" s="170"/>
      <c r="TKS53" s="170"/>
      <c r="TKT53" s="170"/>
      <c r="TKU53" s="170"/>
      <c r="TKV53" s="170"/>
      <c r="TKW53" s="170"/>
      <c r="TKX53" s="170"/>
      <c r="TKY53" s="170"/>
      <c r="TKZ53" s="170"/>
      <c r="TLA53" s="170"/>
      <c r="TLB53" s="170"/>
      <c r="TLC53" s="170"/>
      <c r="TLD53" s="170"/>
      <c r="TLE53" s="170"/>
      <c r="TLF53" s="170"/>
      <c r="TLG53" s="170"/>
      <c r="TLH53" s="170"/>
      <c r="TLI53" s="170"/>
      <c r="TLJ53" s="170"/>
      <c r="TLK53" s="170"/>
      <c r="TLL53" s="170"/>
      <c r="TLM53" s="170"/>
      <c r="TLN53" s="170"/>
      <c r="TLO53" s="170"/>
      <c r="TLP53" s="170"/>
      <c r="TLQ53" s="170"/>
      <c r="TLR53" s="170"/>
      <c r="TLS53" s="170"/>
      <c r="TLT53" s="170"/>
      <c r="TLU53" s="170"/>
      <c r="TLV53" s="170"/>
      <c r="TLW53" s="170"/>
      <c r="TLX53" s="170"/>
      <c r="TLY53" s="170"/>
      <c r="TLZ53" s="170"/>
      <c r="TMA53" s="170"/>
      <c r="TMB53" s="170"/>
      <c r="TMC53" s="170"/>
      <c r="TMD53" s="170"/>
      <c r="TME53" s="170"/>
      <c r="TMF53" s="170"/>
      <c r="TMG53" s="170"/>
      <c r="TMH53" s="170"/>
      <c r="TMI53" s="170"/>
      <c r="TMJ53" s="170"/>
      <c r="TMK53" s="170"/>
      <c r="TML53" s="170"/>
      <c r="TMM53" s="170"/>
      <c r="TMN53" s="170"/>
      <c r="TMO53" s="170"/>
      <c r="TMP53" s="170"/>
      <c r="TMQ53" s="170"/>
      <c r="TMR53" s="170"/>
      <c r="TMS53" s="170"/>
      <c r="TMT53" s="170"/>
      <c r="TMU53" s="170"/>
      <c r="TMV53" s="170"/>
      <c r="TMW53" s="170"/>
      <c r="TMX53" s="170"/>
      <c r="TMY53" s="170"/>
      <c r="TMZ53" s="170"/>
      <c r="TNA53" s="170"/>
      <c r="TNB53" s="170"/>
      <c r="TNC53" s="170"/>
      <c r="TND53" s="170"/>
      <c r="TNE53" s="170"/>
      <c r="TNF53" s="170"/>
      <c r="TNG53" s="170"/>
      <c r="TNH53" s="170"/>
      <c r="TNI53" s="170"/>
      <c r="TNJ53" s="170"/>
      <c r="TNK53" s="170"/>
      <c r="TNL53" s="170"/>
      <c r="TNM53" s="170"/>
      <c r="TNN53" s="170"/>
      <c r="TNO53" s="170"/>
      <c r="TNP53" s="170"/>
      <c r="TNQ53" s="170"/>
      <c r="TNR53" s="170"/>
      <c r="TNS53" s="170"/>
      <c r="TNT53" s="170"/>
      <c r="TNU53" s="170"/>
      <c r="TNV53" s="170"/>
      <c r="TNW53" s="170"/>
      <c r="TNX53" s="170"/>
      <c r="TNY53" s="170"/>
      <c r="TNZ53" s="170"/>
      <c r="TOA53" s="170"/>
      <c r="TOB53" s="170"/>
      <c r="TOC53" s="170"/>
      <c r="TOD53" s="170"/>
      <c r="TOE53" s="170"/>
      <c r="TOF53" s="170"/>
      <c r="TOG53" s="170"/>
      <c r="TOH53" s="170"/>
      <c r="TOI53" s="170"/>
      <c r="TOJ53" s="170"/>
      <c r="TOK53" s="170"/>
      <c r="TOL53" s="170"/>
      <c r="TOM53" s="170"/>
      <c r="TON53" s="170"/>
      <c r="TOO53" s="170"/>
      <c r="TOP53" s="170"/>
      <c r="TOQ53" s="170"/>
      <c r="TOR53" s="170"/>
      <c r="TOS53" s="170"/>
      <c r="TOT53" s="170"/>
      <c r="TOU53" s="170"/>
      <c r="TOV53" s="170"/>
      <c r="TOW53" s="170"/>
      <c r="TOX53" s="170"/>
      <c r="TOY53" s="170"/>
      <c r="TOZ53" s="170"/>
      <c r="TPA53" s="170"/>
      <c r="TPB53" s="170"/>
      <c r="TPC53" s="170"/>
      <c r="TPD53" s="170"/>
      <c r="TPE53" s="170"/>
      <c r="TPF53" s="170"/>
      <c r="TPG53" s="170"/>
      <c r="TPH53" s="170"/>
      <c r="TPI53" s="170"/>
      <c r="TPJ53" s="170"/>
      <c r="TPK53" s="170"/>
      <c r="TPL53" s="170"/>
      <c r="TPM53" s="170"/>
      <c r="TPN53" s="170"/>
      <c r="TPO53" s="170"/>
      <c r="TPP53" s="170"/>
      <c r="TPQ53" s="170"/>
      <c r="TPR53" s="170"/>
      <c r="TPS53" s="170"/>
      <c r="TPT53" s="170"/>
      <c r="TPU53" s="170"/>
      <c r="TPV53" s="170"/>
      <c r="TPW53" s="170"/>
      <c r="TPX53" s="170"/>
      <c r="TPY53" s="170"/>
      <c r="TPZ53" s="170"/>
      <c r="TQA53" s="170"/>
      <c r="TQB53" s="170"/>
      <c r="TQC53" s="170"/>
      <c r="TQD53" s="170"/>
      <c r="TQE53" s="170"/>
      <c r="TQF53" s="170"/>
      <c r="TQG53" s="170"/>
      <c r="TQH53" s="170"/>
      <c r="TQI53" s="170"/>
      <c r="TQJ53" s="170"/>
      <c r="TQK53" s="170"/>
      <c r="TQL53" s="170"/>
      <c r="TQM53" s="170"/>
      <c r="TQN53" s="170"/>
      <c r="TQO53" s="170"/>
      <c r="TQP53" s="170"/>
      <c r="TQQ53" s="170"/>
      <c r="TQR53" s="170"/>
      <c r="TQS53" s="170"/>
      <c r="TQT53" s="170"/>
      <c r="TQU53" s="170"/>
      <c r="TQV53" s="170"/>
      <c r="TQW53" s="170"/>
      <c r="TQX53" s="170"/>
      <c r="TQY53" s="170"/>
      <c r="TQZ53" s="170"/>
      <c r="TRA53" s="170"/>
      <c r="TRB53" s="170"/>
      <c r="TRC53" s="170"/>
      <c r="TRD53" s="170"/>
      <c r="TRE53" s="170"/>
      <c r="TRF53" s="170"/>
      <c r="TRG53" s="170"/>
      <c r="TRH53" s="170"/>
      <c r="TRI53" s="170"/>
      <c r="TRJ53" s="170"/>
      <c r="TRK53" s="170"/>
      <c r="TRL53" s="170"/>
      <c r="TRM53" s="170"/>
      <c r="TRN53" s="170"/>
      <c r="TRO53" s="170"/>
      <c r="TRP53" s="170"/>
      <c r="TRQ53" s="170"/>
      <c r="TRR53" s="170"/>
      <c r="TRS53" s="170"/>
      <c r="TRT53" s="170"/>
      <c r="TRU53" s="170"/>
      <c r="TRV53" s="170"/>
      <c r="TRW53" s="170"/>
      <c r="TRX53" s="170"/>
      <c r="TRY53" s="170"/>
      <c r="TRZ53" s="170"/>
      <c r="TSA53" s="170"/>
      <c r="TSB53" s="170"/>
      <c r="TSC53" s="170"/>
      <c r="TSD53" s="170"/>
      <c r="TSE53" s="170"/>
      <c r="TSF53" s="170"/>
      <c r="TSG53" s="170"/>
      <c r="TSH53" s="170"/>
      <c r="TSI53" s="170"/>
      <c r="TSJ53" s="170"/>
      <c r="TSK53" s="170"/>
      <c r="TSL53" s="170"/>
      <c r="TSM53" s="170"/>
      <c r="TSN53" s="170"/>
      <c r="TSO53" s="170"/>
      <c r="TSP53" s="170"/>
      <c r="TSQ53" s="170"/>
      <c r="TSR53" s="170"/>
      <c r="TSS53" s="170"/>
      <c r="TST53" s="170"/>
      <c r="TSU53" s="170"/>
      <c r="TSV53" s="170"/>
      <c r="TSW53" s="170"/>
      <c r="TSX53" s="170"/>
      <c r="TSY53" s="170"/>
      <c r="TSZ53" s="170"/>
      <c r="TTA53" s="170"/>
      <c r="TTB53" s="170"/>
      <c r="TTC53" s="170"/>
      <c r="TTD53" s="170"/>
      <c r="TTE53" s="170"/>
      <c r="TTF53" s="170"/>
      <c r="TTG53" s="170"/>
      <c r="TTH53" s="170"/>
      <c r="TTI53" s="170"/>
      <c r="TTJ53" s="170"/>
      <c r="TTK53" s="170"/>
      <c r="TTL53" s="170"/>
      <c r="TTM53" s="170"/>
      <c r="TTN53" s="170"/>
      <c r="TTO53" s="170"/>
      <c r="TTP53" s="170"/>
      <c r="TTQ53" s="170"/>
      <c r="TTR53" s="170"/>
      <c r="TTS53" s="170"/>
      <c r="TTT53" s="170"/>
      <c r="TTU53" s="170"/>
      <c r="TTV53" s="170"/>
      <c r="TTW53" s="170"/>
      <c r="TTX53" s="170"/>
      <c r="TTY53" s="170"/>
      <c r="TTZ53" s="170"/>
      <c r="TUA53" s="170"/>
      <c r="TUB53" s="170"/>
      <c r="TUC53" s="170"/>
      <c r="TUD53" s="170"/>
      <c r="TUE53" s="170"/>
      <c r="TUF53" s="170"/>
      <c r="TUG53" s="170"/>
      <c r="TUH53" s="170"/>
      <c r="TUI53" s="170"/>
      <c r="TUJ53" s="170"/>
      <c r="TUK53" s="170"/>
      <c r="TUL53" s="170"/>
      <c r="TUM53" s="170"/>
      <c r="TUN53" s="170"/>
      <c r="TUO53" s="170"/>
      <c r="TUP53" s="170"/>
      <c r="TUQ53" s="170"/>
      <c r="TUR53" s="170"/>
      <c r="TUS53" s="170"/>
      <c r="TUT53" s="170"/>
      <c r="TUU53" s="170"/>
      <c r="TUV53" s="170"/>
      <c r="TUW53" s="170"/>
      <c r="TUX53" s="170"/>
      <c r="TUY53" s="170"/>
      <c r="TUZ53" s="170"/>
      <c r="TVA53" s="170"/>
      <c r="TVB53" s="170"/>
      <c r="TVC53" s="170"/>
      <c r="TVD53" s="170"/>
      <c r="TVE53" s="170"/>
      <c r="TVF53" s="170"/>
      <c r="TVG53" s="170"/>
      <c r="TVH53" s="170"/>
      <c r="TVI53" s="170"/>
      <c r="TVJ53" s="170"/>
      <c r="TVK53" s="170"/>
      <c r="TVL53" s="170"/>
      <c r="TVM53" s="170"/>
      <c r="TVN53" s="170"/>
      <c r="TVO53" s="170"/>
      <c r="TVP53" s="170"/>
      <c r="TVQ53" s="170"/>
      <c r="TVR53" s="170"/>
      <c r="TVS53" s="170"/>
      <c r="TVT53" s="170"/>
      <c r="TVU53" s="170"/>
      <c r="TVV53" s="170"/>
      <c r="TVW53" s="170"/>
      <c r="TVX53" s="170"/>
      <c r="TVY53" s="170"/>
      <c r="TVZ53" s="170"/>
      <c r="TWA53" s="170"/>
      <c r="TWB53" s="170"/>
      <c r="TWC53" s="170"/>
      <c r="TWD53" s="170"/>
      <c r="TWE53" s="170"/>
      <c r="TWF53" s="170"/>
      <c r="TWG53" s="170"/>
      <c r="TWH53" s="170"/>
      <c r="TWI53" s="170"/>
      <c r="TWJ53" s="170"/>
      <c r="TWK53" s="170"/>
      <c r="TWL53" s="170"/>
      <c r="TWM53" s="170"/>
      <c r="TWN53" s="170"/>
      <c r="TWO53" s="170"/>
      <c r="TWP53" s="170"/>
      <c r="TWQ53" s="170"/>
      <c r="TWR53" s="170"/>
      <c r="TWS53" s="170"/>
      <c r="TWT53" s="170"/>
      <c r="TWU53" s="170"/>
      <c r="TWV53" s="170"/>
      <c r="TWW53" s="170"/>
      <c r="TWX53" s="170"/>
      <c r="TWY53" s="170"/>
      <c r="TWZ53" s="170"/>
      <c r="TXA53" s="170"/>
      <c r="TXB53" s="170"/>
      <c r="TXC53" s="170"/>
      <c r="TXD53" s="170"/>
      <c r="TXE53" s="170"/>
      <c r="TXF53" s="170"/>
      <c r="TXG53" s="170"/>
      <c r="TXH53" s="170"/>
      <c r="TXI53" s="170"/>
      <c r="TXJ53" s="170"/>
      <c r="TXK53" s="170"/>
      <c r="TXL53" s="170"/>
      <c r="TXM53" s="170"/>
      <c r="TXN53" s="170"/>
      <c r="TXO53" s="170"/>
      <c r="TXP53" s="170"/>
      <c r="TXQ53" s="170"/>
      <c r="TXR53" s="170"/>
      <c r="TXS53" s="170"/>
      <c r="TXT53" s="170"/>
      <c r="TXU53" s="170"/>
      <c r="TXV53" s="170"/>
      <c r="TXW53" s="170"/>
      <c r="TXX53" s="170"/>
      <c r="TXY53" s="170"/>
      <c r="TXZ53" s="170"/>
      <c r="TYA53" s="170"/>
      <c r="TYB53" s="170"/>
      <c r="TYC53" s="170"/>
      <c r="TYD53" s="170"/>
      <c r="TYE53" s="170"/>
      <c r="TYF53" s="170"/>
      <c r="TYG53" s="170"/>
      <c r="TYH53" s="170"/>
      <c r="TYI53" s="170"/>
      <c r="TYJ53" s="170"/>
      <c r="TYK53" s="170"/>
      <c r="TYL53" s="170"/>
      <c r="TYM53" s="170"/>
      <c r="TYN53" s="170"/>
      <c r="TYO53" s="170"/>
      <c r="TYP53" s="170"/>
      <c r="TYQ53" s="170"/>
      <c r="TYR53" s="170"/>
      <c r="TYS53" s="170"/>
      <c r="TYT53" s="170"/>
      <c r="TYU53" s="170"/>
      <c r="TYV53" s="170"/>
      <c r="TYW53" s="170"/>
      <c r="TYX53" s="170"/>
      <c r="TYY53" s="170"/>
      <c r="TYZ53" s="170"/>
      <c r="TZA53" s="170"/>
      <c r="TZB53" s="170"/>
      <c r="TZC53" s="170"/>
      <c r="TZD53" s="170"/>
      <c r="TZE53" s="170"/>
      <c r="TZF53" s="170"/>
      <c r="TZG53" s="170"/>
      <c r="TZH53" s="170"/>
      <c r="TZI53" s="170"/>
      <c r="TZJ53" s="170"/>
      <c r="TZK53" s="170"/>
      <c r="TZL53" s="170"/>
      <c r="TZM53" s="170"/>
      <c r="TZN53" s="170"/>
      <c r="TZO53" s="170"/>
      <c r="TZP53" s="170"/>
      <c r="TZQ53" s="170"/>
      <c r="TZR53" s="170"/>
      <c r="TZS53" s="170"/>
      <c r="TZT53" s="170"/>
      <c r="TZU53" s="170"/>
      <c r="TZV53" s="170"/>
      <c r="TZW53" s="170"/>
      <c r="TZX53" s="170"/>
      <c r="TZY53" s="170"/>
      <c r="TZZ53" s="170"/>
      <c r="UAA53" s="170"/>
      <c r="UAB53" s="170"/>
      <c r="UAC53" s="170"/>
      <c r="UAD53" s="170"/>
      <c r="UAE53" s="170"/>
      <c r="UAF53" s="170"/>
      <c r="UAG53" s="170"/>
      <c r="UAH53" s="170"/>
      <c r="UAI53" s="170"/>
      <c r="UAJ53" s="170"/>
      <c r="UAK53" s="170"/>
      <c r="UAL53" s="170"/>
      <c r="UAM53" s="170"/>
      <c r="UAN53" s="170"/>
      <c r="UAO53" s="170"/>
      <c r="UAP53" s="170"/>
      <c r="UAQ53" s="170"/>
      <c r="UAR53" s="170"/>
      <c r="UAS53" s="170"/>
      <c r="UAT53" s="170"/>
      <c r="UAU53" s="170"/>
      <c r="UAV53" s="170"/>
      <c r="UAW53" s="170"/>
      <c r="UAX53" s="170"/>
      <c r="UAY53" s="170"/>
      <c r="UAZ53" s="170"/>
      <c r="UBA53" s="170"/>
      <c r="UBB53" s="170"/>
      <c r="UBC53" s="170"/>
      <c r="UBD53" s="170"/>
      <c r="UBE53" s="170"/>
      <c r="UBF53" s="170"/>
      <c r="UBG53" s="170"/>
      <c r="UBH53" s="170"/>
      <c r="UBI53" s="170"/>
      <c r="UBJ53" s="170"/>
      <c r="UBK53" s="170"/>
      <c r="UBL53" s="170"/>
      <c r="UBM53" s="170"/>
      <c r="UBN53" s="170"/>
      <c r="UBO53" s="170"/>
      <c r="UBP53" s="170"/>
      <c r="UBQ53" s="170"/>
      <c r="UBR53" s="170"/>
      <c r="UBS53" s="170"/>
      <c r="UBT53" s="170"/>
      <c r="UBU53" s="170"/>
      <c r="UBV53" s="170"/>
      <c r="UBW53" s="170"/>
      <c r="UBX53" s="170"/>
      <c r="UBY53" s="170"/>
      <c r="UBZ53" s="170"/>
      <c r="UCA53" s="170"/>
      <c r="UCB53" s="170"/>
      <c r="UCC53" s="170"/>
      <c r="UCD53" s="170"/>
      <c r="UCE53" s="170"/>
      <c r="UCF53" s="170"/>
      <c r="UCG53" s="170"/>
      <c r="UCH53" s="170"/>
      <c r="UCI53" s="170"/>
      <c r="UCJ53" s="170"/>
      <c r="UCK53" s="170"/>
      <c r="UCL53" s="170"/>
      <c r="UCM53" s="170"/>
      <c r="UCN53" s="170"/>
      <c r="UCO53" s="170"/>
      <c r="UCP53" s="170"/>
      <c r="UCQ53" s="170"/>
      <c r="UCR53" s="170"/>
      <c r="UCS53" s="170"/>
      <c r="UCT53" s="170"/>
      <c r="UCU53" s="170"/>
      <c r="UCV53" s="170"/>
      <c r="UCW53" s="170"/>
      <c r="UCX53" s="170"/>
      <c r="UCY53" s="170"/>
      <c r="UCZ53" s="170"/>
      <c r="UDA53" s="170"/>
      <c r="UDB53" s="170"/>
      <c r="UDC53" s="170"/>
      <c r="UDD53" s="170"/>
      <c r="UDE53" s="170"/>
      <c r="UDF53" s="170"/>
      <c r="UDG53" s="170"/>
      <c r="UDH53" s="170"/>
      <c r="UDI53" s="170"/>
      <c r="UDJ53" s="170"/>
      <c r="UDK53" s="170"/>
      <c r="UDL53" s="170"/>
      <c r="UDM53" s="170"/>
      <c r="UDN53" s="170"/>
      <c r="UDO53" s="170"/>
      <c r="UDP53" s="170"/>
      <c r="UDQ53" s="170"/>
      <c r="UDR53" s="170"/>
      <c r="UDS53" s="170"/>
      <c r="UDT53" s="170"/>
      <c r="UDU53" s="170"/>
      <c r="UDV53" s="170"/>
      <c r="UDW53" s="170"/>
      <c r="UDX53" s="170"/>
      <c r="UDY53" s="170"/>
      <c r="UDZ53" s="170"/>
      <c r="UEA53" s="170"/>
      <c r="UEB53" s="170"/>
      <c r="UEC53" s="170"/>
      <c r="UED53" s="170"/>
      <c r="UEE53" s="170"/>
      <c r="UEF53" s="170"/>
      <c r="UEG53" s="170"/>
      <c r="UEH53" s="170"/>
      <c r="UEI53" s="170"/>
      <c r="UEJ53" s="170"/>
      <c r="UEK53" s="170"/>
      <c r="UEL53" s="170"/>
      <c r="UEM53" s="170"/>
      <c r="UEN53" s="170"/>
      <c r="UEO53" s="170"/>
      <c r="UEP53" s="170"/>
      <c r="UEQ53" s="170"/>
      <c r="UER53" s="170"/>
      <c r="UES53" s="170"/>
      <c r="UET53" s="170"/>
      <c r="UEU53" s="170"/>
      <c r="UEV53" s="170"/>
      <c r="UEW53" s="170"/>
      <c r="UEX53" s="170"/>
      <c r="UEY53" s="170"/>
      <c r="UEZ53" s="170"/>
      <c r="UFA53" s="170"/>
      <c r="UFB53" s="170"/>
      <c r="UFC53" s="170"/>
      <c r="UFD53" s="170"/>
      <c r="UFE53" s="170"/>
      <c r="UFF53" s="170"/>
      <c r="UFG53" s="170"/>
      <c r="UFH53" s="170"/>
      <c r="UFI53" s="170"/>
      <c r="UFJ53" s="170"/>
      <c r="UFK53" s="170"/>
      <c r="UFL53" s="170"/>
      <c r="UFM53" s="170"/>
      <c r="UFN53" s="170"/>
      <c r="UFO53" s="170"/>
      <c r="UFP53" s="170"/>
      <c r="UFQ53" s="170"/>
      <c r="UFR53" s="170"/>
      <c r="UFS53" s="170"/>
      <c r="UFT53" s="170"/>
      <c r="UFU53" s="170"/>
      <c r="UFV53" s="170"/>
      <c r="UFW53" s="170"/>
      <c r="UFX53" s="170"/>
      <c r="UFY53" s="170"/>
      <c r="UFZ53" s="170"/>
      <c r="UGA53" s="170"/>
      <c r="UGB53" s="170"/>
      <c r="UGC53" s="170"/>
      <c r="UGD53" s="170"/>
      <c r="UGE53" s="170"/>
      <c r="UGF53" s="170"/>
      <c r="UGG53" s="170"/>
      <c r="UGH53" s="170"/>
      <c r="UGI53" s="170"/>
      <c r="UGJ53" s="170"/>
      <c r="UGK53" s="170"/>
      <c r="UGL53" s="170"/>
      <c r="UGM53" s="170"/>
      <c r="UGN53" s="170"/>
      <c r="UGO53" s="170"/>
      <c r="UGP53" s="170"/>
      <c r="UGQ53" s="170"/>
      <c r="UGR53" s="170"/>
      <c r="UGS53" s="170"/>
      <c r="UGT53" s="170"/>
      <c r="UGU53" s="170"/>
      <c r="UGV53" s="170"/>
      <c r="UGW53" s="170"/>
      <c r="UGX53" s="170"/>
      <c r="UGY53" s="170"/>
      <c r="UGZ53" s="170"/>
      <c r="UHA53" s="170"/>
      <c r="UHB53" s="170"/>
      <c r="UHC53" s="170"/>
      <c r="UHD53" s="170"/>
      <c r="UHE53" s="170"/>
      <c r="UHF53" s="170"/>
      <c r="UHG53" s="170"/>
      <c r="UHH53" s="170"/>
      <c r="UHI53" s="170"/>
      <c r="UHJ53" s="170"/>
      <c r="UHK53" s="170"/>
      <c r="UHL53" s="170"/>
      <c r="UHM53" s="170"/>
      <c r="UHN53" s="170"/>
      <c r="UHO53" s="170"/>
      <c r="UHP53" s="170"/>
      <c r="UHQ53" s="170"/>
      <c r="UHR53" s="170"/>
      <c r="UHS53" s="170"/>
      <c r="UHT53" s="170"/>
      <c r="UHU53" s="170"/>
      <c r="UHV53" s="170"/>
      <c r="UHW53" s="170"/>
      <c r="UHX53" s="170"/>
      <c r="UHY53" s="170"/>
      <c r="UHZ53" s="170"/>
      <c r="UIA53" s="170"/>
      <c r="UIB53" s="170"/>
      <c r="UIC53" s="170"/>
      <c r="UID53" s="170"/>
      <c r="UIE53" s="170"/>
      <c r="UIF53" s="170"/>
      <c r="UIG53" s="170"/>
      <c r="UIH53" s="170"/>
      <c r="UII53" s="170"/>
      <c r="UIJ53" s="170"/>
      <c r="UIK53" s="170"/>
      <c r="UIL53" s="170"/>
      <c r="UIM53" s="170"/>
      <c r="UIN53" s="170"/>
      <c r="UIO53" s="170"/>
      <c r="UIP53" s="170"/>
      <c r="UIQ53" s="170"/>
      <c r="UIR53" s="170"/>
      <c r="UIS53" s="170"/>
      <c r="UIT53" s="170"/>
      <c r="UIU53" s="170"/>
      <c r="UIV53" s="170"/>
      <c r="UIW53" s="170"/>
      <c r="UIX53" s="170"/>
      <c r="UIY53" s="170"/>
      <c r="UIZ53" s="170"/>
      <c r="UJA53" s="170"/>
      <c r="UJB53" s="170"/>
      <c r="UJC53" s="170"/>
      <c r="UJD53" s="170"/>
      <c r="UJE53" s="170"/>
      <c r="UJF53" s="170"/>
      <c r="UJG53" s="170"/>
      <c r="UJH53" s="170"/>
      <c r="UJI53" s="170"/>
      <c r="UJJ53" s="170"/>
      <c r="UJK53" s="170"/>
      <c r="UJL53" s="170"/>
      <c r="UJM53" s="170"/>
      <c r="UJN53" s="170"/>
      <c r="UJO53" s="170"/>
      <c r="UJP53" s="170"/>
      <c r="UJQ53" s="170"/>
      <c r="UJR53" s="170"/>
      <c r="UJS53" s="170"/>
      <c r="UJT53" s="170"/>
      <c r="UJU53" s="170"/>
      <c r="UJV53" s="170"/>
      <c r="UJW53" s="170"/>
      <c r="UJX53" s="170"/>
      <c r="UJY53" s="170"/>
      <c r="UJZ53" s="170"/>
      <c r="UKA53" s="170"/>
      <c r="UKB53" s="170"/>
      <c r="UKC53" s="170"/>
      <c r="UKD53" s="170"/>
      <c r="UKE53" s="170"/>
      <c r="UKF53" s="170"/>
      <c r="UKG53" s="170"/>
      <c r="UKH53" s="170"/>
      <c r="UKI53" s="170"/>
      <c r="UKJ53" s="170"/>
      <c r="UKK53" s="170"/>
      <c r="UKL53" s="170"/>
      <c r="UKM53" s="170"/>
      <c r="UKN53" s="170"/>
      <c r="UKO53" s="170"/>
      <c r="UKP53" s="170"/>
      <c r="UKQ53" s="170"/>
      <c r="UKR53" s="170"/>
      <c r="UKS53" s="170"/>
      <c r="UKT53" s="170"/>
      <c r="UKU53" s="170"/>
      <c r="UKV53" s="170"/>
      <c r="UKW53" s="170"/>
      <c r="UKX53" s="170"/>
      <c r="UKY53" s="170"/>
      <c r="UKZ53" s="170"/>
      <c r="ULA53" s="170"/>
      <c r="ULB53" s="170"/>
      <c r="ULC53" s="170"/>
      <c r="ULD53" s="170"/>
      <c r="ULE53" s="170"/>
      <c r="ULF53" s="170"/>
      <c r="ULG53" s="170"/>
      <c r="ULH53" s="170"/>
      <c r="ULI53" s="170"/>
      <c r="ULJ53" s="170"/>
      <c r="ULK53" s="170"/>
      <c r="ULL53" s="170"/>
      <c r="ULM53" s="170"/>
      <c r="ULN53" s="170"/>
      <c r="ULO53" s="170"/>
      <c r="ULP53" s="170"/>
      <c r="ULQ53" s="170"/>
      <c r="ULR53" s="170"/>
      <c r="ULS53" s="170"/>
      <c r="ULT53" s="170"/>
      <c r="ULU53" s="170"/>
      <c r="ULV53" s="170"/>
      <c r="ULW53" s="170"/>
      <c r="ULX53" s="170"/>
      <c r="ULY53" s="170"/>
      <c r="ULZ53" s="170"/>
      <c r="UMA53" s="170"/>
      <c r="UMB53" s="170"/>
      <c r="UMC53" s="170"/>
      <c r="UMD53" s="170"/>
      <c r="UME53" s="170"/>
      <c r="UMF53" s="170"/>
      <c r="UMG53" s="170"/>
      <c r="UMH53" s="170"/>
      <c r="UMI53" s="170"/>
      <c r="UMJ53" s="170"/>
      <c r="UMK53" s="170"/>
      <c r="UML53" s="170"/>
      <c r="UMM53" s="170"/>
      <c r="UMN53" s="170"/>
      <c r="UMO53" s="170"/>
      <c r="UMP53" s="170"/>
      <c r="UMQ53" s="170"/>
      <c r="UMR53" s="170"/>
      <c r="UMS53" s="170"/>
      <c r="UMT53" s="170"/>
      <c r="UMU53" s="170"/>
      <c r="UMV53" s="170"/>
      <c r="UMW53" s="170"/>
      <c r="UMX53" s="170"/>
      <c r="UMY53" s="170"/>
      <c r="UMZ53" s="170"/>
      <c r="UNA53" s="170"/>
      <c r="UNB53" s="170"/>
      <c r="UNC53" s="170"/>
      <c r="UND53" s="170"/>
      <c r="UNE53" s="170"/>
      <c r="UNF53" s="170"/>
      <c r="UNG53" s="170"/>
      <c r="UNH53" s="170"/>
      <c r="UNI53" s="170"/>
      <c r="UNJ53" s="170"/>
      <c r="UNK53" s="170"/>
      <c r="UNL53" s="170"/>
      <c r="UNM53" s="170"/>
      <c r="UNN53" s="170"/>
      <c r="UNO53" s="170"/>
      <c r="UNP53" s="170"/>
      <c r="UNQ53" s="170"/>
      <c r="UNR53" s="170"/>
      <c r="UNS53" s="170"/>
      <c r="UNT53" s="170"/>
      <c r="UNU53" s="170"/>
      <c r="UNV53" s="170"/>
      <c r="UNW53" s="170"/>
      <c r="UNX53" s="170"/>
      <c r="UNY53" s="170"/>
      <c r="UNZ53" s="170"/>
      <c r="UOA53" s="170"/>
      <c r="UOB53" s="170"/>
      <c r="UOC53" s="170"/>
      <c r="UOD53" s="170"/>
      <c r="UOE53" s="170"/>
      <c r="UOF53" s="170"/>
      <c r="UOG53" s="170"/>
      <c r="UOH53" s="170"/>
      <c r="UOI53" s="170"/>
      <c r="UOJ53" s="170"/>
      <c r="UOK53" s="170"/>
      <c r="UOL53" s="170"/>
      <c r="UOM53" s="170"/>
      <c r="UON53" s="170"/>
      <c r="UOO53" s="170"/>
      <c r="UOP53" s="170"/>
      <c r="UOQ53" s="170"/>
      <c r="UOR53" s="170"/>
      <c r="UOS53" s="170"/>
      <c r="UOT53" s="170"/>
      <c r="UOU53" s="170"/>
      <c r="UOV53" s="170"/>
      <c r="UOW53" s="170"/>
      <c r="UOX53" s="170"/>
      <c r="UOY53" s="170"/>
      <c r="UOZ53" s="170"/>
      <c r="UPA53" s="170"/>
      <c r="UPB53" s="170"/>
      <c r="UPC53" s="170"/>
      <c r="UPD53" s="170"/>
      <c r="UPE53" s="170"/>
      <c r="UPF53" s="170"/>
      <c r="UPG53" s="170"/>
      <c r="UPH53" s="170"/>
      <c r="UPI53" s="170"/>
      <c r="UPJ53" s="170"/>
      <c r="UPK53" s="170"/>
      <c r="UPL53" s="170"/>
      <c r="UPM53" s="170"/>
      <c r="UPN53" s="170"/>
      <c r="UPO53" s="170"/>
      <c r="UPP53" s="170"/>
      <c r="UPQ53" s="170"/>
      <c r="UPR53" s="170"/>
      <c r="UPS53" s="170"/>
      <c r="UPT53" s="170"/>
      <c r="UPU53" s="170"/>
      <c r="UPV53" s="170"/>
      <c r="UPW53" s="170"/>
      <c r="UPX53" s="170"/>
      <c r="UPY53" s="170"/>
      <c r="UPZ53" s="170"/>
      <c r="UQA53" s="170"/>
      <c r="UQB53" s="170"/>
      <c r="UQC53" s="170"/>
      <c r="UQD53" s="170"/>
      <c r="UQE53" s="170"/>
      <c r="UQF53" s="170"/>
      <c r="UQG53" s="170"/>
      <c r="UQH53" s="170"/>
      <c r="UQI53" s="170"/>
      <c r="UQJ53" s="170"/>
      <c r="UQK53" s="170"/>
      <c r="UQL53" s="170"/>
      <c r="UQM53" s="170"/>
      <c r="UQN53" s="170"/>
      <c r="UQO53" s="170"/>
      <c r="UQP53" s="170"/>
      <c r="UQQ53" s="170"/>
      <c r="UQR53" s="170"/>
      <c r="UQS53" s="170"/>
      <c r="UQT53" s="170"/>
      <c r="UQU53" s="170"/>
      <c r="UQV53" s="170"/>
      <c r="UQW53" s="170"/>
      <c r="UQX53" s="170"/>
      <c r="UQY53" s="170"/>
      <c r="UQZ53" s="170"/>
      <c r="URA53" s="170"/>
      <c r="URB53" s="170"/>
      <c r="URC53" s="170"/>
      <c r="URD53" s="170"/>
      <c r="URE53" s="170"/>
      <c r="URF53" s="170"/>
      <c r="URG53" s="170"/>
      <c r="URH53" s="170"/>
      <c r="URI53" s="170"/>
      <c r="URJ53" s="170"/>
      <c r="URK53" s="170"/>
      <c r="URL53" s="170"/>
      <c r="URM53" s="170"/>
      <c r="URN53" s="170"/>
      <c r="URO53" s="170"/>
      <c r="URP53" s="170"/>
      <c r="URQ53" s="170"/>
      <c r="URR53" s="170"/>
      <c r="URS53" s="170"/>
      <c r="URT53" s="170"/>
      <c r="URU53" s="170"/>
      <c r="URV53" s="170"/>
      <c r="URW53" s="170"/>
      <c r="URX53" s="170"/>
      <c r="URY53" s="170"/>
      <c r="URZ53" s="170"/>
      <c r="USA53" s="170"/>
      <c r="USB53" s="170"/>
      <c r="USC53" s="170"/>
      <c r="USD53" s="170"/>
      <c r="USE53" s="170"/>
      <c r="USF53" s="170"/>
      <c r="USG53" s="170"/>
      <c r="USH53" s="170"/>
      <c r="USI53" s="170"/>
      <c r="USJ53" s="170"/>
      <c r="USK53" s="170"/>
      <c r="USL53" s="170"/>
      <c r="USM53" s="170"/>
      <c r="USN53" s="170"/>
      <c r="USO53" s="170"/>
      <c r="USP53" s="170"/>
      <c r="USQ53" s="170"/>
      <c r="USR53" s="170"/>
      <c r="USS53" s="170"/>
      <c r="UST53" s="170"/>
      <c r="USU53" s="170"/>
      <c r="USV53" s="170"/>
      <c r="USW53" s="170"/>
      <c r="USX53" s="170"/>
      <c r="USY53" s="170"/>
      <c r="USZ53" s="170"/>
      <c r="UTA53" s="170"/>
      <c r="UTB53" s="170"/>
      <c r="UTC53" s="170"/>
      <c r="UTD53" s="170"/>
      <c r="UTE53" s="170"/>
      <c r="UTF53" s="170"/>
      <c r="UTG53" s="170"/>
      <c r="UTH53" s="170"/>
      <c r="UTI53" s="170"/>
      <c r="UTJ53" s="170"/>
      <c r="UTK53" s="170"/>
      <c r="UTL53" s="170"/>
      <c r="UTM53" s="170"/>
      <c r="UTN53" s="170"/>
      <c r="UTO53" s="170"/>
      <c r="UTP53" s="170"/>
      <c r="UTQ53" s="170"/>
      <c r="UTR53" s="170"/>
      <c r="UTS53" s="170"/>
      <c r="UTT53" s="170"/>
      <c r="UTU53" s="170"/>
      <c r="UTV53" s="170"/>
      <c r="UTW53" s="170"/>
      <c r="UTX53" s="170"/>
      <c r="UTY53" s="170"/>
      <c r="UTZ53" s="170"/>
      <c r="UUA53" s="170"/>
      <c r="UUB53" s="170"/>
      <c r="UUC53" s="170"/>
      <c r="UUD53" s="170"/>
      <c r="UUE53" s="170"/>
      <c r="UUF53" s="170"/>
      <c r="UUG53" s="170"/>
      <c r="UUH53" s="170"/>
      <c r="UUI53" s="170"/>
      <c r="UUJ53" s="170"/>
      <c r="UUK53" s="170"/>
      <c r="UUL53" s="170"/>
      <c r="UUM53" s="170"/>
      <c r="UUN53" s="170"/>
      <c r="UUO53" s="170"/>
      <c r="UUP53" s="170"/>
      <c r="UUQ53" s="170"/>
      <c r="UUR53" s="170"/>
      <c r="UUS53" s="170"/>
      <c r="UUT53" s="170"/>
      <c r="UUU53" s="170"/>
      <c r="UUV53" s="170"/>
      <c r="UUW53" s="170"/>
      <c r="UUX53" s="170"/>
      <c r="UUY53" s="170"/>
      <c r="UUZ53" s="170"/>
      <c r="UVA53" s="170"/>
      <c r="UVB53" s="170"/>
      <c r="UVC53" s="170"/>
      <c r="UVD53" s="170"/>
      <c r="UVE53" s="170"/>
      <c r="UVF53" s="170"/>
      <c r="UVG53" s="170"/>
      <c r="UVH53" s="170"/>
      <c r="UVI53" s="170"/>
      <c r="UVJ53" s="170"/>
      <c r="UVK53" s="170"/>
      <c r="UVL53" s="170"/>
      <c r="UVM53" s="170"/>
      <c r="UVN53" s="170"/>
      <c r="UVO53" s="170"/>
      <c r="UVP53" s="170"/>
      <c r="UVQ53" s="170"/>
      <c r="UVR53" s="170"/>
      <c r="UVS53" s="170"/>
      <c r="UVT53" s="170"/>
      <c r="UVU53" s="170"/>
      <c r="UVV53" s="170"/>
      <c r="UVW53" s="170"/>
      <c r="UVX53" s="170"/>
      <c r="UVY53" s="170"/>
      <c r="UVZ53" s="170"/>
      <c r="UWA53" s="170"/>
      <c r="UWB53" s="170"/>
      <c r="UWC53" s="170"/>
      <c r="UWD53" s="170"/>
      <c r="UWE53" s="170"/>
      <c r="UWF53" s="170"/>
      <c r="UWG53" s="170"/>
      <c r="UWH53" s="170"/>
      <c r="UWI53" s="170"/>
      <c r="UWJ53" s="170"/>
      <c r="UWK53" s="170"/>
      <c r="UWL53" s="170"/>
      <c r="UWM53" s="170"/>
      <c r="UWN53" s="170"/>
      <c r="UWO53" s="170"/>
      <c r="UWP53" s="170"/>
      <c r="UWQ53" s="170"/>
      <c r="UWR53" s="170"/>
      <c r="UWS53" s="170"/>
      <c r="UWT53" s="170"/>
      <c r="UWU53" s="170"/>
      <c r="UWV53" s="170"/>
      <c r="UWW53" s="170"/>
      <c r="UWX53" s="170"/>
      <c r="UWY53" s="170"/>
      <c r="UWZ53" s="170"/>
      <c r="UXA53" s="170"/>
      <c r="UXB53" s="170"/>
      <c r="UXC53" s="170"/>
      <c r="UXD53" s="170"/>
      <c r="UXE53" s="170"/>
      <c r="UXF53" s="170"/>
      <c r="UXG53" s="170"/>
      <c r="UXH53" s="170"/>
      <c r="UXI53" s="170"/>
      <c r="UXJ53" s="170"/>
      <c r="UXK53" s="170"/>
      <c r="UXL53" s="170"/>
      <c r="UXM53" s="170"/>
      <c r="UXN53" s="170"/>
      <c r="UXO53" s="170"/>
      <c r="UXP53" s="170"/>
      <c r="UXQ53" s="170"/>
      <c r="UXR53" s="170"/>
      <c r="UXS53" s="170"/>
      <c r="UXT53" s="170"/>
      <c r="UXU53" s="170"/>
      <c r="UXV53" s="170"/>
      <c r="UXW53" s="170"/>
      <c r="UXX53" s="170"/>
      <c r="UXY53" s="170"/>
      <c r="UXZ53" s="170"/>
      <c r="UYA53" s="170"/>
      <c r="UYB53" s="170"/>
      <c r="UYC53" s="170"/>
      <c r="UYD53" s="170"/>
      <c r="UYE53" s="170"/>
      <c r="UYF53" s="170"/>
      <c r="UYG53" s="170"/>
      <c r="UYH53" s="170"/>
      <c r="UYI53" s="170"/>
      <c r="UYJ53" s="170"/>
      <c r="UYK53" s="170"/>
      <c r="UYL53" s="170"/>
      <c r="UYM53" s="170"/>
      <c r="UYN53" s="170"/>
      <c r="UYO53" s="170"/>
      <c r="UYP53" s="170"/>
      <c r="UYQ53" s="170"/>
      <c r="UYR53" s="170"/>
      <c r="UYS53" s="170"/>
      <c r="UYT53" s="170"/>
      <c r="UYU53" s="170"/>
      <c r="UYV53" s="170"/>
      <c r="UYW53" s="170"/>
      <c r="UYX53" s="170"/>
      <c r="UYY53" s="170"/>
      <c r="UYZ53" s="170"/>
      <c r="UZA53" s="170"/>
      <c r="UZB53" s="170"/>
      <c r="UZC53" s="170"/>
      <c r="UZD53" s="170"/>
      <c r="UZE53" s="170"/>
      <c r="UZF53" s="170"/>
      <c r="UZG53" s="170"/>
      <c r="UZH53" s="170"/>
      <c r="UZI53" s="170"/>
      <c r="UZJ53" s="170"/>
      <c r="UZK53" s="170"/>
      <c r="UZL53" s="170"/>
      <c r="UZM53" s="170"/>
      <c r="UZN53" s="170"/>
      <c r="UZO53" s="170"/>
      <c r="UZP53" s="170"/>
      <c r="UZQ53" s="170"/>
      <c r="UZR53" s="170"/>
      <c r="UZS53" s="170"/>
      <c r="UZT53" s="170"/>
      <c r="UZU53" s="170"/>
      <c r="UZV53" s="170"/>
      <c r="UZW53" s="170"/>
      <c r="UZX53" s="170"/>
      <c r="UZY53" s="170"/>
      <c r="UZZ53" s="170"/>
      <c r="VAA53" s="170"/>
      <c r="VAB53" s="170"/>
      <c r="VAC53" s="170"/>
      <c r="VAD53" s="170"/>
      <c r="VAE53" s="170"/>
      <c r="VAF53" s="170"/>
      <c r="VAG53" s="170"/>
      <c r="VAH53" s="170"/>
      <c r="VAI53" s="170"/>
      <c r="VAJ53" s="170"/>
      <c r="VAK53" s="170"/>
      <c r="VAL53" s="170"/>
      <c r="VAM53" s="170"/>
      <c r="VAN53" s="170"/>
      <c r="VAO53" s="170"/>
      <c r="VAP53" s="170"/>
      <c r="VAQ53" s="170"/>
      <c r="VAR53" s="170"/>
      <c r="VAS53" s="170"/>
      <c r="VAT53" s="170"/>
      <c r="VAU53" s="170"/>
      <c r="VAV53" s="170"/>
      <c r="VAW53" s="170"/>
      <c r="VAX53" s="170"/>
      <c r="VAY53" s="170"/>
      <c r="VAZ53" s="170"/>
      <c r="VBA53" s="170"/>
      <c r="VBB53" s="170"/>
      <c r="VBC53" s="170"/>
      <c r="VBD53" s="170"/>
      <c r="VBE53" s="170"/>
      <c r="VBF53" s="170"/>
      <c r="VBG53" s="170"/>
      <c r="VBH53" s="170"/>
      <c r="VBI53" s="170"/>
      <c r="VBJ53" s="170"/>
      <c r="VBK53" s="170"/>
      <c r="VBL53" s="170"/>
      <c r="VBM53" s="170"/>
      <c r="VBN53" s="170"/>
      <c r="VBO53" s="170"/>
      <c r="VBP53" s="170"/>
      <c r="VBQ53" s="170"/>
      <c r="VBR53" s="170"/>
      <c r="VBS53" s="170"/>
      <c r="VBT53" s="170"/>
      <c r="VBU53" s="170"/>
      <c r="VBV53" s="170"/>
      <c r="VBW53" s="170"/>
      <c r="VBX53" s="170"/>
      <c r="VBY53" s="170"/>
      <c r="VBZ53" s="170"/>
      <c r="VCA53" s="170"/>
      <c r="VCB53" s="170"/>
      <c r="VCC53" s="170"/>
      <c r="VCD53" s="170"/>
      <c r="VCE53" s="170"/>
      <c r="VCF53" s="170"/>
      <c r="VCG53" s="170"/>
      <c r="VCH53" s="170"/>
      <c r="VCI53" s="170"/>
      <c r="VCJ53" s="170"/>
      <c r="VCK53" s="170"/>
      <c r="VCL53" s="170"/>
      <c r="VCM53" s="170"/>
      <c r="VCN53" s="170"/>
      <c r="VCO53" s="170"/>
      <c r="VCP53" s="170"/>
      <c r="VCQ53" s="170"/>
      <c r="VCR53" s="170"/>
      <c r="VCS53" s="170"/>
      <c r="VCT53" s="170"/>
      <c r="VCU53" s="170"/>
      <c r="VCV53" s="170"/>
      <c r="VCW53" s="170"/>
      <c r="VCX53" s="170"/>
      <c r="VCY53" s="170"/>
      <c r="VCZ53" s="170"/>
      <c r="VDA53" s="170"/>
      <c r="VDB53" s="170"/>
      <c r="VDC53" s="170"/>
      <c r="VDD53" s="170"/>
      <c r="VDE53" s="170"/>
      <c r="VDF53" s="170"/>
      <c r="VDG53" s="170"/>
      <c r="VDH53" s="170"/>
      <c r="VDI53" s="170"/>
      <c r="VDJ53" s="170"/>
      <c r="VDK53" s="170"/>
      <c r="VDL53" s="170"/>
      <c r="VDM53" s="170"/>
      <c r="VDN53" s="170"/>
      <c r="VDO53" s="170"/>
      <c r="VDP53" s="170"/>
      <c r="VDQ53" s="170"/>
      <c r="VDR53" s="170"/>
      <c r="VDS53" s="170"/>
      <c r="VDT53" s="170"/>
      <c r="VDU53" s="170"/>
      <c r="VDV53" s="170"/>
      <c r="VDW53" s="170"/>
      <c r="VDX53" s="170"/>
      <c r="VDY53" s="170"/>
      <c r="VDZ53" s="170"/>
      <c r="VEA53" s="170"/>
      <c r="VEB53" s="170"/>
      <c r="VEC53" s="170"/>
      <c r="VED53" s="170"/>
      <c r="VEE53" s="170"/>
      <c r="VEF53" s="170"/>
      <c r="VEG53" s="170"/>
      <c r="VEH53" s="170"/>
      <c r="VEI53" s="170"/>
      <c r="VEJ53" s="170"/>
      <c r="VEK53" s="170"/>
      <c r="VEL53" s="170"/>
      <c r="VEM53" s="170"/>
      <c r="VEN53" s="170"/>
      <c r="VEO53" s="170"/>
      <c r="VEP53" s="170"/>
      <c r="VEQ53" s="170"/>
      <c r="VER53" s="170"/>
      <c r="VES53" s="170"/>
      <c r="VET53" s="170"/>
      <c r="VEU53" s="170"/>
      <c r="VEV53" s="170"/>
      <c r="VEW53" s="170"/>
      <c r="VEX53" s="170"/>
      <c r="VEY53" s="170"/>
      <c r="VEZ53" s="170"/>
      <c r="VFA53" s="170"/>
      <c r="VFB53" s="170"/>
      <c r="VFC53" s="170"/>
      <c r="VFD53" s="170"/>
      <c r="VFE53" s="170"/>
      <c r="VFF53" s="170"/>
      <c r="VFG53" s="170"/>
      <c r="VFH53" s="170"/>
      <c r="VFI53" s="170"/>
      <c r="VFJ53" s="170"/>
      <c r="VFK53" s="170"/>
      <c r="VFL53" s="170"/>
      <c r="VFM53" s="170"/>
      <c r="VFN53" s="170"/>
      <c r="VFO53" s="170"/>
      <c r="VFP53" s="170"/>
      <c r="VFQ53" s="170"/>
      <c r="VFR53" s="170"/>
      <c r="VFS53" s="170"/>
      <c r="VFT53" s="170"/>
      <c r="VFU53" s="170"/>
      <c r="VFV53" s="170"/>
      <c r="VFW53" s="170"/>
      <c r="VFX53" s="170"/>
      <c r="VFY53" s="170"/>
      <c r="VFZ53" s="170"/>
      <c r="VGA53" s="170"/>
      <c r="VGB53" s="170"/>
      <c r="VGC53" s="170"/>
      <c r="VGD53" s="170"/>
      <c r="VGE53" s="170"/>
      <c r="VGF53" s="170"/>
      <c r="VGG53" s="170"/>
      <c r="VGH53" s="170"/>
      <c r="VGI53" s="170"/>
      <c r="VGJ53" s="170"/>
      <c r="VGK53" s="170"/>
      <c r="VGL53" s="170"/>
      <c r="VGM53" s="170"/>
      <c r="VGN53" s="170"/>
      <c r="VGO53" s="170"/>
      <c r="VGP53" s="170"/>
      <c r="VGQ53" s="170"/>
      <c r="VGR53" s="170"/>
      <c r="VGS53" s="170"/>
      <c r="VGT53" s="170"/>
      <c r="VGU53" s="170"/>
      <c r="VGV53" s="170"/>
      <c r="VGW53" s="170"/>
      <c r="VGX53" s="170"/>
      <c r="VGY53" s="170"/>
      <c r="VGZ53" s="170"/>
      <c r="VHA53" s="170"/>
      <c r="VHB53" s="170"/>
      <c r="VHC53" s="170"/>
      <c r="VHD53" s="170"/>
      <c r="VHE53" s="170"/>
      <c r="VHF53" s="170"/>
      <c r="VHG53" s="170"/>
      <c r="VHH53" s="170"/>
      <c r="VHI53" s="170"/>
      <c r="VHJ53" s="170"/>
      <c r="VHK53" s="170"/>
      <c r="VHL53" s="170"/>
      <c r="VHM53" s="170"/>
      <c r="VHN53" s="170"/>
      <c r="VHO53" s="170"/>
      <c r="VHP53" s="170"/>
      <c r="VHQ53" s="170"/>
      <c r="VHR53" s="170"/>
      <c r="VHS53" s="170"/>
      <c r="VHT53" s="170"/>
      <c r="VHU53" s="170"/>
      <c r="VHV53" s="170"/>
      <c r="VHW53" s="170"/>
      <c r="VHX53" s="170"/>
      <c r="VHY53" s="170"/>
      <c r="VHZ53" s="170"/>
      <c r="VIA53" s="170"/>
      <c r="VIB53" s="170"/>
      <c r="VIC53" s="170"/>
      <c r="VID53" s="170"/>
      <c r="VIE53" s="170"/>
      <c r="VIF53" s="170"/>
      <c r="VIG53" s="170"/>
      <c r="VIH53" s="170"/>
      <c r="VII53" s="170"/>
      <c r="VIJ53" s="170"/>
      <c r="VIK53" s="170"/>
      <c r="VIL53" s="170"/>
      <c r="VIM53" s="170"/>
      <c r="VIN53" s="170"/>
      <c r="VIO53" s="170"/>
      <c r="VIP53" s="170"/>
      <c r="VIQ53" s="170"/>
      <c r="VIR53" s="170"/>
      <c r="VIS53" s="170"/>
      <c r="VIT53" s="170"/>
      <c r="VIU53" s="170"/>
      <c r="VIV53" s="170"/>
      <c r="VIW53" s="170"/>
      <c r="VIX53" s="170"/>
      <c r="VIY53" s="170"/>
      <c r="VIZ53" s="170"/>
      <c r="VJA53" s="170"/>
      <c r="VJB53" s="170"/>
      <c r="VJC53" s="170"/>
      <c r="VJD53" s="170"/>
      <c r="VJE53" s="170"/>
      <c r="VJF53" s="170"/>
      <c r="VJG53" s="170"/>
      <c r="VJH53" s="170"/>
      <c r="VJI53" s="170"/>
      <c r="VJJ53" s="170"/>
      <c r="VJK53" s="170"/>
      <c r="VJL53" s="170"/>
      <c r="VJM53" s="170"/>
      <c r="VJN53" s="170"/>
      <c r="VJO53" s="170"/>
      <c r="VJP53" s="170"/>
      <c r="VJQ53" s="170"/>
      <c r="VJR53" s="170"/>
      <c r="VJS53" s="170"/>
      <c r="VJT53" s="170"/>
      <c r="VJU53" s="170"/>
      <c r="VJV53" s="170"/>
      <c r="VJW53" s="170"/>
      <c r="VJX53" s="170"/>
      <c r="VJY53" s="170"/>
      <c r="VJZ53" s="170"/>
      <c r="VKA53" s="170"/>
      <c r="VKB53" s="170"/>
      <c r="VKC53" s="170"/>
      <c r="VKD53" s="170"/>
      <c r="VKE53" s="170"/>
      <c r="VKF53" s="170"/>
      <c r="VKG53" s="170"/>
      <c r="VKH53" s="170"/>
      <c r="VKI53" s="170"/>
      <c r="VKJ53" s="170"/>
      <c r="VKK53" s="170"/>
      <c r="VKL53" s="170"/>
      <c r="VKM53" s="170"/>
      <c r="VKN53" s="170"/>
      <c r="VKO53" s="170"/>
      <c r="VKP53" s="170"/>
      <c r="VKQ53" s="170"/>
      <c r="VKR53" s="170"/>
      <c r="VKS53" s="170"/>
      <c r="VKT53" s="170"/>
      <c r="VKU53" s="170"/>
      <c r="VKV53" s="170"/>
      <c r="VKW53" s="170"/>
      <c r="VKX53" s="170"/>
      <c r="VKY53" s="170"/>
      <c r="VKZ53" s="170"/>
      <c r="VLA53" s="170"/>
      <c r="VLB53" s="170"/>
      <c r="VLC53" s="170"/>
      <c r="VLD53" s="170"/>
      <c r="VLE53" s="170"/>
      <c r="VLF53" s="170"/>
      <c r="VLG53" s="170"/>
      <c r="VLH53" s="170"/>
      <c r="VLI53" s="170"/>
      <c r="VLJ53" s="170"/>
      <c r="VLK53" s="170"/>
      <c r="VLL53" s="170"/>
      <c r="VLM53" s="170"/>
      <c r="VLN53" s="170"/>
      <c r="VLO53" s="170"/>
      <c r="VLP53" s="170"/>
      <c r="VLQ53" s="170"/>
      <c r="VLR53" s="170"/>
      <c r="VLS53" s="170"/>
      <c r="VLT53" s="170"/>
      <c r="VLU53" s="170"/>
      <c r="VLV53" s="170"/>
      <c r="VLW53" s="170"/>
      <c r="VLX53" s="170"/>
      <c r="VLY53" s="170"/>
      <c r="VLZ53" s="170"/>
      <c r="VMA53" s="170"/>
      <c r="VMB53" s="170"/>
      <c r="VMC53" s="170"/>
      <c r="VMD53" s="170"/>
      <c r="VME53" s="170"/>
      <c r="VMF53" s="170"/>
      <c r="VMG53" s="170"/>
      <c r="VMH53" s="170"/>
      <c r="VMI53" s="170"/>
      <c r="VMJ53" s="170"/>
      <c r="VMK53" s="170"/>
      <c r="VML53" s="170"/>
      <c r="VMM53" s="170"/>
      <c r="VMN53" s="170"/>
      <c r="VMO53" s="170"/>
      <c r="VMP53" s="170"/>
      <c r="VMQ53" s="170"/>
      <c r="VMR53" s="170"/>
      <c r="VMS53" s="170"/>
      <c r="VMT53" s="170"/>
      <c r="VMU53" s="170"/>
      <c r="VMV53" s="170"/>
      <c r="VMW53" s="170"/>
      <c r="VMX53" s="170"/>
      <c r="VMY53" s="170"/>
      <c r="VMZ53" s="170"/>
      <c r="VNA53" s="170"/>
      <c r="VNB53" s="170"/>
      <c r="VNC53" s="170"/>
      <c r="VND53" s="170"/>
      <c r="VNE53" s="170"/>
      <c r="VNF53" s="170"/>
      <c r="VNG53" s="170"/>
      <c r="VNH53" s="170"/>
      <c r="VNI53" s="170"/>
      <c r="VNJ53" s="170"/>
      <c r="VNK53" s="170"/>
      <c r="VNL53" s="170"/>
      <c r="VNM53" s="170"/>
      <c r="VNN53" s="170"/>
      <c r="VNO53" s="170"/>
      <c r="VNP53" s="170"/>
      <c r="VNQ53" s="170"/>
      <c r="VNR53" s="170"/>
      <c r="VNS53" s="170"/>
      <c r="VNT53" s="170"/>
      <c r="VNU53" s="170"/>
      <c r="VNV53" s="170"/>
      <c r="VNW53" s="170"/>
      <c r="VNX53" s="170"/>
      <c r="VNY53" s="170"/>
      <c r="VNZ53" s="170"/>
      <c r="VOA53" s="170"/>
      <c r="VOB53" s="170"/>
      <c r="VOC53" s="170"/>
      <c r="VOD53" s="170"/>
      <c r="VOE53" s="170"/>
      <c r="VOF53" s="170"/>
      <c r="VOG53" s="170"/>
      <c r="VOH53" s="170"/>
      <c r="VOI53" s="170"/>
      <c r="VOJ53" s="170"/>
      <c r="VOK53" s="170"/>
      <c r="VOL53" s="170"/>
      <c r="VOM53" s="170"/>
      <c r="VON53" s="170"/>
      <c r="VOO53" s="170"/>
      <c r="VOP53" s="170"/>
      <c r="VOQ53" s="170"/>
      <c r="VOR53" s="170"/>
      <c r="VOS53" s="170"/>
      <c r="VOT53" s="170"/>
      <c r="VOU53" s="170"/>
      <c r="VOV53" s="170"/>
      <c r="VOW53" s="170"/>
      <c r="VOX53" s="170"/>
      <c r="VOY53" s="170"/>
      <c r="VOZ53" s="170"/>
      <c r="VPA53" s="170"/>
      <c r="VPB53" s="170"/>
      <c r="VPC53" s="170"/>
      <c r="VPD53" s="170"/>
      <c r="VPE53" s="170"/>
      <c r="VPF53" s="170"/>
      <c r="VPG53" s="170"/>
      <c r="VPH53" s="170"/>
      <c r="VPI53" s="170"/>
      <c r="VPJ53" s="170"/>
      <c r="VPK53" s="170"/>
      <c r="VPL53" s="170"/>
      <c r="VPM53" s="170"/>
      <c r="VPN53" s="170"/>
      <c r="VPO53" s="170"/>
      <c r="VPP53" s="170"/>
      <c r="VPQ53" s="170"/>
      <c r="VPR53" s="170"/>
      <c r="VPS53" s="170"/>
      <c r="VPT53" s="170"/>
      <c r="VPU53" s="170"/>
      <c r="VPV53" s="170"/>
      <c r="VPW53" s="170"/>
      <c r="VPX53" s="170"/>
      <c r="VPY53" s="170"/>
      <c r="VPZ53" s="170"/>
      <c r="VQA53" s="170"/>
      <c r="VQB53" s="170"/>
      <c r="VQC53" s="170"/>
      <c r="VQD53" s="170"/>
      <c r="VQE53" s="170"/>
      <c r="VQF53" s="170"/>
      <c r="VQG53" s="170"/>
      <c r="VQH53" s="170"/>
      <c r="VQI53" s="170"/>
      <c r="VQJ53" s="170"/>
      <c r="VQK53" s="170"/>
      <c r="VQL53" s="170"/>
      <c r="VQM53" s="170"/>
      <c r="VQN53" s="170"/>
      <c r="VQO53" s="170"/>
      <c r="VQP53" s="170"/>
      <c r="VQQ53" s="170"/>
      <c r="VQR53" s="170"/>
      <c r="VQS53" s="170"/>
      <c r="VQT53" s="170"/>
      <c r="VQU53" s="170"/>
      <c r="VQV53" s="170"/>
      <c r="VQW53" s="170"/>
      <c r="VQX53" s="170"/>
      <c r="VQY53" s="170"/>
      <c r="VQZ53" s="170"/>
      <c r="VRA53" s="170"/>
      <c r="VRB53" s="170"/>
      <c r="VRC53" s="170"/>
      <c r="VRD53" s="170"/>
      <c r="VRE53" s="170"/>
      <c r="VRF53" s="170"/>
      <c r="VRG53" s="170"/>
      <c r="VRH53" s="170"/>
      <c r="VRI53" s="170"/>
      <c r="VRJ53" s="170"/>
      <c r="VRK53" s="170"/>
      <c r="VRL53" s="170"/>
      <c r="VRM53" s="170"/>
      <c r="VRN53" s="170"/>
      <c r="VRO53" s="170"/>
      <c r="VRP53" s="170"/>
      <c r="VRQ53" s="170"/>
      <c r="VRR53" s="170"/>
      <c r="VRS53" s="170"/>
      <c r="VRT53" s="170"/>
      <c r="VRU53" s="170"/>
      <c r="VRV53" s="170"/>
      <c r="VRW53" s="170"/>
      <c r="VRX53" s="170"/>
      <c r="VRY53" s="170"/>
      <c r="VRZ53" s="170"/>
      <c r="VSA53" s="170"/>
      <c r="VSB53" s="170"/>
      <c r="VSC53" s="170"/>
      <c r="VSD53" s="170"/>
      <c r="VSE53" s="170"/>
      <c r="VSF53" s="170"/>
      <c r="VSG53" s="170"/>
      <c r="VSH53" s="170"/>
      <c r="VSI53" s="170"/>
      <c r="VSJ53" s="170"/>
      <c r="VSK53" s="170"/>
      <c r="VSL53" s="170"/>
      <c r="VSM53" s="170"/>
      <c r="VSN53" s="170"/>
      <c r="VSO53" s="170"/>
      <c r="VSP53" s="170"/>
      <c r="VSQ53" s="170"/>
      <c r="VSR53" s="170"/>
      <c r="VSS53" s="170"/>
      <c r="VST53" s="170"/>
      <c r="VSU53" s="170"/>
      <c r="VSV53" s="170"/>
      <c r="VSW53" s="170"/>
      <c r="VSX53" s="170"/>
      <c r="VSY53" s="170"/>
      <c r="VSZ53" s="170"/>
      <c r="VTA53" s="170"/>
      <c r="VTB53" s="170"/>
      <c r="VTC53" s="170"/>
      <c r="VTD53" s="170"/>
      <c r="VTE53" s="170"/>
      <c r="VTF53" s="170"/>
      <c r="VTG53" s="170"/>
      <c r="VTH53" s="170"/>
      <c r="VTI53" s="170"/>
      <c r="VTJ53" s="170"/>
      <c r="VTK53" s="170"/>
      <c r="VTL53" s="170"/>
      <c r="VTM53" s="170"/>
      <c r="VTN53" s="170"/>
      <c r="VTO53" s="170"/>
      <c r="VTP53" s="170"/>
      <c r="VTQ53" s="170"/>
      <c r="VTR53" s="170"/>
      <c r="VTS53" s="170"/>
      <c r="VTT53" s="170"/>
      <c r="VTU53" s="170"/>
      <c r="VTV53" s="170"/>
      <c r="VTW53" s="170"/>
      <c r="VTX53" s="170"/>
      <c r="VTY53" s="170"/>
      <c r="VTZ53" s="170"/>
      <c r="VUA53" s="170"/>
      <c r="VUB53" s="170"/>
      <c r="VUC53" s="170"/>
      <c r="VUD53" s="170"/>
      <c r="VUE53" s="170"/>
      <c r="VUF53" s="170"/>
      <c r="VUG53" s="170"/>
      <c r="VUH53" s="170"/>
      <c r="VUI53" s="170"/>
      <c r="VUJ53" s="170"/>
      <c r="VUK53" s="170"/>
      <c r="VUL53" s="170"/>
      <c r="VUM53" s="170"/>
      <c r="VUN53" s="170"/>
      <c r="VUO53" s="170"/>
      <c r="VUP53" s="170"/>
      <c r="VUQ53" s="170"/>
      <c r="VUR53" s="170"/>
      <c r="VUS53" s="170"/>
      <c r="VUT53" s="170"/>
      <c r="VUU53" s="170"/>
      <c r="VUV53" s="170"/>
      <c r="VUW53" s="170"/>
      <c r="VUX53" s="170"/>
      <c r="VUY53" s="170"/>
      <c r="VUZ53" s="170"/>
      <c r="VVA53" s="170"/>
      <c r="VVB53" s="170"/>
      <c r="VVC53" s="170"/>
      <c r="VVD53" s="170"/>
      <c r="VVE53" s="170"/>
      <c r="VVF53" s="170"/>
      <c r="VVG53" s="170"/>
      <c r="VVH53" s="170"/>
      <c r="VVI53" s="170"/>
      <c r="VVJ53" s="170"/>
      <c r="VVK53" s="170"/>
      <c r="VVL53" s="170"/>
      <c r="VVM53" s="170"/>
      <c r="VVN53" s="170"/>
      <c r="VVO53" s="170"/>
      <c r="VVP53" s="170"/>
      <c r="VVQ53" s="170"/>
      <c r="VVR53" s="170"/>
      <c r="VVS53" s="170"/>
      <c r="VVT53" s="170"/>
      <c r="VVU53" s="170"/>
      <c r="VVV53" s="170"/>
      <c r="VVW53" s="170"/>
      <c r="VVX53" s="170"/>
      <c r="VVY53" s="170"/>
      <c r="VVZ53" s="170"/>
      <c r="VWA53" s="170"/>
      <c r="VWB53" s="170"/>
      <c r="VWC53" s="170"/>
      <c r="VWD53" s="170"/>
      <c r="VWE53" s="170"/>
      <c r="VWF53" s="170"/>
      <c r="VWG53" s="170"/>
      <c r="VWH53" s="170"/>
      <c r="VWI53" s="170"/>
      <c r="VWJ53" s="170"/>
      <c r="VWK53" s="170"/>
      <c r="VWL53" s="170"/>
      <c r="VWM53" s="170"/>
      <c r="VWN53" s="170"/>
      <c r="VWO53" s="170"/>
      <c r="VWP53" s="170"/>
      <c r="VWQ53" s="170"/>
      <c r="VWR53" s="170"/>
      <c r="VWS53" s="170"/>
      <c r="VWT53" s="170"/>
      <c r="VWU53" s="170"/>
      <c r="VWV53" s="170"/>
      <c r="VWW53" s="170"/>
      <c r="VWX53" s="170"/>
      <c r="VWY53" s="170"/>
      <c r="VWZ53" s="170"/>
      <c r="VXA53" s="170"/>
      <c r="VXB53" s="170"/>
      <c r="VXC53" s="170"/>
      <c r="VXD53" s="170"/>
      <c r="VXE53" s="170"/>
      <c r="VXF53" s="170"/>
      <c r="VXG53" s="170"/>
      <c r="VXH53" s="170"/>
      <c r="VXI53" s="170"/>
      <c r="VXJ53" s="170"/>
      <c r="VXK53" s="170"/>
      <c r="VXL53" s="170"/>
      <c r="VXM53" s="170"/>
      <c r="VXN53" s="170"/>
      <c r="VXO53" s="170"/>
      <c r="VXP53" s="170"/>
      <c r="VXQ53" s="170"/>
      <c r="VXR53" s="170"/>
      <c r="VXS53" s="170"/>
      <c r="VXT53" s="170"/>
      <c r="VXU53" s="170"/>
      <c r="VXV53" s="170"/>
      <c r="VXW53" s="170"/>
      <c r="VXX53" s="170"/>
      <c r="VXY53" s="170"/>
      <c r="VXZ53" s="170"/>
      <c r="VYA53" s="170"/>
      <c r="VYB53" s="170"/>
      <c r="VYC53" s="170"/>
      <c r="VYD53" s="170"/>
      <c r="VYE53" s="170"/>
      <c r="VYF53" s="170"/>
      <c r="VYG53" s="170"/>
      <c r="VYH53" s="170"/>
      <c r="VYI53" s="170"/>
      <c r="VYJ53" s="170"/>
      <c r="VYK53" s="170"/>
      <c r="VYL53" s="170"/>
      <c r="VYM53" s="170"/>
      <c r="VYN53" s="170"/>
      <c r="VYO53" s="170"/>
      <c r="VYP53" s="170"/>
      <c r="VYQ53" s="170"/>
      <c r="VYR53" s="170"/>
      <c r="VYS53" s="170"/>
      <c r="VYT53" s="170"/>
      <c r="VYU53" s="170"/>
      <c r="VYV53" s="170"/>
      <c r="VYW53" s="170"/>
      <c r="VYX53" s="170"/>
      <c r="VYY53" s="170"/>
      <c r="VYZ53" s="170"/>
      <c r="VZA53" s="170"/>
      <c r="VZB53" s="170"/>
      <c r="VZC53" s="170"/>
      <c r="VZD53" s="170"/>
      <c r="VZE53" s="170"/>
      <c r="VZF53" s="170"/>
      <c r="VZG53" s="170"/>
      <c r="VZH53" s="170"/>
      <c r="VZI53" s="170"/>
      <c r="VZJ53" s="170"/>
      <c r="VZK53" s="170"/>
      <c r="VZL53" s="170"/>
      <c r="VZM53" s="170"/>
      <c r="VZN53" s="170"/>
      <c r="VZO53" s="170"/>
      <c r="VZP53" s="170"/>
      <c r="VZQ53" s="170"/>
      <c r="VZR53" s="170"/>
      <c r="VZS53" s="170"/>
      <c r="VZT53" s="170"/>
      <c r="VZU53" s="170"/>
      <c r="VZV53" s="170"/>
      <c r="VZW53" s="170"/>
      <c r="VZX53" s="170"/>
      <c r="VZY53" s="170"/>
      <c r="VZZ53" s="170"/>
      <c r="WAA53" s="170"/>
      <c r="WAB53" s="170"/>
      <c r="WAC53" s="170"/>
      <c r="WAD53" s="170"/>
      <c r="WAE53" s="170"/>
      <c r="WAF53" s="170"/>
      <c r="WAG53" s="170"/>
      <c r="WAH53" s="170"/>
      <c r="WAI53" s="170"/>
      <c r="WAJ53" s="170"/>
      <c r="WAK53" s="170"/>
      <c r="WAL53" s="170"/>
      <c r="WAM53" s="170"/>
      <c r="WAN53" s="170"/>
      <c r="WAO53" s="170"/>
      <c r="WAP53" s="170"/>
      <c r="WAQ53" s="170"/>
      <c r="WAR53" s="170"/>
      <c r="WAS53" s="170"/>
      <c r="WAT53" s="170"/>
      <c r="WAU53" s="170"/>
      <c r="WAV53" s="170"/>
      <c r="WAW53" s="170"/>
      <c r="WAX53" s="170"/>
      <c r="WAY53" s="170"/>
      <c r="WAZ53" s="170"/>
      <c r="WBA53" s="170"/>
      <c r="WBB53" s="170"/>
      <c r="WBC53" s="170"/>
      <c r="WBD53" s="170"/>
      <c r="WBE53" s="170"/>
      <c r="WBF53" s="170"/>
      <c r="WBG53" s="170"/>
      <c r="WBH53" s="170"/>
      <c r="WBI53" s="170"/>
      <c r="WBJ53" s="170"/>
      <c r="WBK53" s="170"/>
      <c r="WBL53" s="170"/>
      <c r="WBM53" s="170"/>
      <c r="WBN53" s="170"/>
      <c r="WBO53" s="170"/>
      <c r="WBP53" s="170"/>
      <c r="WBQ53" s="170"/>
      <c r="WBR53" s="170"/>
      <c r="WBS53" s="170"/>
      <c r="WBT53" s="170"/>
      <c r="WBU53" s="170"/>
      <c r="WBV53" s="170"/>
      <c r="WBW53" s="170"/>
      <c r="WBX53" s="170"/>
      <c r="WBY53" s="170"/>
      <c r="WBZ53" s="170"/>
      <c r="WCA53" s="170"/>
      <c r="WCB53" s="170"/>
      <c r="WCC53" s="170"/>
      <c r="WCD53" s="170"/>
      <c r="WCE53" s="170"/>
      <c r="WCF53" s="170"/>
      <c r="WCG53" s="170"/>
      <c r="WCH53" s="170"/>
      <c r="WCI53" s="170"/>
      <c r="WCJ53" s="170"/>
      <c r="WCK53" s="170"/>
      <c r="WCL53" s="170"/>
      <c r="WCM53" s="170"/>
      <c r="WCN53" s="170"/>
      <c r="WCO53" s="170"/>
      <c r="WCP53" s="170"/>
      <c r="WCQ53" s="170"/>
      <c r="WCR53" s="170"/>
      <c r="WCS53" s="170"/>
      <c r="WCT53" s="170"/>
      <c r="WCU53" s="170"/>
      <c r="WCV53" s="170"/>
      <c r="WCW53" s="170"/>
      <c r="WCX53" s="170"/>
      <c r="WCY53" s="170"/>
      <c r="WCZ53" s="170"/>
      <c r="WDA53" s="170"/>
      <c r="WDB53" s="170"/>
      <c r="WDC53" s="170"/>
      <c r="WDD53" s="170"/>
      <c r="WDE53" s="170"/>
      <c r="WDF53" s="170"/>
      <c r="WDG53" s="170"/>
      <c r="WDH53" s="170"/>
      <c r="WDI53" s="170"/>
      <c r="WDJ53" s="170"/>
      <c r="WDK53" s="170"/>
      <c r="WDL53" s="170"/>
      <c r="WDM53" s="170"/>
      <c r="WDN53" s="170"/>
      <c r="WDO53" s="170"/>
      <c r="WDP53" s="170"/>
      <c r="WDQ53" s="170"/>
      <c r="WDR53" s="170"/>
      <c r="WDS53" s="170"/>
      <c r="WDT53" s="170"/>
      <c r="WDU53" s="170"/>
      <c r="WDV53" s="170"/>
      <c r="WDW53" s="170"/>
      <c r="WDX53" s="170"/>
      <c r="WDY53" s="170"/>
      <c r="WDZ53" s="170"/>
      <c r="WEA53" s="170"/>
      <c r="WEB53" s="170"/>
      <c r="WEC53" s="170"/>
      <c r="WED53" s="170"/>
      <c r="WEE53" s="170"/>
      <c r="WEF53" s="170"/>
      <c r="WEG53" s="170"/>
      <c r="WEH53" s="170"/>
      <c r="WEI53" s="170"/>
      <c r="WEJ53" s="170"/>
      <c r="WEK53" s="170"/>
      <c r="WEL53" s="170"/>
      <c r="WEM53" s="170"/>
      <c r="WEN53" s="170"/>
      <c r="WEO53" s="170"/>
      <c r="WEP53" s="170"/>
      <c r="WEQ53" s="170"/>
      <c r="WER53" s="170"/>
      <c r="WES53" s="170"/>
      <c r="WET53" s="170"/>
      <c r="WEU53" s="170"/>
      <c r="WEV53" s="170"/>
      <c r="WEW53" s="170"/>
      <c r="WEX53" s="170"/>
      <c r="WEY53" s="170"/>
      <c r="WEZ53" s="170"/>
      <c r="WFA53" s="170"/>
      <c r="WFB53" s="170"/>
      <c r="WFC53" s="170"/>
      <c r="WFD53" s="170"/>
      <c r="WFE53" s="170"/>
      <c r="WFF53" s="170"/>
      <c r="WFG53" s="170"/>
      <c r="WFH53" s="170"/>
      <c r="WFI53" s="170"/>
      <c r="WFJ53" s="170"/>
      <c r="WFK53" s="170"/>
      <c r="WFL53" s="170"/>
      <c r="WFM53" s="170"/>
      <c r="WFN53" s="170"/>
      <c r="WFO53" s="170"/>
      <c r="WFP53" s="170"/>
      <c r="WFQ53" s="170"/>
      <c r="WFR53" s="170"/>
      <c r="WFS53" s="170"/>
      <c r="WFT53" s="170"/>
      <c r="WFU53" s="170"/>
      <c r="WFV53" s="170"/>
      <c r="WFW53" s="170"/>
      <c r="WFX53" s="170"/>
      <c r="WFY53" s="170"/>
      <c r="WFZ53" s="170"/>
      <c r="WGA53" s="170"/>
      <c r="WGB53" s="170"/>
      <c r="WGC53" s="170"/>
      <c r="WGD53" s="170"/>
      <c r="WGE53" s="170"/>
      <c r="WGF53" s="170"/>
      <c r="WGG53" s="170"/>
      <c r="WGH53" s="170"/>
      <c r="WGI53" s="170"/>
      <c r="WGJ53" s="170"/>
      <c r="WGK53" s="170"/>
      <c r="WGL53" s="170"/>
      <c r="WGM53" s="170"/>
      <c r="WGN53" s="170"/>
      <c r="WGO53" s="170"/>
      <c r="WGP53" s="170"/>
      <c r="WGQ53" s="170"/>
      <c r="WGR53" s="170"/>
      <c r="WGS53" s="170"/>
      <c r="WGT53" s="170"/>
      <c r="WGU53" s="170"/>
      <c r="WGV53" s="170"/>
      <c r="WGW53" s="170"/>
      <c r="WGX53" s="170"/>
      <c r="WGY53" s="170"/>
      <c r="WGZ53" s="170"/>
      <c r="WHA53" s="170"/>
      <c r="WHB53" s="170"/>
      <c r="WHC53" s="170"/>
      <c r="WHD53" s="170"/>
      <c r="WHE53" s="170"/>
      <c r="WHF53" s="170"/>
      <c r="WHG53" s="170"/>
      <c r="WHH53" s="170"/>
      <c r="WHI53" s="170"/>
      <c r="WHJ53" s="170"/>
      <c r="WHK53" s="170"/>
      <c r="WHL53" s="170"/>
      <c r="WHM53" s="170"/>
      <c r="WHN53" s="170"/>
      <c r="WHO53" s="170"/>
      <c r="WHP53" s="170"/>
      <c r="WHQ53" s="170"/>
      <c r="WHR53" s="170"/>
      <c r="WHS53" s="170"/>
      <c r="WHT53" s="170"/>
      <c r="WHU53" s="170"/>
      <c r="WHV53" s="170"/>
      <c r="WHW53" s="170"/>
      <c r="WHX53" s="170"/>
      <c r="WHY53" s="170"/>
      <c r="WHZ53" s="170"/>
      <c r="WIA53" s="170"/>
      <c r="WIB53" s="170"/>
      <c r="WIC53" s="170"/>
      <c r="WID53" s="170"/>
      <c r="WIE53" s="170"/>
      <c r="WIF53" s="170"/>
      <c r="WIG53" s="170"/>
      <c r="WIH53" s="170"/>
      <c r="WII53" s="170"/>
      <c r="WIJ53" s="170"/>
      <c r="WIK53" s="170"/>
      <c r="WIL53" s="170"/>
      <c r="WIM53" s="170"/>
      <c r="WIN53" s="170"/>
      <c r="WIO53" s="170"/>
      <c r="WIP53" s="170"/>
      <c r="WIQ53" s="170"/>
      <c r="WIR53" s="170"/>
      <c r="WIS53" s="170"/>
      <c r="WIT53" s="170"/>
      <c r="WIU53" s="170"/>
      <c r="WIV53" s="170"/>
      <c r="WIW53" s="170"/>
      <c r="WIX53" s="170"/>
      <c r="WIY53" s="170"/>
      <c r="WIZ53" s="170"/>
      <c r="WJA53" s="170"/>
      <c r="WJB53" s="170"/>
      <c r="WJC53" s="170"/>
      <c r="WJD53" s="170"/>
      <c r="WJE53" s="170"/>
      <c r="WJF53" s="170"/>
      <c r="WJG53" s="170"/>
      <c r="WJH53" s="170"/>
      <c r="WJI53" s="170"/>
      <c r="WJJ53" s="170"/>
      <c r="WJK53" s="170"/>
      <c r="WJL53" s="170"/>
      <c r="WJM53" s="170"/>
      <c r="WJN53" s="170"/>
      <c r="WJO53" s="170"/>
      <c r="WJP53" s="170"/>
      <c r="WJQ53" s="170"/>
      <c r="WJR53" s="170"/>
      <c r="WJS53" s="170"/>
      <c r="WJT53" s="170"/>
      <c r="WJU53" s="170"/>
      <c r="WJV53" s="170"/>
      <c r="WJW53" s="170"/>
      <c r="WJX53" s="170"/>
      <c r="WJY53" s="170"/>
      <c r="WJZ53" s="170"/>
      <c r="WKA53" s="170"/>
      <c r="WKB53" s="170"/>
      <c r="WKC53" s="170"/>
      <c r="WKD53" s="170"/>
      <c r="WKE53" s="170"/>
      <c r="WKF53" s="170"/>
      <c r="WKG53" s="170"/>
      <c r="WKH53" s="170"/>
      <c r="WKI53" s="170"/>
      <c r="WKJ53" s="170"/>
      <c r="WKK53" s="170"/>
      <c r="WKL53" s="170"/>
      <c r="WKM53" s="170"/>
      <c r="WKN53" s="170"/>
      <c r="WKO53" s="170"/>
      <c r="WKP53" s="170"/>
      <c r="WKQ53" s="170"/>
      <c r="WKR53" s="170"/>
      <c r="WKS53" s="170"/>
      <c r="WKT53" s="170"/>
      <c r="WKU53" s="170"/>
      <c r="WKV53" s="170"/>
      <c r="WKW53" s="170"/>
      <c r="WKX53" s="170"/>
      <c r="WKY53" s="170"/>
      <c r="WKZ53" s="170"/>
      <c r="WLA53" s="170"/>
      <c r="WLB53" s="170"/>
      <c r="WLC53" s="170"/>
      <c r="WLD53" s="170"/>
      <c r="WLE53" s="170"/>
      <c r="WLF53" s="170"/>
      <c r="WLG53" s="170"/>
      <c r="WLH53" s="170"/>
      <c r="WLI53" s="170"/>
      <c r="WLJ53" s="170"/>
      <c r="WLK53" s="170"/>
      <c r="WLL53" s="170"/>
      <c r="WLM53" s="170"/>
      <c r="WLN53" s="170"/>
      <c r="WLO53" s="170"/>
      <c r="WLP53" s="170"/>
      <c r="WLQ53" s="170"/>
      <c r="WLR53" s="170"/>
      <c r="WLS53" s="170"/>
      <c r="WLT53" s="170"/>
      <c r="WLU53" s="170"/>
      <c r="WLV53" s="170"/>
      <c r="WLW53" s="170"/>
      <c r="WLX53" s="170"/>
      <c r="WLY53" s="170"/>
      <c r="WLZ53" s="170"/>
      <c r="WMA53" s="170"/>
      <c r="WMB53" s="170"/>
      <c r="WMC53" s="170"/>
      <c r="WMD53" s="170"/>
      <c r="WME53" s="170"/>
      <c r="WMF53" s="170"/>
      <c r="WMG53" s="170"/>
      <c r="WMH53" s="170"/>
      <c r="WMI53" s="170"/>
      <c r="WMJ53" s="170"/>
      <c r="WMK53" s="170"/>
      <c r="WML53" s="170"/>
      <c r="WMM53" s="170"/>
      <c r="WMN53" s="170"/>
      <c r="WMO53" s="170"/>
      <c r="WMP53" s="170"/>
      <c r="WMQ53" s="170"/>
      <c r="WMR53" s="170"/>
      <c r="WMS53" s="170"/>
      <c r="WMT53" s="170"/>
      <c r="WMU53" s="170"/>
      <c r="WMV53" s="170"/>
      <c r="WMW53" s="170"/>
      <c r="WMX53" s="170"/>
      <c r="WMY53" s="170"/>
      <c r="WMZ53" s="170"/>
      <c r="WNA53" s="170"/>
      <c r="WNB53" s="170"/>
      <c r="WNC53" s="170"/>
      <c r="WND53" s="170"/>
      <c r="WNE53" s="170"/>
      <c r="WNF53" s="170"/>
      <c r="WNG53" s="170"/>
      <c r="WNH53" s="170"/>
      <c r="WNI53" s="170"/>
      <c r="WNJ53" s="170"/>
      <c r="WNK53" s="170"/>
      <c r="WNL53" s="170"/>
      <c r="WNM53" s="170"/>
      <c r="WNN53" s="170"/>
      <c r="WNO53" s="170"/>
      <c r="WNP53" s="170"/>
      <c r="WNQ53" s="170"/>
      <c r="WNR53" s="170"/>
      <c r="WNS53" s="170"/>
      <c r="WNT53" s="170"/>
      <c r="WNU53" s="170"/>
      <c r="WNV53" s="170"/>
      <c r="WNW53" s="170"/>
      <c r="WNX53" s="170"/>
      <c r="WNY53" s="170"/>
      <c r="WNZ53" s="170"/>
      <c r="WOA53" s="170"/>
      <c r="WOB53" s="170"/>
      <c r="WOC53" s="170"/>
      <c r="WOD53" s="170"/>
      <c r="WOE53" s="170"/>
      <c r="WOF53" s="170"/>
      <c r="WOG53" s="170"/>
      <c r="WOH53" s="170"/>
      <c r="WOI53" s="170"/>
      <c r="WOJ53" s="170"/>
      <c r="WOK53" s="170"/>
      <c r="WOL53" s="170"/>
      <c r="WOM53" s="170"/>
      <c r="WON53" s="170"/>
      <c r="WOO53" s="170"/>
      <c r="WOP53" s="170"/>
      <c r="WOQ53" s="170"/>
      <c r="WOR53" s="170"/>
      <c r="WOS53" s="170"/>
      <c r="WOT53" s="170"/>
      <c r="WOU53" s="170"/>
      <c r="WOV53" s="170"/>
      <c r="WOW53" s="170"/>
      <c r="WOX53" s="170"/>
      <c r="WOY53" s="170"/>
      <c r="WOZ53" s="170"/>
      <c r="WPA53" s="170"/>
      <c r="WPB53" s="170"/>
      <c r="WPC53" s="170"/>
      <c r="WPD53" s="170"/>
      <c r="WPE53" s="170"/>
      <c r="WPF53" s="170"/>
      <c r="WPG53" s="170"/>
      <c r="WPH53" s="170"/>
      <c r="WPI53" s="170"/>
      <c r="WPJ53" s="170"/>
      <c r="WPK53" s="170"/>
      <c r="WPL53" s="170"/>
      <c r="WPM53" s="170"/>
      <c r="WPN53" s="170"/>
      <c r="WPO53" s="170"/>
      <c r="WPP53" s="170"/>
      <c r="WPQ53" s="170"/>
      <c r="WPR53" s="170"/>
      <c r="WPS53" s="170"/>
      <c r="WPT53" s="170"/>
      <c r="WPU53" s="170"/>
      <c r="WPV53" s="170"/>
      <c r="WPW53" s="170"/>
      <c r="WPX53" s="170"/>
      <c r="WPY53" s="170"/>
      <c r="WPZ53" s="170"/>
      <c r="WQA53" s="170"/>
      <c r="WQB53" s="170"/>
      <c r="WQC53" s="170"/>
      <c r="WQD53" s="170"/>
      <c r="WQE53" s="170"/>
      <c r="WQF53" s="170"/>
      <c r="WQG53" s="170"/>
      <c r="WQH53" s="170"/>
      <c r="WQI53" s="170"/>
      <c r="WQJ53" s="170"/>
      <c r="WQK53" s="170"/>
      <c r="WQL53" s="170"/>
      <c r="WQM53" s="170"/>
      <c r="WQN53" s="170"/>
      <c r="WQO53" s="170"/>
      <c r="WQP53" s="170"/>
      <c r="WQQ53" s="170"/>
      <c r="WQR53" s="170"/>
      <c r="WQS53" s="170"/>
      <c r="WQT53" s="170"/>
      <c r="WQU53" s="170"/>
      <c r="WQV53" s="170"/>
      <c r="WQW53" s="170"/>
      <c r="WQX53" s="170"/>
      <c r="WQY53" s="170"/>
      <c r="WQZ53" s="170"/>
      <c r="WRA53" s="170"/>
      <c r="WRB53" s="170"/>
      <c r="WRC53" s="170"/>
      <c r="WRD53" s="170"/>
      <c r="WRE53" s="170"/>
      <c r="WRF53" s="170"/>
      <c r="WRG53" s="170"/>
      <c r="WRH53" s="170"/>
      <c r="WRI53" s="170"/>
      <c r="WRJ53" s="170"/>
      <c r="WRK53" s="170"/>
      <c r="WRL53" s="170"/>
      <c r="WRM53" s="170"/>
      <c r="WRN53" s="170"/>
      <c r="WRO53" s="170"/>
      <c r="WRP53" s="170"/>
      <c r="WRQ53" s="170"/>
      <c r="WRR53" s="170"/>
      <c r="WRS53" s="170"/>
      <c r="WRT53" s="170"/>
      <c r="WRU53" s="170"/>
      <c r="WRV53" s="170"/>
      <c r="WRW53" s="170"/>
      <c r="WRX53" s="170"/>
      <c r="WRY53" s="170"/>
      <c r="WRZ53" s="170"/>
      <c r="WSA53" s="170"/>
      <c r="WSB53" s="170"/>
      <c r="WSC53" s="170"/>
      <c r="WSD53" s="170"/>
      <c r="WSE53" s="170"/>
      <c r="WSF53" s="170"/>
      <c r="WSG53" s="170"/>
      <c r="WSH53" s="170"/>
      <c r="WSI53" s="170"/>
      <c r="WSJ53" s="170"/>
      <c r="WSK53" s="170"/>
      <c r="WSL53" s="170"/>
      <c r="WSM53" s="170"/>
      <c r="WSN53" s="170"/>
      <c r="WSO53" s="170"/>
      <c r="WSP53" s="170"/>
      <c r="WSQ53" s="170"/>
      <c r="WSR53" s="170"/>
      <c r="WSS53" s="170"/>
      <c r="WST53" s="170"/>
      <c r="WSU53" s="170"/>
      <c r="WSV53" s="170"/>
      <c r="WSW53" s="170"/>
      <c r="WSX53" s="170"/>
      <c r="WSY53" s="170"/>
      <c r="WSZ53" s="170"/>
      <c r="WTA53" s="170"/>
      <c r="WTB53" s="170"/>
      <c r="WTC53" s="170"/>
      <c r="WTD53" s="170"/>
      <c r="WTE53" s="170"/>
      <c r="WTF53" s="170"/>
      <c r="WTG53" s="170"/>
      <c r="WTH53" s="170"/>
      <c r="WTI53" s="170"/>
      <c r="WTJ53" s="170"/>
      <c r="WTK53" s="170"/>
      <c r="WTL53" s="170"/>
      <c r="WTM53" s="170"/>
      <c r="WTN53" s="170"/>
      <c r="WTO53" s="170"/>
      <c r="WTP53" s="170"/>
      <c r="WTQ53" s="170"/>
      <c r="WTR53" s="170"/>
      <c r="WTS53" s="170"/>
      <c r="WTT53" s="170"/>
      <c r="WTU53" s="170"/>
      <c r="WTV53" s="170"/>
      <c r="WTW53" s="170"/>
      <c r="WTX53" s="170"/>
      <c r="WTY53" s="170"/>
      <c r="WTZ53" s="170"/>
      <c r="WUA53" s="170"/>
      <c r="WUB53" s="170"/>
      <c r="WUC53" s="170"/>
      <c r="WUD53" s="170"/>
      <c r="WUE53" s="170"/>
      <c r="WUF53" s="170"/>
      <c r="WUG53" s="170"/>
      <c r="WUH53" s="170"/>
      <c r="WUI53" s="170"/>
      <c r="WUJ53" s="170"/>
      <c r="WUK53" s="170"/>
      <c r="WUL53" s="170"/>
      <c r="WUM53" s="170"/>
      <c r="WUN53" s="170"/>
      <c r="WUO53" s="170"/>
      <c r="WUP53" s="170"/>
      <c r="WUQ53" s="170"/>
      <c r="WUR53" s="170"/>
      <c r="WUS53" s="170"/>
      <c r="WUT53" s="170"/>
      <c r="WUU53" s="170"/>
      <c r="WUV53" s="170"/>
      <c r="WUW53" s="170"/>
      <c r="WUX53" s="170"/>
      <c r="WUY53" s="170"/>
      <c r="WUZ53" s="170"/>
      <c r="WVA53" s="170"/>
      <c r="WVB53" s="170"/>
      <c r="WVC53" s="170"/>
      <c r="WVD53" s="170"/>
      <c r="WVE53" s="170"/>
      <c r="WVF53" s="170"/>
      <c r="WVG53" s="170"/>
      <c r="WVH53" s="170"/>
      <c r="WVI53" s="170"/>
      <c r="WVJ53" s="170"/>
      <c r="WVK53" s="170"/>
      <c r="WVL53" s="170"/>
      <c r="WVM53" s="170"/>
      <c r="WVN53" s="170"/>
      <c r="WVO53" s="170"/>
      <c r="WVP53" s="170"/>
      <c r="WVQ53" s="170"/>
      <c r="WVR53" s="170"/>
      <c r="WVS53" s="170"/>
      <c r="WVT53" s="170"/>
      <c r="WVU53" s="170"/>
      <c r="WVV53" s="170"/>
      <c r="WVW53" s="170"/>
      <c r="WVX53" s="170"/>
      <c r="WVY53" s="170"/>
      <c r="WVZ53" s="170"/>
      <c r="WWA53" s="170"/>
      <c r="WWB53" s="170"/>
      <c r="WWC53" s="170"/>
      <c r="WWD53" s="170"/>
      <c r="WWE53" s="170"/>
      <c r="WWF53" s="170"/>
      <c r="WWG53" s="170"/>
      <c r="WWH53" s="170"/>
      <c r="WWI53" s="170"/>
      <c r="WWJ53" s="170"/>
      <c r="WWK53" s="170"/>
      <c r="WWL53" s="170"/>
      <c r="WWM53" s="170"/>
      <c r="WWN53" s="170"/>
      <c r="WWO53" s="170"/>
      <c r="WWP53" s="170"/>
      <c r="WWQ53" s="170"/>
      <c r="WWR53" s="170"/>
      <c r="WWS53" s="170"/>
      <c r="WWT53" s="170"/>
      <c r="WWU53" s="170"/>
      <c r="WWV53" s="170"/>
      <c r="WWW53" s="170"/>
      <c r="WWX53" s="170"/>
      <c r="WWY53" s="170"/>
      <c r="WWZ53" s="170"/>
      <c r="WXA53" s="170"/>
      <c r="WXB53" s="170"/>
      <c r="WXC53" s="170"/>
      <c r="WXD53" s="170"/>
      <c r="WXE53" s="170"/>
      <c r="WXF53" s="170"/>
      <c r="WXG53" s="170"/>
      <c r="WXH53" s="170"/>
      <c r="WXI53" s="170"/>
      <c r="WXJ53" s="170"/>
      <c r="WXK53" s="170"/>
      <c r="WXL53" s="170"/>
      <c r="WXM53" s="170"/>
      <c r="WXN53" s="170"/>
      <c r="WXO53" s="170"/>
      <c r="WXP53" s="170"/>
      <c r="WXQ53" s="170"/>
      <c r="WXR53" s="170"/>
      <c r="WXS53" s="170"/>
      <c r="WXT53" s="170"/>
      <c r="WXU53" s="170"/>
      <c r="WXV53" s="170"/>
      <c r="WXW53" s="170"/>
      <c r="WXX53" s="170"/>
      <c r="WXY53" s="170"/>
      <c r="WXZ53" s="170"/>
      <c r="WYA53" s="170"/>
      <c r="WYB53" s="170"/>
      <c r="WYC53" s="170"/>
      <c r="WYD53" s="170"/>
      <c r="WYE53" s="170"/>
      <c r="WYF53" s="170"/>
      <c r="WYG53" s="170"/>
      <c r="WYH53" s="170"/>
      <c r="WYI53" s="170"/>
      <c r="WYJ53" s="170"/>
      <c r="WYK53" s="170"/>
      <c r="WYL53" s="170"/>
      <c r="WYM53" s="170"/>
      <c r="WYN53" s="170"/>
      <c r="WYO53" s="170"/>
      <c r="WYP53" s="170"/>
      <c r="WYQ53" s="170"/>
      <c r="WYR53" s="170"/>
      <c r="WYS53" s="170"/>
      <c r="WYT53" s="170"/>
      <c r="WYU53" s="170"/>
      <c r="WYV53" s="170"/>
      <c r="WYW53" s="170"/>
      <c r="WYX53" s="170"/>
      <c r="WYY53" s="170"/>
      <c r="WYZ53" s="170"/>
      <c r="WZA53" s="170"/>
      <c r="WZB53" s="170"/>
      <c r="WZC53" s="170"/>
      <c r="WZD53" s="170"/>
      <c r="WZE53" s="170"/>
      <c r="WZF53" s="170"/>
      <c r="WZG53" s="170"/>
      <c r="WZH53" s="170"/>
      <c r="WZI53" s="170"/>
      <c r="WZJ53" s="170"/>
      <c r="WZK53" s="170"/>
      <c r="WZL53" s="170"/>
      <c r="WZM53" s="170"/>
      <c r="WZN53" s="170"/>
      <c r="WZO53" s="170"/>
      <c r="WZP53" s="170"/>
      <c r="WZQ53" s="170"/>
      <c r="WZR53" s="170"/>
      <c r="WZS53" s="170"/>
      <c r="WZT53" s="170"/>
      <c r="WZU53" s="170"/>
      <c r="WZV53" s="170"/>
      <c r="WZW53" s="170"/>
      <c r="WZX53" s="170"/>
      <c r="WZY53" s="170"/>
      <c r="WZZ53" s="170"/>
      <c r="XAA53" s="170"/>
      <c r="XAB53" s="170"/>
      <c r="XAC53" s="170"/>
      <c r="XAD53" s="170"/>
      <c r="XAE53" s="170"/>
      <c r="XAF53" s="170"/>
      <c r="XAG53" s="170"/>
      <c r="XAH53" s="170"/>
      <c r="XAI53" s="170"/>
      <c r="XAJ53" s="170"/>
      <c r="XAK53" s="170"/>
      <c r="XAL53" s="170"/>
      <c r="XAM53" s="170"/>
      <c r="XAN53" s="170"/>
      <c r="XAO53" s="170"/>
      <c r="XAP53" s="170"/>
      <c r="XAQ53" s="170"/>
      <c r="XAR53" s="170"/>
      <c r="XAS53" s="170"/>
      <c r="XAT53" s="170"/>
      <c r="XAU53" s="170"/>
      <c r="XAV53" s="170"/>
      <c r="XAW53" s="170"/>
      <c r="XAX53" s="170"/>
      <c r="XAY53" s="170"/>
      <c r="XAZ53" s="170"/>
      <c r="XBA53" s="170"/>
      <c r="XBB53" s="170"/>
      <c r="XBC53" s="170"/>
      <c r="XBD53" s="170"/>
      <c r="XBE53" s="170"/>
      <c r="XBF53" s="170"/>
      <c r="XBG53" s="170"/>
      <c r="XBH53" s="170"/>
      <c r="XBI53" s="170"/>
      <c r="XBJ53" s="170"/>
      <c r="XBK53" s="170"/>
      <c r="XBL53" s="170"/>
      <c r="XBM53" s="170"/>
      <c r="XBN53" s="170"/>
      <c r="XBO53" s="170"/>
      <c r="XBP53" s="170"/>
      <c r="XBQ53" s="170"/>
      <c r="XBR53" s="170"/>
      <c r="XBS53" s="170"/>
      <c r="XBT53" s="170"/>
      <c r="XBU53" s="170"/>
      <c r="XBV53" s="170"/>
      <c r="XBW53" s="170"/>
      <c r="XBX53" s="170"/>
      <c r="XBY53" s="170"/>
      <c r="XBZ53" s="170"/>
      <c r="XCA53" s="170"/>
      <c r="XCB53" s="170"/>
      <c r="XCC53" s="170"/>
      <c r="XCD53" s="170"/>
      <c r="XCE53" s="170"/>
      <c r="XCF53" s="170"/>
      <c r="XCG53" s="170"/>
      <c r="XCH53" s="170"/>
      <c r="XCI53" s="170"/>
      <c r="XCJ53" s="170"/>
      <c r="XCK53" s="170"/>
      <c r="XCL53" s="170"/>
      <c r="XCM53" s="170"/>
      <c r="XCN53" s="170"/>
      <c r="XCO53" s="170"/>
      <c r="XCP53" s="170"/>
      <c r="XCQ53" s="170"/>
      <c r="XCR53" s="170"/>
      <c r="XCS53" s="170"/>
      <c r="XCT53" s="170"/>
      <c r="XCU53" s="170"/>
      <c r="XCV53" s="170"/>
      <c r="XCW53" s="170"/>
      <c r="XCX53" s="170"/>
      <c r="XCY53" s="170"/>
      <c r="XCZ53" s="170"/>
      <c r="XDA53" s="170"/>
      <c r="XDB53" s="170"/>
      <c r="XDC53" s="170"/>
      <c r="XDD53" s="170"/>
      <c r="XDE53" s="170"/>
      <c r="XDF53" s="170"/>
      <c r="XDG53" s="170"/>
      <c r="XDH53" s="170"/>
      <c r="XDI53" s="170"/>
      <c r="XDJ53" s="170"/>
      <c r="XDK53" s="170"/>
      <c r="XDL53" s="170"/>
      <c r="XDM53" s="170"/>
      <c r="XDN53" s="170"/>
      <c r="XDO53" s="170"/>
      <c r="XDP53" s="170"/>
      <c r="XDQ53" s="170"/>
      <c r="XDR53" s="170"/>
      <c r="XDS53" s="170"/>
      <c r="XDT53" s="170"/>
      <c r="XDU53" s="170"/>
      <c r="XDV53" s="170"/>
      <c r="XDW53" s="170"/>
      <c r="XDX53" s="170"/>
      <c r="XDY53" s="170"/>
      <c r="XDZ53" s="170"/>
      <c r="XEA53" s="170"/>
      <c r="XEB53" s="170"/>
      <c r="XEC53" s="170"/>
      <c r="XED53" s="170"/>
      <c r="XEE53" s="170"/>
      <c r="XEF53" s="170"/>
      <c r="XEG53" s="170"/>
      <c r="XEH53" s="170"/>
      <c r="XEI53" s="170"/>
      <c r="XEJ53" s="170"/>
      <c r="XEK53" s="170"/>
      <c r="XEL53" s="170"/>
      <c r="XEM53" s="170"/>
      <c r="XEN53" s="170"/>
      <c r="XEO53" s="170"/>
      <c r="XEP53" s="170"/>
      <c r="XEQ53" s="170"/>
      <c r="XER53" s="170"/>
      <c r="XES53" s="170"/>
      <c r="XET53" s="170"/>
      <c r="XEU53" s="170"/>
      <c r="XEV53" s="170"/>
      <c r="XEW53" s="170"/>
      <c r="XEX53" s="170"/>
      <c r="XEY53" s="170"/>
      <c r="XEZ53" s="170"/>
      <c r="XFA53" s="170"/>
      <c r="XFB53" s="170"/>
      <c r="XFC53" s="170"/>
      <c r="XFD53" s="170"/>
    </row>
  </sheetData>
  <mergeCells count="1873">
    <mergeCell ref="XCT53:XDL53"/>
    <mergeCell ref="XDM53:XEE53"/>
    <mergeCell ref="XEF53:XEX53"/>
    <mergeCell ref="XEY53:XFD53"/>
    <mergeCell ref="WYJ53:WZB53"/>
    <mergeCell ref="WZC53:WZU53"/>
    <mergeCell ref="WZV53:XAN53"/>
    <mergeCell ref="XAO53:XBG53"/>
    <mergeCell ref="XBH53:XBZ53"/>
    <mergeCell ref="XCA53:XCS53"/>
    <mergeCell ref="WTZ53:WUR53"/>
    <mergeCell ref="WUS53:WVK53"/>
    <mergeCell ref="WVL53:WWD53"/>
    <mergeCell ref="WWE53:WWW53"/>
    <mergeCell ref="WWX53:WXP53"/>
    <mergeCell ref="WXQ53:WYI53"/>
    <mergeCell ref="WPP53:WQH53"/>
    <mergeCell ref="WQI53:WRA53"/>
    <mergeCell ref="WRB53:WRT53"/>
    <mergeCell ref="WRU53:WSM53"/>
    <mergeCell ref="WSN53:WTF53"/>
    <mergeCell ref="WTG53:WTY53"/>
    <mergeCell ref="WLF53:WLX53"/>
    <mergeCell ref="WLY53:WMQ53"/>
    <mergeCell ref="WMR53:WNJ53"/>
    <mergeCell ref="WNK53:WOC53"/>
    <mergeCell ref="WOD53:WOV53"/>
    <mergeCell ref="WOW53:WPO53"/>
    <mergeCell ref="WGV53:WHN53"/>
    <mergeCell ref="WHO53:WIG53"/>
    <mergeCell ref="WIH53:WIZ53"/>
    <mergeCell ref="WJA53:WJS53"/>
    <mergeCell ref="WJT53:WKL53"/>
    <mergeCell ref="WKM53:WLE53"/>
    <mergeCell ref="WCL53:WDD53"/>
    <mergeCell ref="WDE53:WDW53"/>
    <mergeCell ref="WDX53:WEP53"/>
    <mergeCell ref="WEQ53:WFI53"/>
    <mergeCell ref="WFJ53:WGB53"/>
    <mergeCell ref="WGC53:WGU53"/>
    <mergeCell ref="VYB53:VYT53"/>
    <mergeCell ref="VYU53:VZM53"/>
    <mergeCell ref="VZN53:WAF53"/>
    <mergeCell ref="WAG53:WAY53"/>
    <mergeCell ref="WAZ53:WBR53"/>
    <mergeCell ref="WBS53:WCK53"/>
    <mergeCell ref="VTR53:VUJ53"/>
    <mergeCell ref="VUK53:VVC53"/>
    <mergeCell ref="VVD53:VVV53"/>
    <mergeCell ref="VVW53:VWO53"/>
    <mergeCell ref="VWP53:VXH53"/>
    <mergeCell ref="VXI53:VYA53"/>
    <mergeCell ref="VPH53:VPZ53"/>
    <mergeCell ref="VQA53:VQS53"/>
    <mergeCell ref="VQT53:VRL53"/>
    <mergeCell ref="VRM53:VSE53"/>
    <mergeCell ref="VSF53:VSX53"/>
    <mergeCell ref="VSY53:VTQ53"/>
    <mergeCell ref="VKX53:VLP53"/>
    <mergeCell ref="VLQ53:VMI53"/>
    <mergeCell ref="VMJ53:VNB53"/>
    <mergeCell ref="VNC53:VNU53"/>
    <mergeCell ref="VNV53:VON53"/>
    <mergeCell ref="VOO53:VPG53"/>
    <mergeCell ref="VGN53:VHF53"/>
    <mergeCell ref="VHG53:VHY53"/>
    <mergeCell ref="VHZ53:VIR53"/>
    <mergeCell ref="VIS53:VJK53"/>
    <mergeCell ref="VJL53:VKD53"/>
    <mergeCell ref="VKE53:VKW53"/>
    <mergeCell ref="VCD53:VCV53"/>
    <mergeCell ref="VCW53:VDO53"/>
    <mergeCell ref="VDP53:VEH53"/>
    <mergeCell ref="VEI53:VFA53"/>
    <mergeCell ref="VFB53:VFT53"/>
    <mergeCell ref="VFU53:VGM53"/>
    <mergeCell ref="UXT53:UYL53"/>
    <mergeCell ref="UYM53:UZE53"/>
    <mergeCell ref="UZF53:UZX53"/>
    <mergeCell ref="UZY53:VAQ53"/>
    <mergeCell ref="VAR53:VBJ53"/>
    <mergeCell ref="VBK53:VCC53"/>
    <mergeCell ref="UTJ53:UUB53"/>
    <mergeCell ref="UUC53:UUU53"/>
    <mergeCell ref="UUV53:UVN53"/>
    <mergeCell ref="UVO53:UWG53"/>
    <mergeCell ref="UWH53:UWZ53"/>
    <mergeCell ref="UXA53:UXS53"/>
    <mergeCell ref="UOZ53:UPR53"/>
    <mergeCell ref="UPS53:UQK53"/>
    <mergeCell ref="UQL53:URD53"/>
    <mergeCell ref="URE53:URW53"/>
    <mergeCell ref="URX53:USP53"/>
    <mergeCell ref="USQ53:UTI53"/>
    <mergeCell ref="UKP53:ULH53"/>
    <mergeCell ref="ULI53:UMA53"/>
    <mergeCell ref="UMB53:UMT53"/>
    <mergeCell ref="UMU53:UNM53"/>
    <mergeCell ref="UNN53:UOF53"/>
    <mergeCell ref="UOG53:UOY53"/>
    <mergeCell ref="UGF53:UGX53"/>
    <mergeCell ref="UGY53:UHQ53"/>
    <mergeCell ref="UHR53:UIJ53"/>
    <mergeCell ref="UIK53:UJC53"/>
    <mergeCell ref="UJD53:UJV53"/>
    <mergeCell ref="UJW53:UKO53"/>
    <mergeCell ref="UBV53:UCN53"/>
    <mergeCell ref="UCO53:UDG53"/>
    <mergeCell ref="UDH53:UDZ53"/>
    <mergeCell ref="UEA53:UES53"/>
    <mergeCell ref="UET53:UFL53"/>
    <mergeCell ref="UFM53:UGE53"/>
    <mergeCell ref="TXL53:TYD53"/>
    <mergeCell ref="TYE53:TYW53"/>
    <mergeCell ref="TYX53:TZP53"/>
    <mergeCell ref="TZQ53:UAI53"/>
    <mergeCell ref="UAJ53:UBB53"/>
    <mergeCell ref="UBC53:UBU53"/>
    <mergeCell ref="TTB53:TTT53"/>
    <mergeCell ref="TTU53:TUM53"/>
    <mergeCell ref="TUN53:TVF53"/>
    <mergeCell ref="TVG53:TVY53"/>
    <mergeCell ref="TVZ53:TWR53"/>
    <mergeCell ref="TWS53:TXK53"/>
    <mergeCell ref="TOR53:TPJ53"/>
    <mergeCell ref="TPK53:TQC53"/>
    <mergeCell ref="TQD53:TQV53"/>
    <mergeCell ref="TQW53:TRO53"/>
    <mergeCell ref="TRP53:TSH53"/>
    <mergeCell ref="TSI53:TTA53"/>
    <mergeCell ref="TKH53:TKZ53"/>
    <mergeCell ref="TLA53:TLS53"/>
    <mergeCell ref="TLT53:TML53"/>
    <mergeCell ref="TMM53:TNE53"/>
    <mergeCell ref="TNF53:TNX53"/>
    <mergeCell ref="TNY53:TOQ53"/>
    <mergeCell ref="TFX53:TGP53"/>
    <mergeCell ref="TGQ53:THI53"/>
    <mergeCell ref="THJ53:TIB53"/>
    <mergeCell ref="TIC53:TIU53"/>
    <mergeCell ref="TIV53:TJN53"/>
    <mergeCell ref="TJO53:TKG53"/>
    <mergeCell ref="TBN53:TCF53"/>
    <mergeCell ref="TCG53:TCY53"/>
    <mergeCell ref="TCZ53:TDR53"/>
    <mergeCell ref="TDS53:TEK53"/>
    <mergeCell ref="TEL53:TFD53"/>
    <mergeCell ref="TFE53:TFW53"/>
    <mergeCell ref="SXD53:SXV53"/>
    <mergeCell ref="SXW53:SYO53"/>
    <mergeCell ref="SYP53:SZH53"/>
    <mergeCell ref="SZI53:TAA53"/>
    <mergeCell ref="TAB53:TAT53"/>
    <mergeCell ref="TAU53:TBM53"/>
    <mergeCell ref="SST53:STL53"/>
    <mergeCell ref="STM53:SUE53"/>
    <mergeCell ref="SUF53:SUX53"/>
    <mergeCell ref="SUY53:SVQ53"/>
    <mergeCell ref="SVR53:SWJ53"/>
    <mergeCell ref="SWK53:SXC53"/>
    <mergeCell ref="SOJ53:SPB53"/>
    <mergeCell ref="SPC53:SPU53"/>
    <mergeCell ref="SPV53:SQN53"/>
    <mergeCell ref="SQO53:SRG53"/>
    <mergeCell ref="SRH53:SRZ53"/>
    <mergeCell ref="SSA53:SSS53"/>
    <mergeCell ref="SJZ53:SKR53"/>
    <mergeCell ref="SKS53:SLK53"/>
    <mergeCell ref="SLL53:SMD53"/>
    <mergeCell ref="SME53:SMW53"/>
    <mergeCell ref="SMX53:SNP53"/>
    <mergeCell ref="SNQ53:SOI53"/>
    <mergeCell ref="SFP53:SGH53"/>
    <mergeCell ref="SGI53:SHA53"/>
    <mergeCell ref="SHB53:SHT53"/>
    <mergeCell ref="SHU53:SIM53"/>
    <mergeCell ref="SIN53:SJF53"/>
    <mergeCell ref="SJG53:SJY53"/>
    <mergeCell ref="SBF53:SBX53"/>
    <mergeCell ref="SBY53:SCQ53"/>
    <mergeCell ref="SCR53:SDJ53"/>
    <mergeCell ref="SDK53:SEC53"/>
    <mergeCell ref="SED53:SEV53"/>
    <mergeCell ref="SEW53:SFO53"/>
    <mergeCell ref="RWV53:RXN53"/>
    <mergeCell ref="RXO53:RYG53"/>
    <mergeCell ref="RYH53:RYZ53"/>
    <mergeCell ref="RZA53:RZS53"/>
    <mergeCell ref="RZT53:SAL53"/>
    <mergeCell ref="SAM53:SBE53"/>
    <mergeCell ref="RSL53:RTD53"/>
    <mergeCell ref="RTE53:RTW53"/>
    <mergeCell ref="RTX53:RUP53"/>
    <mergeCell ref="RUQ53:RVI53"/>
    <mergeCell ref="RVJ53:RWB53"/>
    <mergeCell ref="RWC53:RWU53"/>
    <mergeCell ref="ROB53:ROT53"/>
    <mergeCell ref="ROU53:RPM53"/>
    <mergeCell ref="RPN53:RQF53"/>
    <mergeCell ref="RQG53:RQY53"/>
    <mergeCell ref="RQZ53:RRR53"/>
    <mergeCell ref="RRS53:RSK53"/>
    <mergeCell ref="RJR53:RKJ53"/>
    <mergeCell ref="RKK53:RLC53"/>
    <mergeCell ref="RLD53:RLV53"/>
    <mergeCell ref="RLW53:RMO53"/>
    <mergeCell ref="RMP53:RNH53"/>
    <mergeCell ref="RNI53:ROA53"/>
    <mergeCell ref="RFH53:RFZ53"/>
    <mergeCell ref="RGA53:RGS53"/>
    <mergeCell ref="RGT53:RHL53"/>
    <mergeCell ref="RHM53:RIE53"/>
    <mergeCell ref="RIF53:RIX53"/>
    <mergeCell ref="RIY53:RJQ53"/>
    <mergeCell ref="RAX53:RBP53"/>
    <mergeCell ref="RBQ53:RCI53"/>
    <mergeCell ref="RCJ53:RDB53"/>
    <mergeCell ref="RDC53:RDU53"/>
    <mergeCell ref="RDV53:REN53"/>
    <mergeCell ref="REO53:RFG53"/>
    <mergeCell ref="QWN53:QXF53"/>
    <mergeCell ref="QXG53:QXY53"/>
    <mergeCell ref="QXZ53:QYR53"/>
    <mergeCell ref="QYS53:QZK53"/>
    <mergeCell ref="QZL53:RAD53"/>
    <mergeCell ref="RAE53:RAW53"/>
    <mergeCell ref="QSD53:QSV53"/>
    <mergeCell ref="QSW53:QTO53"/>
    <mergeCell ref="QTP53:QUH53"/>
    <mergeCell ref="QUI53:QVA53"/>
    <mergeCell ref="QVB53:QVT53"/>
    <mergeCell ref="QVU53:QWM53"/>
    <mergeCell ref="QNT53:QOL53"/>
    <mergeCell ref="QOM53:QPE53"/>
    <mergeCell ref="QPF53:QPX53"/>
    <mergeCell ref="QPY53:QQQ53"/>
    <mergeCell ref="QQR53:QRJ53"/>
    <mergeCell ref="QRK53:QSC53"/>
    <mergeCell ref="QJJ53:QKB53"/>
    <mergeCell ref="QKC53:QKU53"/>
    <mergeCell ref="QKV53:QLN53"/>
    <mergeCell ref="QLO53:QMG53"/>
    <mergeCell ref="QMH53:QMZ53"/>
    <mergeCell ref="QNA53:QNS53"/>
    <mergeCell ref="QEZ53:QFR53"/>
    <mergeCell ref="QFS53:QGK53"/>
    <mergeCell ref="QGL53:QHD53"/>
    <mergeCell ref="QHE53:QHW53"/>
    <mergeCell ref="QHX53:QIP53"/>
    <mergeCell ref="QIQ53:QJI53"/>
    <mergeCell ref="QAP53:QBH53"/>
    <mergeCell ref="QBI53:QCA53"/>
    <mergeCell ref="QCB53:QCT53"/>
    <mergeCell ref="QCU53:QDM53"/>
    <mergeCell ref="QDN53:QEF53"/>
    <mergeCell ref="QEG53:QEY53"/>
    <mergeCell ref="PWF53:PWX53"/>
    <mergeCell ref="PWY53:PXQ53"/>
    <mergeCell ref="PXR53:PYJ53"/>
    <mergeCell ref="PYK53:PZC53"/>
    <mergeCell ref="PZD53:PZV53"/>
    <mergeCell ref="PZW53:QAO53"/>
    <mergeCell ref="PRV53:PSN53"/>
    <mergeCell ref="PSO53:PTG53"/>
    <mergeCell ref="PTH53:PTZ53"/>
    <mergeCell ref="PUA53:PUS53"/>
    <mergeCell ref="PUT53:PVL53"/>
    <mergeCell ref="PVM53:PWE53"/>
    <mergeCell ref="PNL53:POD53"/>
    <mergeCell ref="POE53:POW53"/>
    <mergeCell ref="POX53:PPP53"/>
    <mergeCell ref="PPQ53:PQI53"/>
    <mergeCell ref="PQJ53:PRB53"/>
    <mergeCell ref="PRC53:PRU53"/>
    <mergeCell ref="PJB53:PJT53"/>
    <mergeCell ref="PJU53:PKM53"/>
    <mergeCell ref="PKN53:PLF53"/>
    <mergeCell ref="PLG53:PLY53"/>
    <mergeCell ref="PLZ53:PMR53"/>
    <mergeCell ref="PMS53:PNK53"/>
    <mergeCell ref="PER53:PFJ53"/>
    <mergeCell ref="PFK53:PGC53"/>
    <mergeCell ref="PGD53:PGV53"/>
    <mergeCell ref="PGW53:PHO53"/>
    <mergeCell ref="PHP53:PIH53"/>
    <mergeCell ref="PII53:PJA53"/>
    <mergeCell ref="PAH53:PAZ53"/>
    <mergeCell ref="PBA53:PBS53"/>
    <mergeCell ref="PBT53:PCL53"/>
    <mergeCell ref="PCM53:PDE53"/>
    <mergeCell ref="PDF53:PDX53"/>
    <mergeCell ref="PDY53:PEQ53"/>
    <mergeCell ref="OVX53:OWP53"/>
    <mergeCell ref="OWQ53:OXI53"/>
    <mergeCell ref="OXJ53:OYB53"/>
    <mergeCell ref="OYC53:OYU53"/>
    <mergeCell ref="OYV53:OZN53"/>
    <mergeCell ref="OZO53:PAG53"/>
    <mergeCell ref="ORN53:OSF53"/>
    <mergeCell ref="OSG53:OSY53"/>
    <mergeCell ref="OSZ53:OTR53"/>
    <mergeCell ref="OTS53:OUK53"/>
    <mergeCell ref="OUL53:OVD53"/>
    <mergeCell ref="OVE53:OVW53"/>
    <mergeCell ref="OND53:ONV53"/>
    <mergeCell ref="ONW53:OOO53"/>
    <mergeCell ref="OOP53:OPH53"/>
    <mergeCell ref="OPI53:OQA53"/>
    <mergeCell ref="OQB53:OQT53"/>
    <mergeCell ref="OQU53:ORM53"/>
    <mergeCell ref="OIT53:OJL53"/>
    <mergeCell ref="OJM53:OKE53"/>
    <mergeCell ref="OKF53:OKX53"/>
    <mergeCell ref="OKY53:OLQ53"/>
    <mergeCell ref="OLR53:OMJ53"/>
    <mergeCell ref="OMK53:ONC53"/>
    <mergeCell ref="OEJ53:OFB53"/>
    <mergeCell ref="OFC53:OFU53"/>
    <mergeCell ref="OFV53:OGN53"/>
    <mergeCell ref="OGO53:OHG53"/>
    <mergeCell ref="OHH53:OHZ53"/>
    <mergeCell ref="OIA53:OIS53"/>
    <mergeCell ref="NZZ53:OAR53"/>
    <mergeCell ref="OAS53:OBK53"/>
    <mergeCell ref="OBL53:OCD53"/>
    <mergeCell ref="OCE53:OCW53"/>
    <mergeCell ref="OCX53:ODP53"/>
    <mergeCell ref="ODQ53:OEI53"/>
    <mergeCell ref="NVP53:NWH53"/>
    <mergeCell ref="NWI53:NXA53"/>
    <mergeCell ref="NXB53:NXT53"/>
    <mergeCell ref="NXU53:NYM53"/>
    <mergeCell ref="NYN53:NZF53"/>
    <mergeCell ref="NZG53:NZY53"/>
    <mergeCell ref="NRF53:NRX53"/>
    <mergeCell ref="NRY53:NSQ53"/>
    <mergeCell ref="NSR53:NTJ53"/>
    <mergeCell ref="NTK53:NUC53"/>
    <mergeCell ref="NUD53:NUV53"/>
    <mergeCell ref="NUW53:NVO53"/>
    <mergeCell ref="NMV53:NNN53"/>
    <mergeCell ref="NNO53:NOG53"/>
    <mergeCell ref="NOH53:NOZ53"/>
    <mergeCell ref="NPA53:NPS53"/>
    <mergeCell ref="NPT53:NQL53"/>
    <mergeCell ref="NQM53:NRE53"/>
    <mergeCell ref="NIL53:NJD53"/>
    <mergeCell ref="NJE53:NJW53"/>
    <mergeCell ref="NJX53:NKP53"/>
    <mergeCell ref="NKQ53:NLI53"/>
    <mergeCell ref="NLJ53:NMB53"/>
    <mergeCell ref="NMC53:NMU53"/>
    <mergeCell ref="NEB53:NET53"/>
    <mergeCell ref="NEU53:NFM53"/>
    <mergeCell ref="NFN53:NGF53"/>
    <mergeCell ref="NGG53:NGY53"/>
    <mergeCell ref="NGZ53:NHR53"/>
    <mergeCell ref="NHS53:NIK53"/>
    <mergeCell ref="MZR53:NAJ53"/>
    <mergeCell ref="NAK53:NBC53"/>
    <mergeCell ref="NBD53:NBV53"/>
    <mergeCell ref="NBW53:NCO53"/>
    <mergeCell ref="NCP53:NDH53"/>
    <mergeCell ref="NDI53:NEA53"/>
    <mergeCell ref="MVH53:MVZ53"/>
    <mergeCell ref="MWA53:MWS53"/>
    <mergeCell ref="MWT53:MXL53"/>
    <mergeCell ref="MXM53:MYE53"/>
    <mergeCell ref="MYF53:MYX53"/>
    <mergeCell ref="MYY53:MZQ53"/>
    <mergeCell ref="MQX53:MRP53"/>
    <mergeCell ref="MRQ53:MSI53"/>
    <mergeCell ref="MSJ53:MTB53"/>
    <mergeCell ref="MTC53:MTU53"/>
    <mergeCell ref="MTV53:MUN53"/>
    <mergeCell ref="MUO53:MVG53"/>
    <mergeCell ref="MMN53:MNF53"/>
    <mergeCell ref="MNG53:MNY53"/>
    <mergeCell ref="MNZ53:MOR53"/>
    <mergeCell ref="MOS53:MPK53"/>
    <mergeCell ref="MPL53:MQD53"/>
    <mergeCell ref="MQE53:MQW53"/>
    <mergeCell ref="MID53:MIV53"/>
    <mergeCell ref="MIW53:MJO53"/>
    <mergeCell ref="MJP53:MKH53"/>
    <mergeCell ref="MKI53:MLA53"/>
    <mergeCell ref="MLB53:MLT53"/>
    <mergeCell ref="MLU53:MMM53"/>
    <mergeCell ref="MDT53:MEL53"/>
    <mergeCell ref="MEM53:MFE53"/>
    <mergeCell ref="MFF53:MFX53"/>
    <mergeCell ref="MFY53:MGQ53"/>
    <mergeCell ref="MGR53:MHJ53"/>
    <mergeCell ref="MHK53:MIC53"/>
    <mergeCell ref="LZJ53:MAB53"/>
    <mergeCell ref="MAC53:MAU53"/>
    <mergeCell ref="MAV53:MBN53"/>
    <mergeCell ref="MBO53:MCG53"/>
    <mergeCell ref="MCH53:MCZ53"/>
    <mergeCell ref="MDA53:MDS53"/>
    <mergeCell ref="LUZ53:LVR53"/>
    <mergeCell ref="LVS53:LWK53"/>
    <mergeCell ref="LWL53:LXD53"/>
    <mergeCell ref="LXE53:LXW53"/>
    <mergeCell ref="LXX53:LYP53"/>
    <mergeCell ref="LYQ53:LZI53"/>
    <mergeCell ref="LQP53:LRH53"/>
    <mergeCell ref="LRI53:LSA53"/>
    <mergeCell ref="LSB53:LST53"/>
    <mergeCell ref="LSU53:LTM53"/>
    <mergeCell ref="LTN53:LUF53"/>
    <mergeCell ref="LUG53:LUY53"/>
    <mergeCell ref="LMF53:LMX53"/>
    <mergeCell ref="LMY53:LNQ53"/>
    <mergeCell ref="LNR53:LOJ53"/>
    <mergeCell ref="LOK53:LPC53"/>
    <mergeCell ref="LPD53:LPV53"/>
    <mergeCell ref="LPW53:LQO53"/>
    <mergeCell ref="LHV53:LIN53"/>
    <mergeCell ref="LIO53:LJG53"/>
    <mergeCell ref="LJH53:LJZ53"/>
    <mergeCell ref="LKA53:LKS53"/>
    <mergeCell ref="LKT53:LLL53"/>
    <mergeCell ref="LLM53:LME53"/>
    <mergeCell ref="LDL53:LED53"/>
    <mergeCell ref="LEE53:LEW53"/>
    <mergeCell ref="LEX53:LFP53"/>
    <mergeCell ref="LFQ53:LGI53"/>
    <mergeCell ref="LGJ53:LHB53"/>
    <mergeCell ref="LHC53:LHU53"/>
    <mergeCell ref="KZB53:KZT53"/>
    <mergeCell ref="KZU53:LAM53"/>
    <mergeCell ref="LAN53:LBF53"/>
    <mergeCell ref="LBG53:LBY53"/>
    <mergeCell ref="LBZ53:LCR53"/>
    <mergeCell ref="LCS53:LDK53"/>
    <mergeCell ref="KUR53:KVJ53"/>
    <mergeCell ref="KVK53:KWC53"/>
    <mergeCell ref="KWD53:KWV53"/>
    <mergeCell ref="KWW53:KXO53"/>
    <mergeCell ref="KXP53:KYH53"/>
    <mergeCell ref="KYI53:KZA53"/>
    <mergeCell ref="KQH53:KQZ53"/>
    <mergeCell ref="KRA53:KRS53"/>
    <mergeCell ref="KRT53:KSL53"/>
    <mergeCell ref="KSM53:KTE53"/>
    <mergeCell ref="KTF53:KTX53"/>
    <mergeCell ref="KTY53:KUQ53"/>
    <mergeCell ref="KLX53:KMP53"/>
    <mergeCell ref="KMQ53:KNI53"/>
    <mergeCell ref="KNJ53:KOB53"/>
    <mergeCell ref="KOC53:KOU53"/>
    <mergeCell ref="KOV53:KPN53"/>
    <mergeCell ref="KPO53:KQG53"/>
    <mergeCell ref="KHN53:KIF53"/>
    <mergeCell ref="KIG53:KIY53"/>
    <mergeCell ref="KIZ53:KJR53"/>
    <mergeCell ref="KJS53:KKK53"/>
    <mergeCell ref="KKL53:KLD53"/>
    <mergeCell ref="KLE53:KLW53"/>
    <mergeCell ref="KDD53:KDV53"/>
    <mergeCell ref="KDW53:KEO53"/>
    <mergeCell ref="KEP53:KFH53"/>
    <mergeCell ref="KFI53:KGA53"/>
    <mergeCell ref="KGB53:KGT53"/>
    <mergeCell ref="KGU53:KHM53"/>
    <mergeCell ref="JYT53:JZL53"/>
    <mergeCell ref="JZM53:KAE53"/>
    <mergeCell ref="KAF53:KAX53"/>
    <mergeCell ref="KAY53:KBQ53"/>
    <mergeCell ref="KBR53:KCJ53"/>
    <mergeCell ref="KCK53:KDC53"/>
    <mergeCell ref="JUJ53:JVB53"/>
    <mergeCell ref="JVC53:JVU53"/>
    <mergeCell ref="JVV53:JWN53"/>
    <mergeCell ref="JWO53:JXG53"/>
    <mergeCell ref="JXH53:JXZ53"/>
    <mergeCell ref="JYA53:JYS53"/>
    <mergeCell ref="JPZ53:JQR53"/>
    <mergeCell ref="JQS53:JRK53"/>
    <mergeCell ref="JRL53:JSD53"/>
    <mergeCell ref="JSE53:JSW53"/>
    <mergeCell ref="JSX53:JTP53"/>
    <mergeCell ref="JTQ53:JUI53"/>
    <mergeCell ref="JLP53:JMH53"/>
    <mergeCell ref="JMI53:JNA53"/>
    <mergeCell ref="JNB53:JNT53"/>
    <mergeCell ref="JNU53:JOM53"/>
    <mergeCell ref="JON53:JPF53"/>
    <mergeCell ref="JPG53:JPY53"/>
    <mergeCell ref="JHF53:JHX53"/>
    <mergeCell ref="JHY53:JIQ53"/>
    <mergeCell ref="JIR53:JJJ53"/>
    <mergeCell ref="JJK53:JKC53"/>
    <mergeCell ref="JKD53:JKV53"/>
    <mergeCell ref="JKW53:JLO53"/>
    <mergeCell ref="JCV53:JDN53"/>
    <mergeCell ref="JDO53:JEG53"/>
    <mergeCell ref="JEH53:JEZ53"/>
    <mergeCell ref="JFA53:JFS53"/>
    <mergeCell ref="JFT53:JGL53"/>
    <mergeCell ref="JGM53:JHE53"/>
    <mergeCell ref="IYL53:IZD53"/>
    <mergeCell ref="IZE53:IZW53"/>
    <mergeCell ref="IZX53:JAP53"/>
    <mergeCell ref="JAQ53:JBI53"/>
    <mergeCell ref="JBJ53:JCB53"/>
    <mergeCell ref="JCC53:JCU53"/>
    <mergeCell ref="IUB53:IUT53"/>
    <mergeCell ref="IUU53:IVM53"/>
    <mergeCell ref="IVN53:IWF53"/>
    <mergeCell ref="IWG53:IWY53"/>
    <mergeCell ref="IWZ53:IXR53"/>
    <mergeCell ref="IXS53:IYK53"/>
    <mergeCell ref="IPR53:IQJ53"/>
    <mergeCell ref="IQK53:IRC53"/>
    <mergeCell ref="IRD53:IRV53"/>
    <mergeCell ref="IRW53:ISO53"/>
    <mergeCell ref="ISP53:ITH53"/>
    <mergeCell ref="ITI53:IUA53"/>
    <mergeCell ref="ILH53:ILZ53"/>
    <mergeCell ref="IMA53:IMS53"/>
    <mergeCell ref="IMT53:INL53"/>
    <mergeCell ref="INM53:IOE53"/>
    <mergeCell ref="IOF53:IOX53"/>
    <mergeCell ref="IOY53:IPQ53"/>
    <mergeCell ref="IGX53:IHP53"/>
    <mergeCell ref="IHQ53:III53"/>
    <mergeCell ref="IIJ53:IJB53"/>
    <mergeCell ref="IJC53:IJU53"/>
    <mergeCell ref="IJV53:IKN53"/>
    <mergeCell ref="IKO53:ILG53"/>
    <mergeCell ref="ICN53:IDF53"/>
    <mergeCell ref="IDG53:IDY53"/>
    <mergeCell ref="IDZ53:IER53"/>
    <mergeCell ref="IES53:IFK53"/>
    <mergeCell ref="IFL53:IGD53"/>
    <mergeCell ref="IGE53:IGW53"/>
    <mergeCell ref="HYD53:HYV53"/>
    <mergeCell ref="HYW53:HZO53"/>
    <mergeCell ref="HZP53:IAH53"/>
    <mergeCell ref="IAI53:IBA53"/>
    <mergeCell ref="IBB53:IBT53"/>
    <mergeCell ref="IBU53:ICM53"/>
    <mergeCell ref="HTT53:HUL53"/>
    <mergeCell ref="HUM53:HVE53"/>
    <mergeCell ref="HVF53:HVX53"/>
    <mergeCell ref="HVY53:HWQ53"/>
    <mergeCell ref="HWR53:HXJ53"/>
    <mergeCell ref="HXK53:HYC53"/>
    <mergeCell ref="HPJ53:HQB53"/>
    <mergeCell ref="HQC53:HQU53"/>
    <mergeCell ref="HQV53:HRN53"/>
    <mergeCell ref="HRO53:HSG53"/>
    <mergeCell ref="HSH53:HSZ53"/>
    <mergeCell ref="HTA53:HTS53"/>
    <mergeCell ref="HKZ53:HLR53"/>
    <mergeCell ref="HLS53:HMK53"/>
    <mergeCell ref="HML53:HND53"/>
    <mergeCell ref="HNE53:HNW53"/>
    <mergeCell ref="HNX53:HOP53"/>
    <mergeCell ref="HOQ53:HPI53"/>
    <mergeCell ref="HGP53:HHH53"/>
    <mergeCell ref="HHI53:HIA53"/>
    <mergeCell ref="HIB53:HIT53"/>
    <mergeCell ref="HIU53:HJM53"/>
    <mergeCell ref="HJN53:HKF53"/>
    <mergeCell ref="HKG53:HKY53"/>
    <mergeCell ref="HCF53:HCX53"/>
    <mergeCell ref="HCY53:HDQ53"/>
    <mergeCell ref="HDR53:HEJ53"/>
    <mergeCell ref="HEK53:HFC53"/>
    <mergeCell ref="HFD53:HFV53"/>
    <mergeCell ref="HFW53:HGO53"/>
    <mergeCell ref="GXV53:GYN53"/>
    <mergeCell ref="GYO53:GZG53"/>
    <mergeCell ref="GZH53:GZZ53"/>
    <mergeCell ref="HAA53:HAS53"/>
    <mergeCell ref="HAT53:HBL53"/>
    <mergeCell ref="HBM53:HCE53"/>
    <mergeCell ref="GTL53:GUD53"/>
    <mergeCell ref="GUE53:GUW53"/>
    <mergeCell ref="GUX53:GVP53"/>
    <mergeCell ref="GVQ53:GWI53"/>
    <mergeCell ref="GWJ53:GXB53"/>
    <mergeCell ref="GXC53:GXU53"/>
    <mergeCell ref="GPB53:GPT53"/>
    <mergeCell ref="GPU53:GQM53"/>
    <mergeCell ref="GQN53:GRF53"/>
    <mergeCell ref="GRG53:GRY53"/>
    <mergeCell ref="GRZ53:GSR53"/>
    <mergeCell ref="GSS53:GTK53"/>
    <mergeCell ref="GKR53:GLJ53"/>
    <mergeCell ref="GLK53:GMC53"/>
    <mergeCell ref="GMD53:GMV53"/>
    <mergeCell ref="GMW53:GNO53"/>
    <mergeCell ref="GNP53:GOH53"/>
    <mergeCell ref="GOI53:GPA53"/>
    <mergeCell ref="GGH53:GGZ53"/>
    <mergeCell ref="GHA53:GHS53"/>
    <mergeCell ref="GHT53:GIL53"/>
    <mergeCell ref="GIM53:GJE53"/>
    <mergeCell ref="GJF53:GJX53"/>
    <mergeCell ref="GJY53:GKQ53"/>
    <mergeCell ref="GBX53:GCP53"/>
    <mergeCell ref="GCQ53:GDI53"/>
    <mergeCell ref="GDJ53:GEB53"/>
    <mergeCell ref="GEC53:GEU53"/>
    <mergeCell ref="GEV53:GFN53"/>
    <mergeCell ref="GFO53:GGG53"/>
    <mergeCell ref="FXN53:FYF53"/>
    <mergeCell ref="FYG53:FYY53"/>
    <mergeCell ref="FYZ53:FZR53"/>
    <mergeCell ref="FZS53:GAK53"/>
    <mergeCell ref="GAL53:GBD53"/>
    <mergeCell ref="GBE53:GBW53"/>
    <mergeCell ref="FTD53:FTV53"/>
    <mergeCell ref="FTW53:FUO53"/>
    <mergeCell ref="FUP53:FVH53"/>
    <mergeCell ref="FVI53:FWA53"/>
    <mergeCell ref="FWB53:FWT53"/>
    <mergeCell ref="FWU53:FXM53"/>
    <mergeCell ref="FOT53:FPL53"/>
    <mergeCell ref="FPM53:FQE53"/>
    <mergeCell ref="FQF53:FQX53"/>
    <mergeCell ref="FQY53:FRQ53"/>
    <mergeCell ref="FRR53:FSJ53"/>
    <mergeCell ref="FSK53:FTC53"/>
    <mergeCell ref="FKJ53:FLB53"/>
    <mergeCell ref="FLC53:FLU53"/>
    <mergeCell ref="FLV53:FMN53"/>
    <mergeCell ref="FMO53:FNG53"/>
    <mergeCell ref="FNH53:FNZ53"/>
    <mergeCell ref="FOA53:FOS53"/>
    <mergeCell ref="FFZ53:FGR53"/>
    <mergeCell ref="FGS53:FHK53"/>
    <mergeCell ref="FHL53:FID53"/>
    <mergeCell ref="FIE53:FIW53"/>
    <mergeCell ref="FIX53:FJP53"/>
    <mergeCell ref="FJQ53:FKI53"/>
    <mergeCell ref="FBP53:FCH53"/>
    <mergeCell ref="FCI53:FDA53"/>
    <mergeCell ref="FDB53:FDT53"/>
    <mergeCell ref="FDU53:FEM53"/>
    <mergeCell ref="FEN53:FFF53"/>
    <mergeCell ref="FFG53:FFY53"/>
    <mergeCell ref="EXF53:EXX53"/>
    <mergeCell ref="EXY53:EYQ53"/>
    <mergeCell ref="EYR53:EZJ53"/>
    <mergeCell ref="EZK53:FAC53"/>
    <mergeCell ref="FAD53:FAV53"/>
    <mergeCell ref="FAW53:FBO53"/>
    <mergeCell ref="ESV53:ETN53"/>
    <mergeCell ref="ETO53:EUG53"/>
    <mergeCell ref="EUH53:EUZ53"/>
    <mergeCell ref="EVA53:EVS53"/>
    <mergeCell ref="EVT53:EWL53"/>
    <mergeCell ref="EWM53:EXE53"/>
    <mergeCell ref="EOL53:EPD53"/>
    <mergeCell ref="EPE53:EPW53"/>
    <mergeCell ref="EPX53:EQP53"/>
    <mergeCell ref="EQQ53:ERI53"/>
    <mergeCell ref="ERJ53:ESB53"/>
    <mergeCell ref="ESC53:ESU53"/>
    <mergeCell ref="EKB53:EKT53"/>
    <mergeCell ref="EKU53:ELM53"/>
    <mergeCell ref="ELN53:EMF53"/>
    <mergeCell ref="EMG53:EMY53"/>
    <mergeCell ref="EMZ53:ENR53"/>
    <mergeCell ref="ENS53:EOK53"/>
    <mergeCell ref="EFR53:EGJ53"/>
    <mergeCell ref="EGK53:EHC53"/>
    <mergeCell ref="EHD53:EHV53"/>
    <mergeCell ref="EHW53:EIO53"/>
    <mergeCell ref="EIP53:EJH53"/>
    <mergeCell ref="EJI53:EKA53"/>
    <mergeCell ref="EBH53:EBZ53"/>
    <mergeCell ref="ECA53:ECS53"/>
    <mergeCell ref="ECT53:EDL53"/>
    <mergeCell ref="EDM53:EEE53"/>
    <mergeCell ref="EEF53:EEX53"/>
    <mergeCell ref="EEY53:EFQ53"/>
    <mergeCell ref="DWX53:DXP53"/>
    <mergeCell ref="DXQ53:DYI53"/>
    <mergeCell ref="DYJ53:DZB53"/>
    <mergeCell ref="DZC53:DZU53"/>
    <mergeCell ref="DZV53:EAN53"/>
    <mergeCell ref="EAO53:EBG53"/>
    <mergeCell ref="DSN53:DTF53"/>
    <mergeCell ref="DTG53:DTY53"/>
    <mergeCell ref="DTZ53:DUR53"/>
    <mergeCell ref="DUS53:DVK53"/>
    <mergeCell ref="DVL53:DWD53"/>
    <mergeCell ref="DWE53:DWW53"/>
    <mergeCell ref="DOD53:DOV53"/>
    <mergeCell ref="DOW53:DPO53"/>
    <mergeCell ref="DPP53:DQH53"/>
    <mergeCell ref="DQI53:DRA53"/>
    <mergeCell ref="DRB53:DRT53"/>
    <mergeCell ref="DRU53:DSM53"/>
    <mergeCell ref="DJT53:DKL53"/>
    <mergeCell ref="DKM53:DLE53"/>
    <mergeCell ref="DLF53:DLX53"/>
    <mergeCell ref="DLY53:DMQ53"/>
    <mergeCell ref="DMR53:DNJ53"/>
    <mergeCell ref="DNK53:DOC53"/>
    <mergeCell ref="DFJ53:DGB53"/>
    <mergeCell ref="DGC53:DGU53"/>
    <mergeCell ref="DGV53:DHN53"/>
    <mergeCell ref="DHO53:DIG53"/>
    <mergeCell ref="DIH53:DIZ53"/>
    <mergeCell ref="DJA53:DJS53"/>
    <mergeCell ref="DAZ53:DBR53"/>
    <mergeCell ref="DBS53:DCK53"/>
    <mergeCell ref="DCL53:DDD53"/>
    <mergeCell ref="DDE53:DDW53"/>
    <mergeCell ref="DDX53:DEP53"/>
    <mergeCell ref="DEQ53:DFI53"/>
    <mergeCell ref="CWP53:CXH53"/>
    <mergeCell ref="CXI53:CYA53"/>
    <mergeCell ref="CYB53:CYT53"/>
    <mergeCell ref="CYU53:CZM53"/>
    <mergeCell ref="CZN53:DAF53"/>
    <mergeCell ref="DAG53:DAY53"/>
    <mergeCell ref="CSF53:CSX53"/>
    <mergeCell ref="CSY53:CTQ53"/>
    <mergeCell ref="CTR53:CUJ53"/>
    <mergeCell ref="CUK53:CVC53"/>
    <mergeCell ref="CVD53:CVV53"/>
    <mergeCell ref="CVW53:CWO53"/>
    <mergeCell ref="CNV53:CON53"/>
    <mergeCell ref="COO53:CPG53"/>
    <mergeCell ref="CPH53:CPZ53"/>
    <mergeCell ref="CQA53:CQS53"/>
    <mergeCell ref="CQT53:CRL53"/>
    <mergeCell ref="CRM53:CSE53"/>
    <mergeCell ref="CJL53:CKD53"/>
    <mergeCell ref="CKE53:CKW53"/>
    <mergeCell ref="CKX53:CLP53"/>
    <mergeCell ref="CLQ53:CMI53"/>
    <mergeCell ref="CMJ53:CNB53"/>
    <mergeCell ref="CNC53:CNU53"/>
    <mergeCell ref="CFB53:CFT53"/>
    <mergeCell ref="CFU53:CGM53"/>
    <mergeCell ref="CGN53:CHF53"/>
    <mergeCell ref="CHG53:CHY53"/>
    <mergeCell ref="CHZ53:CIR53"/>
    <mergeCell ref="CIS53:CJK53"/>
    <mergeCell ref="CAR53:CBJ53"/>
    <mergeCell ref="CBK53:CCC53"/>
    <mergeCell ref="CCD53:CCV53"/>
    <mergeCell ref="CCW53:CDO53"/>
    <mergeCell ref="CDP53:CEH53"/>
    <mergeCell ref="CEI53:CFA53"/>
    <mergeCell ref="BWH53:BWZ53"/>
    <mergeCell ref="BXA53:BXS53"/>
    <mergeCell ref="BXT53:BYL53"/>
    <mergeCell ref="BYM53:BZE53"/>
    <mergeCell ref="BZF53:BZX53"/>
    <mergeCell ref="BZY53:CAQ53"/>
    <mergeCell ref="BRX53:BSP53"/>
    <mergeCell ref="BSQ53:BTI53"/>
    <mergeCell ref="BTJ53:BUB53"/>
    <mergeCell ref="BUC53:BUU53"/>
    <mergeCell ref="BUV53:BVN53"/>
    <mergeCell ref="BVO53:BWG53"/>
    <mergeCell ref="BNN53:BOF53"/>
    <mergeCell ref="BOG53:BOY53"/>
    <mergeCell ref="BOZ53:BPR53"/>
    <mergeCell ref="BPS53:BQK53"/>
    <mergeCell ref="BQL53:BRD53"/>
    <mergeCell ref="BRE53:BRW53"/>
    <mergeCell ref="BJD53:BJV53"/>
    <mergeCell ref="BJW53:BKO53"/>
    <mergeCell ref="BKP53:BLH53"/>
    <mergeCell ref="BLI53:BMA53"/>
    <mergeCell ref="BMB53:BMT53"/>
    <mergeCell ref="BMU53:BNM53"/>
    <mergeCell ref="BET53:BFL53"/>
    <mergeCell ref="BFM53:BGE53"/>
    <mergeCell ref="BGF53:BGX53"/>
    <mergeCell ref="BGY53:BHQ53"/>
    <mergeCell ref="BHR53:BIJ53"/>
    <mergeCell ref="BIK53:BJC53"/>
    <mergeCell ref="BAJ53:BBB53"/>
    <mergeCell ref="BBC53:BBU53"/>
    <mergeCell ref="BBV53:BCN53"/>
    <mergeCell ref="BCO53:BDG53"/>
    <mergeCell ref="BDH53:BDZ53"/>
    <mergeCell ref="BEA53:BES53"/>
    <mergeCell ref="AVZ53:AWR53"/>
    <mergeCell ref="AWS53:AXK53"/>
    <mergeCell ref="AXL53:AYD53"/>
    <mergeCell ref="AYE53:AYW53"/>
    <mergeCell ref="AYX53:AZP53"/>
    <mergeCell ref="AZQ53:BAI53"/>
    <mergeCell ref="ARP53:ASH53"/>
    <mergeCell ref="ASI53:ATA53"/>
    <mergeCell ref="ATB53:ATT53"/>
    <mergeCell ref="ATU53:AUM53"/>
    <mergeCell ref="AUN53:AVF53"/>
    <mergeCell ref="AVG53:AVY53"/>
    <mergeCell ref="ANF53:ANX53"/>
    <mergeCell ref="ANY53:AOQ53"/>
    <mergeCell ref="AOR53:APJ53"/>
    <mergeCell ref="APK53:AQC53"/>
    <mergeCell ref="AQD53:AQV53"/>
    <mergeCell ref="AQW53:ARO53"/>
    <mergeCell ref="AIV53:AJN53"/>
    <mergeCell ref="AJO53:AKG53"/>
    <mergeCell ref="AKH53:AKZ53"/>
    <mergeCell ref="ALA53:ALS53"/>
    <mergeCell ref="ALT53:AML53"/>
    <mergeCell ref="AMM53:ANE53"/>
    <mergeCell ref="AEL53:AFD53"/>
    <mergeCell ref="AFE53:AFW53"/>
    <mergeCell ref="AFX53:AGP53"/>
    <mergeCell ref="AGQ53:AHI53"/>
    <mergeCell ref="AHJ53:AIB53"/>
    <mergeCell ref="AIC53:AIU53"/>
    <mergeCell ref="AAB53:AAT53"/>
    <mergeCell ref="AAU53:ABM53"/>
    <mergeCell ref="ABN53:ACF53"/>
    <mergeCell ref="ACG53:ACY53"/>
    <mergeCell ref="ACZ53:ADR53"/>
    <mergeCell ref="ADS53:AEK53"/>
    <mergeCell ref="VR53:WJ53"/>
    <mergeCell ref="WK53:XC53"/>
    <mergeCell ref="XD53:XV53"/>
    <mergeCell ref="XW53:YO53"/>
    <mergeCell ref="YP53:ZH53"/>
    <mergeCell ref="ZI53:AAA53"/>
    <mergeCell ref="RH53:RZ53"/>
    <mergeCell ref="SA53:SS53"/>
    <mergeCell ref="ST53:TL53"/>
    <mergeCell ref="TM53:UE53"/>
    <mergeCell ref="UF53:UX53"/>
    <mergeCell ref="UY53:VQ53"/>
    <mergeCell ref="MX53:NP53"/>
    <mergeCell ref="NQ53:OI53"/>
    <mergeCell ref="OJ53:PB53"/>
    <mergeCell ref="PC53:PU53"/>
    <mergeCell ref="PV53:QN53"/>
    <mergeCell ref="QO53:RG53"/>
    <mergeCell ref="IN53:JF53"/>
    <mergeCell ref="JG53:JY53"/>
    <mergeCell ref="JZ53:KR53"/>
    <mergeCell ref="KS53:LK53"/>
    <mergeCell ref="LL53:MD53"/>
    <mergeCell ref="ME53:MW53"/>
    <mergeCell ref="ED53:EV53"/>
    <mergeCell ref="EW53:FO53"/>
    <mergeCell ref="FP53:GH53"/>
    <mergeCell ref="GI53:HA53"/>
    <mergeCell ref="HB53:HT53"/>
    <mergeCell ref="HU53:IM53"/>
    <mergeCell ref="XDM52:XEE52"/>
    <mergeCell ref="XEF52:XEX52"/>
    <mergeCell ref="XEY52:XFD52"/>
    <mergeCell ref="A53:S53"/>
    <mergeCell ref="T53:AL53"/>
    <mergeCell ref="AM53:BE53"/>
    <mergeCell ref="BF53:BX53"/>
    <mergeCell ref="BY53:CQ53"/>
    <mergeCell ref="CR53:DJ53"/>
    <mergeCell ref="DK53:EC53"/>
    <mergeCell ref="WZC52:WZU52"/>
    <mergeCell ref="WZV52:XAN52"/>
    <mergeCell ref="XAO52:XBG52"/>
    <mergeCell ref="XBH52:XBZ52"/>
    <mergeCell ref="XCA52:XCS52"/>
    <mergeCell ref="XCT52:XDL52"/>
    <mergeCell ref="WUS52:WVK52"/>
    <mergeCell ref="WVL52:WWD52"/>
    <mergeCell ref="WWE52:WWW52"/>
    <mergeCell ref="WWX52:WXP52"/>
    <mergeCell ref="WXQ52:WYI52"/>
    <mergeCell ref="WYJ52:WZB52"/>
    <mergeCell ref="WQI52:WRA52"/>
    <mergeCell ref="WRB52:WRT52"/>
    <mergeCell ref="WRU52:WSM52"/>
    <mergeCell ref="WSN52:WTF52"/>
    <mergeCell ref="WTG52:WTY52"/>
    <mergeCell ref="WTZ52:WUR52"/>
    <mergeCell ref="WLY52:WMQ52"/>
    <mergeCell ref="WMR52:WNJ52"/>
    <mergeCell ref="WNK52:WOC52"/>
    <mergeCell ref="WOD52:WOV52"/>
    <mergeCell ref="WOW52:WPO52"/>
    <mergeCell ref="WPP52:WQH52"/>
    <mergeCell ref="WHO52:WIG52"/>
    <mergeCell ref="WIH52:WIZ52"/>
    <mergeCell ref="WJA52:WJS52"/>
    <mergeCell ref="WJT52:WKL52"/>
    <mergeCell ref="WKM52:WLE52"/>
    <mergeCell ref="WLF52:WLX52"/>
    <mergeCell ref="WDE52:WDW52"/>
    <mergeCell ref="WDX52:WEP52"/>
    <mergeCell ref="WEQ52:WFI52"/>
    <mergeCell ref="WFJ52:WGB52"/>
    <mergeCell ref="WGC52:WGU52"/>
    <mergeCell ref="WGV52:WHN52"/>
    <mergeCell ref="VYU52:VZM52"/>
    <mergeCell ref="VZN52:WAF52"/>
    <mergeCell ref="WAG52:WAY52"/>
    <mergeCell ref="WAZ52:WBR52"/>
    <mergeCell ref="WBS52:WCK52"/>
    <mergeCell ref="WCL52:WDD52"/>
    <mergeCell ref="VUK52:VVC52"/>
    <mergeCell ref="VVD52:VVV52"/>
    <mergeCell ref="VVW52:VWO52"/>
    <mergeCell ref="VWP52:VXH52"/>
    <mergeCell ref="VXI52:VYA52"/>
    <mergeCell ref="VYB52:VYT52"/>
    <mergeCell ref="VQA52:VQS52"/>
    <mergeCell ref="VQT52:VRL52"/>
    <mergeCell ref="VRM52:VSE52"/>
    <mergeCell ref="VSF52:VSX52"/>
    <mergeCell ref="VSY52:VTQ52"/>
    <mergeCell ref="VTR52:VUJ52"/>
    <mergeCell ref="VLQ52:VMI52"/>
    <mergeCell ref="VMJ52:VNB52"/>
    <mergeCell ref="VNC52:VNU52"/>
    <mergeCell ref="VNV52:VON52"/>
    <mergeCell ref="VOO52:VPG52"/>
    <mergeCell ref="VPH52:VPZ52"/>
    <mergeCell ref="VHG52:VHY52"/>
    <mergeCell ref="VHZ52:VIR52"/>
    <mergeCell ref="VIS52:VJK52"/>
    <mergeCell ref="VJL52:VKD52"/>
    <mergeCell ref="VKE52:VKW52"/>
    <mergeCell ref="VKX52:VLP52"/>
    <mergeCell ref="VCW52:VDO52"/>
    <mergeCell ref="VDP52:VEH52"/>
    <mergeCell ref="VEI52:VFA52"/>
    <mergeCell ref="VFB52:VFT52"/>
    <mergeCell ref="VFU52:VGM52"/>
    <mergeCell ref="VGN52:VHF52"/>
    <mergeCell ref="UYM52:UZE52"/>
    <mergeCell ref="UZF52:UZX52"/>
    <mergeCell ref="UZY52:VAQ52"/>
    <mergeCell ref="VAR52:VBJ52"/>
    <mergeCell ref="VBK52:VCC52"/>
    <mergeCell ref="VCD52:VCV52"/>
    <mergeCell ref="UUC52:UUU52"/>
    <mergeCell ref="UUV52:UVN52"/>
    <mergeCell ref="UVO52:UWG52"/>
    <mergeCell ref="UWH52:UWZ52"/>
    <mergeCell ref="UXA52:UXS52"/>
    <mergeCell ref="UXT52:UYL52"/>
    <mergeCell ref="UPS52:UQK52"/>
    <mergeCell ref="UQL52:URD52"/>
    <mergeCell ref="URE52:URW52"/>
    <mergeCell ref="URX52:USP52"/>
    <mergeCell ref="USQ52:UTI52"/>
    <mergeCell ref="UTJ52:UUB52"/>
    <mergeCell ref="ULI52:UMA52"/>
    <mergeCell ref="UMB52:UMT52"/>
    <mergeCell ref="UMU52:UNM52"/>
    <mergeCell ref="UNN52:UOF52"/>
    <mergeCell ref="UOG52:UOY52"/>
    <mergeCell ref="UOZ52:UPR52"/>
    <mergeCell ref="UGY52:UHQ52"/>
    <mergeCell ref="UHR52:UIJ52"/>
    <mergeCell ref="UIK52:UJC52"/>
    <mergeCell ref="UJD52:UJV52"/>
    <mergeCell ref="UJW52:UKO52"/>
    <mergeCell ref="UKP52:ULH52"/>
    <mergeCell ref="UCO52:UDG52"/>
    <mergeCell ref="UDH52:UDZ52"/>
    <mergeCell ref="UEA52:UES52"/>
    <mergeCell ref="UET52:UFL52"/>
    <mergeCell ref="UFM52:UGE52"/>
    <mergeCell ref="UGF52:UGX52"/>
    <mergeCell ref="TYE52:TYW52"/>
    <mergeCell ref="TYX52:TZP52"/>
    <mergeCell ref="TZQ52:UAI52"/>
    <mergeCell ref="UAJ52:UBB52"/>
    <mergeCell ref="UBC52:UBU52"/>
    <mergeCell ref="UBV52:UCN52"/>
    <mergeCell ref="TTU52:TUM52"/>
    <mergeCell ref="TUN52:TVF52"/>
    <mergeCell ref="TVG52:TVY52"/>
    <mergeCell ref="TVZ52:TWR52"/>
    <mergeCell ref="TWS52:TXK52"/>
    <mergeCell ref="TXL52:TYD52"/>
    <mergeCell ref="TPK52:TQC52"/>
    <mergeCell ref="TQD52:TQV52"/>
    <mergeCell ref="TQW52:TRO52"/>
    <mergeCell ref="TRP52:TSH52"/>
    <mergeCell ref="TSI52:TTA52"/>
    <mergeCell ref="TTB52:TTT52"/>
    <mergeCell ref="TLA52:TLS52"/>
    <mergeCell ref="TLT52:TML52"/>
    <mergeCell ref="TMM52:TNE52"/>
    <mergeCell ref="TNF52:TNX52"/>
    <mergeCell ref="TNY52:TOQ52"/>
    <mergeCell ref="TOR52:TPJ52"/>
    <mergeCell ref="TGQ52:THI52"/>
    <mergeCell ref="THJ52:TIB52"/>
    <mergeCell ref="TIC52:TIU52"/>
    <mergeCell ref="TIV52:TJN52"/>
    <mergeCell ref="TJO52:TKG52"/>
    <mergeCell ref="TKH52:TKZ52"/>
    <mergeCell ref="TCG52:TCY52"/>
    <mergeCell ref="TCZ52:TDR52"/>
    <mergeCell ref="TDS52:TEK52"/>
    <mergeCell ref="TEL52:TFD52"/>
    <mergeCell ref="TFE52:TFW52"/>
    <mergeCell ref="TFX52:TGP52"/>
    <mergeCell ref="SXW52:SYO52"/>
    <mergeCell ref="SYP52:SZH52"/>
    <mergeCell ref="SZI52:TAA52"/>
    <mergeCell ref="TAB52:TAT52"/>
    <mergeCell ref="TAU52:TBM52"/>
    <mergeCell ref="TBN52:TCF52"/>
    <mergeCell ref="STM52:SUE52"/>
    <mergeCell ref="SUF52:SUX52"/>
    <mergeCell ref="SUY52:SVQ52"/>
    <mergeCell ref="SVR52:SWJ52"/>
    <mergeCell ref="SWK52:SXC52"/>
    <mergeCell ref="SXD52:SXV52"/>
    <mergeCell ref="SPC52:SPU52"/>
    <mergeCell ref="SPV52:SQN52"/>
    <mergeCell ref="SQO52:SRG52"/>
    <mergeCell ref="SRH52:SRZ52"/>
    <mergeCell ref="SSA52:SSS52"/>
    <mergeCell ref="SST52:STL52"/>
    <mergeCell ref="SKS52:SLK52"/>
    <mergeCell ref="SLL52:SMD52"/>
    <mergeCell ref="SME52:SMW52"/>
    <mergeCell ref="SMX52:SNP52"/>
    <mergeCell ref="SNQ52:SOI52"/>
    <mergeCell ref="SOJ52:SPB52"/>
    <mergeCell ref="SGI52:SHA52"/>
    <mergeCell ref="SHB52:SHT52"/>
    <mergeCell ref="SHU52:SIM52"/>
    <mergeCell ref="SIN52:SJF52"/>
    <mergeCell ref="SJG52:SJY52"/>
    <mergeCell ref="SJZ52:SKR52"/>
    <mergeCell ref="SBY52:SCQ52"/>
    <mergeCell ref="SCR52:SDJ52"/>
    <mergeCell ref="SDK52:SEC52"/>
    <mergeCell ref="SED52:SEV52"/>
    <mergeCell ref="SEW52:SFO52"/>
    <mergeCell ref="SFP52:SGH52"/>
    <mergeCell ref="RXO52:RYG52"/>
    <mergeCell ref="RYH52:RYZ52"/>
    <mergeCell ref="RZA52:RZS52"/>
    <mergeCell ref="RZT52:SAL52"/>
    <mergeCell ref="SAM52:SBE52"/>
    <mergeCell ref="SBF52:SBX52"/>
    <mergeCell ref="RTE52:RTW52"/>
    <mergeCell ref="RTX52:RUP52"/>
    <mergeCell ref="RUQ52:RVI52"/>
    <mergeCell ref="RVJ52:RWB52"/>
    <mergeCell ref="RWC52:RWU52"/>
    <mergeCell ref="RWV52:RXN52"/>
    <mergeCell ref="ROU52:RPM52"/>
    <mergeCell ref="RPN52:RQF52"/>
    <mergeCell ref="RQG52:RQY52"/>
    <mergeCell ref="RQZ52:RRR52"/>
    <mergeCell ref="RRS52:RSK52"/>
    <mergeCell ref="RSL52:RTD52"/>
    <mergeCell ref="RKK52:RLC52"/>
    <mergeCell ref="RLD52:RLV52"/>
    <mergeCell ref="RLW52:RMO52"/>
    <mergeCell ref="RMP52:RNH52"/>
    <mergeCell ref="RNI52:ROA52"/>
    <mergeCell ref="ROB52:ROT52"/>
    <mergeCell ref="RGA52:RGS52"/>
    <mergeCell ref="RGT52:RHL52"/>
    <mergeCell ref="RHM52:RIE52"/>
    <mergeCell ref="RIF52:RIX52"/>
    <mergeCell ref="RIY52:RJQ52"/>
    <mergeCell ref="RJR52:RKJ52"/>
    <mergeCell ref="RBQ52:RCI52"/>
    <mergeCell ref="RCJ52:RDB52"/>
    <mergeCell ref="RDC52:RDU52"/>
    <mergeCell ref="RDV52:REN52"/>
    <mergeCell ref="REO52:RFG52"/>
    <mergeCell ref="RFH52:RFZ52"/>
    <mergeCell ref="QXG52:QXY52"/>
    <mergeCell ref="QXZ52:QYR52"/>
    <mergeCell ref="QYS52:QZK52"/>
    <mergeCell ref="QZL52:RAD52"/>
    <mergeCell ref="RAE52:RAW52"/>
    <mergeCell ref="RAX52:RBP52"/>
    <mergeCell ref="QSW52:QTO52"/>
    <mergeCell ref="QTP52:QUH52"/>
    <mergeCell ref="QUI52:QVA52"/>
    <mergeCell ref="QVB52:QVT52"/>
    <mergeCell ref="QVU52:QWM52"/>
    <mergeCell ref="QWN52:QXF52"/>
    <mergeCell ref="QOM52:QPE52"/>
    <mergeCell ref="QPF52:QPX52"/>
    <mergeCell ref="QPY52:QQQ52"/>
    <mergeCell ref="QQR52:QRJ52"/>
    <mergeCell ref="QRK52:QSC52"/>
    <mergeCell ref="QSD52:QSV52"/>
    <mergeCell ref="QKC52:QKU52"/>
    <mergeCell ref="QKV52:QLN52"/>
    <mergeCell ref="QLO52:QMG52"/>
    <mergeCell ref="QMH52:QMZ52"/>
    <mergeCell ref="QNA52:QNS52"/>
    <mergeCell ref="QNT52:QOL52"/>
    <mergeCell ref="QFS52:QGK52"/>
    <mergeCell ref="QGL52:QHD52"/>
    <mergeCell ref="QHE52:QHW52"/>
    <mergeCell ref="QHX52:QIP52"/>
    <mergeCell ref="QIQ52:QJI52"/>
    <mergeCell ref="QJJ52:QKB52"/>
    <mergeCell ref="QBI52:QCA52"/>
    <mergeCell ref="QCB52:QCT52"/>
    <mergeCell ref="QCU52:QDM52"/>
    <mergeCell ref="QDN52:QEF52"/>
    <mergeCell ref="QEG52:QEY52"/>
    <mergeCell ref="QEZ52:QFR52"/>
    <mergeCell ref="PWY52:PXQ52"/>
    <mergeCell ref="PXR52:PYJ52"/>
    <mergeCell ref="PYK52:PZC52"/>
    <mergeCell ref="PZD52:PZV52"/>
    <mergeCell ref="PZW52:QAO52"/>
    <mergeCell ref="QAP52:QBH52"/>
    <mergeCell ref="PSO52:PTG52"/>
    <mergeCell ref="PTH52:PTZ52"/>
    <mergeCell ref="PUA52:PUS52"/>
    <mergeCell ref="PUT52:PVL52"/>
    <mergeCell ref="PVM52:PWE52"/>
    <mergeCell ref="PWF52:PWX52"/>
    <mergeCell ref="POE52:POW52"/>
    <mergeCell ref="POX52:PPP52"/>
    <mergeCell ref="PPQ52:PQI52"/>
    <mergeCell ref="PQJ52:PRB52"/>
    <mergeCell ref="PRC52:PRU52"/>
    <mergeCell ref="PRV52:PSN52"/>
    <mergeCell ref="PJU52:PKM52"/>
    <mergeCell ref="PKN52:PLF52"/>
    <mergeCell ref="PLG52:PLY52"/>
    <mergeCell ref="PLZ52:PMR52"/>
    <mergeCell ref="PMS52:PNK52"/>
    <mergeCell ref="PNL52:POD52"/>
    <mergeCell ref="PFK52:PGC52"/>
    <mergeCell ref="PGD52:PGV52"/>
    <mergeCell ref="PGW52:PHO52"/>
    <mergeCell ref="PHP52:PIH52"/>
    <mergeCell ref="PII52:PJA52"/>
    <mergeCell ref="PJB52:PJT52"/>
    <mergeCell ref="PBA52:PBS52"/>
    <mergeCell ref="PBT52:PCL52"/>
    <mergeCell ref="PCM52:PDE52"/>
    <mergeCell ref="PDF52:PDX52"/>
    <mergeCell ref="PDY52:PEQ52"/>
    <mergeCell ref="PER52:PFJ52"/>
    <mergeCell ref="OWQ52:OXI52"/>
    <mergeCell ref="OXJ52:OYB52"/>
    <mergeCell ref="OYC52:OYU52"/>
    <mergeCell ref="OYV52:OZN52"/>
    <mergeCell ref="OZO52:PAG52"/>
    <mergeCell ref="PAH52:PAZ52"/>
    <mergeCell ref="OSG52:OSY52"/>
    <mergeCell ref="OSZ52:OTR52"/>
    <mergeCell ref="OTS52:OUK52"/>
    <mergeCell ref="OUL52:OVD52"/>
    <mergeCell ref="OVE52:OVW52"/>
    <mergeCell ref="OVX52:OWP52"/>
    <mergeCell ref="ONW52:OOO52"/>
    <mergeCell ref="OOP52:OPH52"/>
    <mergeCell ref="OPI52:OQA52"/>
    <mergeCell ref="OQB52:OQT52"/>
    <mergeCell ref="OQU52:ORM52"/>
    <mergeCell ref="ORN52:OSF52"/>
    <mergeCell ref="OJM52:OKE52"/>
    <mergeCell ref="OKF52:OKX52"/>
    <mergeCell ref="OKY52:OLQ52"/>
    <mergeCell ref="OLR52:OMJ52"/>
    <mergeCell ref="OMK52:ONC52"/>
    <mergeCell ref="OND52:ONV52"/>
    <mergeCell ref="OFC52:OFU52"/>
    <mergeCell ref="OFV52:OGN52"/>
    <mergeCell ref="OGO52:OHG52"/>
    <mergeCell ref="OHH52:OHZ52"/>
    <mergeCell ref="OIA52:OIS52"/>
    <mergeCell ref="OIT52:OJL52"/>
    <mergeCell ref="OAS52:OBK52"/>
    <mergeCell ref="OBL52:OCD52"/>
    <mergeCell ref="OCE52:OCW52"/>
    <mergeCell ref="OCX52:ODP52"/>
    <mergeCell ref="ODQ52:OEI52"/>
    <mergeCell ref="OEJ52:OFB52"/>
    <mergeCell ref="NWI52:NXA52"/>
    <mergeCell ref="NXB52:NXT52"/>
    <mergeCell ref="NXU52:NYM52"/>
    <mergeCell ref="NYN52:NZF52"/>
    <mergeCell ref="NZG52:NZY52"/>
    <mergeCell ref="NZZ52:OAR52"/>
    <mergeCell ref="NRY52:NSQ52"/>
    <mergeCell ref="NSR52:NTJ52"/>
    <mergeCell ref="NTK52:NUC52"/>
    <mergeCell ref="NUD52:NUV52"/>
    <mergeCell ref="NUW52:NVO52"/>
    <mergeCell ref="NVP52:NWH52"/>
    <mergeCell ref="NNO52:NOG52"/>
    <mergeCell ref="NOH52:NOZ52"/>
    <mergeCell ref="NPA52:NPS52"/>
    <mergeCell ref="NPT52:NQL52"/>
    <mergeCell ref="NQM52:NRE52"/>
    <mergeCell ref="NRF52:NRX52"/>
    <mergeCell ref="NJE52:NJW52"/>
    <mergeCell ref="NJX52:NKP52"/>
    <mergeCell ref="NKQ52:NLI52"/>
    <mergeCell ref="NLJ52:NMB52"/>
    <mergeCell ref="NMC52:NMU52"/>
    <mergeCell ref="NMV52:NNN52"/>
    <mergeCell ref="NEU52:NFM52"/>
    <mergeCell ref="NFN52:NGF52"/>
    <mergeCell ref="NGG52:NGY52"/>
    <mergeCell ref="NGZ52:NHR52"/>
    <mergeCell ref="NHS52:NIK52"/>
    <mergeCell ref="NIL52:NJD52"/>
    <mergeCell ref="NAK52:NBC52"/>
    <mergeCell ref="NBD52:NBV52"/>
    <mergeCell ref="NBW52:NCO52"/>
    <mergeCell ref="NCP52:NDH52"/>
    <mergeCell ref="NDI52:NEA52"/>
    <mergeCell ref="NEB52:NET52"/>
    <mergeCell ref="MWA52:MWS52"/>
    <mergeCell ref="MWT52:MXL52"/>
    <mergeCell ref="MXM52:MYE52"/>
    <mergeCell ref="MYF52:MYX52"/>
    <mergeCell ref="MYY52:MZQ52"/>
    <mergeCell ref="MZR52:NAJ52"/>
    <mergeCell ref="MRQ52:MSI52"/>
    <mergeCell ref="MSJ52:MTB52"/>
    <mergeCell ref="MTC52:MTU52"/>
    <mergeCell ref="MTV52:MUN52"/>
    <mergeCell ref="MUO52:MVG52"/>
    <mergeCell ref="MVH52:MVZ52"/>
    <mergeCell ref="MNG52:MNY52"/>
    <mergeCell ref="MNZ52:MOR52"/>
    <mergeCell ref="MOS52:MPK52"/>
    <mergeCell ref="MPL52:MQD52"/>
    <mergeCell ref="MQE52:MQW52"/>
    <mergeCell ref="MQX52:MRP52"/>
    <mergeCell ref="MIW52:MJO52"/>
    <mergeCell ref="MJP52:MKH52"/>
    <mergeCell ref="MKI52:MLA52"/>
    <mergeCell ref="MLB52:MLT52"/>
    <mergeCell ref="MLU52:MMM52"/>
    <mergeCell ref="MMN52:MNF52"/>
    <mergeCell ref="MEM52:MFE52"/>
    <mergeCell ref="MFF52:MFX52"/>
    <mergeCell ref="MFY52:MGQ52"/>
    <mergeCell ref="MGR52:MHJ52"/>
    <mergeCell ref="MHK52:MIC52"/>
    <mergeCell ref="MID52:MIV52"/>
    <mergeCell ref="MAC52:MAU52"/>
    <mergeCell ref="MAV52:MBN52"/>
    <mergeCell ref="MBO52:MCG52"/>
    <mergeCell ref="MCH52:MCZ52"/>
    <mergeCell ref="MDA52:MDS52"/>
    <mergeCell ref="MDT52:MEL52"/>
    <mergeCell ref="LVS52:LWK52"/>
    <mergeCell ref="LWL52:LXD52"/>
    <mergeCell ref="LXE52:LXW52"/>
    <mergeCell ref="LXX52:LYP52"/>
    <mergeCell ref="LYQ52:LZI52"/>
    <mergeCell ref="LZJ52:MAB52"/>
    <mergeCell ref="LRI52:LSA52"/>
    <mergeCell ref="LSB52:LST52"/>
    <mergeCell ref="LSU52:LTM52"/>
    <mergeCell ref="LTN52:LUF52"/>
    <mergeCell ref="LUG52:LUY52"/>
    <mergeCell ref="LUZ52:LVR52"/>
    <mergeCell ref="LMY52:LNQ52"/>
    <mergeCell ref="LNR52:LOJ52"/>
    <mergeCell ref="LOK52:LPC52"/>
    <mergeCell ref="LPD52:LPV52"/>
    <mergeCell ref="LPW52:LQO52"/>
    <mergeCell ref="LQP52:LRH52"/>
    <mergeCell ref="LIO52:LJG52"/>
    <mergeCell ref="LJH52:LJZ52"/>
    <mergeCell ref="LKA52:LKS52"/>
    <mergeCell ref="LKT52:LLL52"/>
    <mergeCell ref="LLM52:LME52"/>
    <mergeCell ref="LMF52:LMX52"/>
    <mergeCell ref="LEE52:LEW52"/>
    <mergeCell ref="LEX52:LFP52"/>
    <mergeCell ref="LFQ52:LGI52"/>
    <mergeCell ref="LGJ52:LHB52"/>
    <mergeCell ref="LHC52:LHU52"/>
    <mergeCell ref="LHV52:LIN52"/>
    <mergeCell ref="KZU52:LAM52"/>
    <mergeCell ref="LAN52:LBF52"/>
    <mergeCell ref="LBG52:LBY52"/>
    <mergeCell ref="LBZ52:LCR52"/>
    <mergeCell ref="LCS52:LDK52"/>
    <mergeCell ref="LDL52:LED52"/>
    <mergeCell ref="KVK52:KWC52"/>
    <mergeCell ref="KWD52:KWV52"/>
    <mergeCell ref="KWW52:KXO52"/>
    <mergeCell ref="KXP52:KYH52"/>
    <mergeCell ref="KYI52:KZA52"/>
    <mergeCell ref="KZB52:KZT52"/>
    <mergeCell ref="KRA52:KRS52"/>
    <mergeCell ref="KRT52:KSL52"/>
    <mergeCell ref="KSM52:KTE52"/>
    <mergeCell ref="KTF52:KTX52"/>
    <mergeCell ref="KTY52:KUQ52"/>
    <mergeCell ref="KUR52:KVJ52"/>
    <mergeCell ref="KMQ52:KNI52"/>
    <mergeCell ref="KNJ52:KOB52"/>
    <mergeCell ref="KOC52:KOU52"/>
    <mergeCell ref="KOV52:KPN52"/>
    <mergeCell ref="KPO52:KQG52"/>
    <mergeCell ref="KQH52:KQZ52"/>
    <mergeCell ref="KIG52:KIY52"/>
    <mergeCell ref="KIZ52:KJR52"/>
    <mergeCell ref="KJS52:KKK52"/>
    <mergeCell ref="KKL52:KLD52"/>
    <mergeCell ref="KLE52:KLW52"/>
    <mergeCell ref="KLX52:KMP52"/>
    <mergeCell ref="KDW52:KEO52"/>
    <mergeCell ref="KEP52:KFH52"/>
    <mergeCell ref="KFI52:KGA52"/>
    <mergeCell ref="KGB52:KGT52"/>
    <mergeCell ref="KGU52:KHM52"/>
    <mergeCell ref="KHN52:KIF52"/>
    <mergeCell ref="JZM52:KAE52"/>
    <mergeCell ref="KAF52:KAX52"/>
    <mergeCell ref="KAY52:KBQ52"/>
    <mergeCell ref="KBR52:KCJ52"/>
    <mergeCell ref="KCK52:KDC52"/>
    <mergeCell ref="KDD52:KDV52"/>
    <mergeCell ref="JVC52:JVU52"/>
    <mergeCell ref="JVV52:JWN52"/>
    <mergeCell ref="JWO52:JXG52"/>
    <mergeCell ref="JXH52:JXZ52"/>
    <mergeCell ref="JYA52:JYS52"/>
    <mergeCell ref="JYT52:JZL52"/>
    <mergeCell ref="JQS52:JRK52"/>
    <mergeCell ref="JRL52:JSD52"/>
    <mergeCell ref="JSE52:JSW52"/>
    <mergeCell ref="JSX52:JTP52"/>
    <mergeCell ref="JTQ52:JUI52"/>
    <mergeCell ref="JUJ52:JVB52"/>
    <mergeCell ref="JMI52:JNA52"/>
    <mergeCell ref="JNB52:JNT52"/>
    <mergeCell ref="JNU52:JOM52"/>
    <mergeCell ref="JON52:JPF52"/>
    <mergeCell ref="JPG52:JPY52"/>
    <mergeCell ref="JPZ52:JQR52"/>
    <mergeCell ref="JHY52:JIQ52"/>
    <mergeCell ref="JIR52:JJJ52"/>
    <mergeCell ref="JJK52:JKC52"/>
    <mergeCell ref="JKD52:JKV52"/>
    <mergeCell ref="JKW52:JLO52"/>
    <mergeCell ref="JLP52:JMH52"/>
    <mergeCell ref="JDO52:JEG52"/>
    <mergeCell ref="JEH52:JEZ52"/>
    <mergeCell ref="JFA52:JFS52"/>
    <mergeCell ref="JFT52:JGL52"/>
    <mergeCell ref="JGM52:JHE52"/>
    <mergeCell ref="JHF52:JHX52"/>
    <mergeCell ref="IZE52:IZW52"/>
    <mergeCell ref="IZX52:JAP52"/>
    <mergeCell ref="JAQ52:JBI52"/>
    <mergeCell ref="JBJ52:JCB52"/>
    <mergeCell ref="JCC52:JCU52"/>
    <mergeCell ref="JCV52:JDN52"/>
    <mergeCell ref="IUU52:IVM52"/>
    <mergeCell ref="IVN52:IWF52"/>
    <mergeCell ref="IWG52:IWY52"/>
    <mergeCell ref="IWZ52:IXR52"/>
    <mergeCell ref="IXS52:IYK52"/>
    <mergeCell ref="IYL52:IZD52"/>
    <mergeCell ref="IQK52:IRC52"/>
    <mergeCell ref="IRD52:IRV52"/>
    <mergeCell ref="IRW52:ISO52"/>
    <mergeCell ref="ISP52:ITH52"/>
    <mergeCell ref="ITI52:IUA52"/>
    <mergeCell ref="IUB52:IUT52"/>
    <mergeCell ref="IMA52:IMS52"/>
    <mergeCell ref="IMT52:INL52"/>
    <mergeCell ref="INM52:IOE52"/>
    <mergeCell ref="IOF52:IOX52"/>
    <mergeCell ref="IOY52:IPQ52"/>
    <mergeCell ref="IPR52:IQJ52"/>
    <mergeCell ref="IHQ52:III52"/>
    <mergeCell ref="IIJ52:IJB52"/>
    <mergeCell ref="IJC52:IJU52"/>
    <mergeCell ref="IJV52:IKN52"/>
    <mergeCell ref="IKO52:ILG52"/>
    <mergeCell ref="ILH52:ILZ52"/>
    <mergeCell ref="IDG52:IDY52"/>
    <mergeCell ref="IDZ52:IER52"/>
    <mergeCell ref="IES52:IFK52"/>
    <mergeCell ref="IFL52:IGD52"/>
    <mergeCell ref="IGE52:IGW52"/>
    <mergeCell ref="IGX52:IHP52"/>
    <mergeCell ref="HYW52:HZO52"/>
    <mergeCell ref="HZP52:IAH52"/>
    <mergeCell ref="IAI52:IBA52"/>
    <mergeCell ref="IBB52:IBT52"/>
    <mergeCell ref="IBU52:ICM52"/>
    <mergeCell ref="ICN52:IDF52"/>
    <mergeCell ref="HUM52:HVE52"/>
    <mergeCell ref="HVF52:HVX52"/>
    <mergeCell ref="HVY52:HWQ52"/>
    <mergeCell ref="HWR52:HXJ52"/>
    <mergeCell ref="HXK52:HYC52"/>
    <mergeCell ref="HYD52:HYV52"/>
    <mergeCell ref="HQC52:HQU52"/>
    <mergeCell ref="HQV52:HRN52"/>
    <mergeCell ref="HRO52:HSG52"/>
    <mergeCell ref="HSH52:HSZ52"/>
    <mergeCell ref="HTA52:HTS52"/>
    <mergeCell ref="HTT52:HUL52"/>
    <mergeCell ref="HLS52:HMK52"/>
    <mergeCell ref="HML52:HND52"/>
    <mergeCell ref="HNE52:HNW52"/>
    <mergeCell ref="HNX52:HOP52"/>
    <mergeCell ref="HOQ52:HPI52"/>
    <mergeCell ref="HPJ52:HQB52"/>
    <mergeCell ref="HHI52:HIA52"/>
    <mergeCell ref="HIB52:HIT52"/>
    <mergeCell ref="HIU52:HJM52"/>
    <mergeCell ref="HJN52:HKF52"/>
    <mergeCell ref="HKG52:HKY52"/>
    <mergeCell ref="HKZ52:HLR52"/>
    <mergeCell ref="HCY52:HDQ52"/>
    <mergeCell ref="HDR52:HEJ52"/>
    <mergeCell ref="HEK52:HFC52"/>
    <mergeCell ref="HFD52:HFV52"/>
    <mergeCell ref="HFW52:HGO52"/>
    <mergeCell ref="HGP52:HHH52"/>
    <mergeCell ref="GYO52:GZG52"/>
    <mergeCell ref="GZH52:GZZ52"/>
    <mergeCell ref="HAA52:HAS52"/>
    <mergeCell ref="HAT52:HBL52"/>
    <mergeCell ref="HBM52:HCE52"/>
    <mergeCell ref="HCF52:HCX52"/>
    <mergeCell ref="GUE52:GUW52"/>
    <mergeCell ref="GUX52:GVP52"/>
    <mergeCell ref="GVQ52:GWI52"/>
    <mergeCell ref="GWJ52:GXB52"/>
    <mergeCell ref="GXC52:GXU52"/>
    <mergeCell ref="GXV52:GYN52"/>
    <mergeCell ref="GPU52:GQM52"/>
    <mergeCell ref="GQN52:GRF52"/>
    <mergeCell ref="GRG52:GRY52"/>
    <mergeCell ref="GRZ52:GSR52"/>
    <mergeCell ref="GSS52:GTK52"/>
    <mergeCell ref="GTL52:GUD52"/>
    <mergeCell ref="GLK52:GMC52"/>
    <mergeCell ref="GMD52:GMV52"/>
    <mergeCell ref="GMW52:GNO52"/>
    <mergeCell ref="GNP52:GOH52"/>
    <mergeCell ref="GOI52:GPA52"/>
    <mergeCell ref="GPB52:GPT52"/>
    <mergeCell ref="GHA52:GHS52"/>
    <mergeCell ref="GHT52:GIL52"/>
    <mergeCell ref="GIM52:GJE52"/>
    <mergeCell ref="GJF52:GJX52"/>
    <mergeCell ref="GJY52:GKQ52"/>
    <mergeCell ref="GKR52:GLJ52"/>
    <mergeCell ref="GCQ52:GDI52"/>
    <mergeCell ref="GDJ52:GEB52"/>
    <mergeCell ref="GEC52:GEU52"/>
    <mergeCell ref="GEV52:GFN52"/>
    <mergeCell ref="GFO52:GGG52"/>
    <mergeCell ref="GGH52:GGZ52"/>
    <mergeCell ref="FYG52:FYY52"/>
    <mergeCell ref="FYZ52:FZR52"/>
    <mergeCell ref="FZS52:GAK52"/>
    <mergeCell ref="GAL52:GBD52"/>
    <mergeCell ref="GBE52:GBW52"/>
    <mergeCell ref="GBX52:GCP52"/>
    <mergeCell ref="FTW52:FUO52"/>
    <mergeCell ref="FUP52:FVH52"/>
    <mergeCell ref="FVI52:FWA52"/>
    <mergeCell ref="FWB52:FWT52"/>
    <mergeCell ref="FWU52:FXM52"/>
    <mergeCell ref="FXN52:FYF52"/>
    <mergeCell ref="FPM52:FQE52"/>
    <mergeCell ref="FQF52:FQX52"/>
    <mergeCell ref="FQY52:FRQ52"/>
    <mergeCell ref="FRR52:FSJ52"/>
    <mergeCell ref="FSK52:FTC52"/>
    <mergeCell ref="FTD52:FTV52"/>
    <mergeCell ref="FLC52:FLU52"/>
    <mergeCell ref="FLV52:FMN52"/>
    <mergeCell ref="FMO52:FNG52"/>
    <mergeCell ref="FNH52:FNZ52"/>
    <mergeCell ref="FOA52:FOS52"/>
    <mergeCell ref="FOT52:FPL52"/>
    <mergeCell ref="FGS52:FHK52"/>
    <mergeCell ref="FHL52:FID52"/>
    <mergeCell ref="FIE52:FIW52"/>
    <mergeCell ref="FIX52:FJP52"/>
    <mergeCell ref="FJQ52:FKI52"/>
    <mergeCell ref="FKJ52:FLB52"/>
    <mergeCell ref="FCI52:FDA52"/>
    <mergeCell ref="FDB52:FDT52"/>
    <mergeCell ref="FDU52:FEM52"/>
    <mergeCell ref="FEN52:FFF52"/>
    <mergeCell ref="FFG52:FFY52"/>
    <mergeCell ref="FFZ52:FGR52"/>
    <mergeCell ref="EXY52:EYQ52"/>
    <mergeCell ref="EYR52:EZJ52"/>
    <mergeCell ref="EZK52:FAC52"/>
    <mergeCell ref="FAD52:FAV52"/>
    <mergeCell ref="FAW52:FBO52"/>
    <mergeCell ref="FBP52:FCH52"/>
    <mergeCell ref="ETO52:EUG52"/>
    <mergeCell ref="EUH52:EUZ52"/>
    <mergeCell ref="EVA52:EVS52"/>
    <mergeCell ref="EVT52:EWL52"/>
    <mergeCell ref="EWM52:EXE52"/>
    <mergeCell ref="EXF52:EXX52"/>
    <mergeCell ref="EPE52:EPW52"/>
    <mergeCell ref="EPX52:EQP52"/>
    <mergeCell ref="EQQ52:ERI52"/>
    <mergeCell ref="ERJ52:ESB52"/>
    <mergeCell ref="ESC52:ESU52"/>
    <mergeCell ref="ESV52:ETN52"/>
    <mergeCell ref="EKU52:ELM52"/>
    <mergeCell ref="ELN52:EMF52"/>
    <mergeCell ref="EMG52:EMY52"/>
    <mergeCell ref="EMZ52:ENR52"/>
    <mergeCell ref="ENS52:EOK52"/>
    <mergeCell ref="EOL52:EPD52"/>
    <mergeCell ref="EGK52:EHC52"/>
    <mergeCell ref="EHD52:EHV52"/>
    <mergeCell ref="EHW52:EIO52"/>
    <mergeCell ref="EIP52:EJH52"/>
    <mergeCell ref="EJI52:EKA52"/>
    <mergeCell ref="EKB52:EKT52"/>
    <mergeCell ref="ECA52:ECS52"/>
    <mergeCell ref="ECT52:EDL52"/>
    <mergeCell ref="EDM52:EEE52"/>
    <mergeCell ref="EEF52:EEX52"/>
    <mergeCell ref="EEY52:EFQ52"/>
    <mergeCell ref="EFR52:EGJ52"/>
    <mergeCell ref="DXQ52:DYI52"/>
    <mergeCell ref="DYJ52:DZB52"/>
    <mergeCell ref="DZC52:DZU52"/>
    <mergeCell ref="DZV52:EAN52"/>
    <mergeCell ref="EAO52:EBG52"/>
    <mergeCell ref="EBH52:EBZ52"/>
    <mergeCell ref="DTG52:DTY52"/>
    <mergeCell ref="DTZ52:DUR52"/>
    <mergeCell ref="DUS52:DVK52"/>
    <mergeCell ref="DVL52:DWD52"/>
    <mergeCell ref="DWE52:DWW52"/>
    <mergeCell ref="DWX52:DXP52"/>
    <mergeCell ref="DOW52:DPO52"/>
    <mergeCell ref="DPP52:DQH52"/>
    <mergeCell ref="DQI52:DRA52"/>
    <mergeCell ref="DRB52:DRT52"/>
    <mergeCell ref="DRU52:DSM52"/>
    <mergeCell ref="DSN52:DTF52"/>
    <mergeCell ref="DKM52:DLE52"/>
    <mergeCell ref="DLF52:DLX52"/>
    <mergeCell ref="DLY52:DMQ52"/>
    <mergeCell ref="DMR52:DNJ52"/>
    <mergeCell ref="DNK52:DOC52"/>
    <mergeCell ref="DOD52:DOV52"/>
    <mergeCell ref="DGC52:DGU52"/>
    <mergeCell ref="DGV52:DHN52"/>
    <mergeCell ref="DHO52:DIG52"/>
    <mergeCell ref="DIH52:DIZ52"/>
    <mergeCell ref="DJA52:DJS52"/>
    <mergeCell ref="DJT52:DKL52"/>
    <mergeCell ref="DBS52:DCK52"/>
    <mergeCell ref="DCL52:DDD52"/>
    <mergeCell ref="DDE52:DDW52"/>
    <mergeCell ref="DDX52:DEP52"/>
    <mergeCell ref="DEQ52:DFI52"/>
    <mergeCell ref="DFJ52:DGB52"/>
    <mergeCell ref="CXI52:CYA52"/>
    <mergeCell ref="CYB52:CYT52"/>
    <mergeCell ref="CYU52:CZM52"/>
    <mergeCell ref="CZN52:DAF52"/>
    <mergeCell ref="DAG52:DAY52"/>
    <mergeCell ref="DAZ52:DBR52"/>
    <mergeCell ref="CSY52:CTQ52"/>
    <mergeCell ref="CTR52:CUJ52"/>
    <mergeCell ref="CUK52:CVC52"/>
    <mergeCell ref="CVD52:CVV52"/>
    <mergeCell ref="CVW52:CWO52"/>
    <mergeCell ref="CWP52:CXH52"/>
    <mergeCell ref="COO52:CPG52"/>
    <mergeCell ref="CPH52:CPZ52"/>
    <mergeCell ref="CQA52:CQS52"/>
    <mergeCell ref="CQT52:CRL52"/>
    <mergeCell ref="CRM52:CSE52"/>
    <mergeCell ref="CSF52:CSX52"/>
    <mergeCell ref="CKE52:CKW52"/>
    <mergeCell ref="CKX52:CLP52"/>
    <mergeCell ref="CLQ52:CMI52"/>
    <mergeCell ref="CMJ52:CNB52"/>
    <mergeCell ref="CNC52:CNU52"/>
    <mergeCell ref="CNV52:CON52"/>
    <mergeCell ref="CFU52:CGM52"/>
    <mergeCell ref="CGN52:CHF52"/>
    <mergeCell ref="CHG52:CHY52"/>
    <mergeCell ref="CHZ52:CIR52"/>
    <mergeCell ref="CIS52:CJK52"/>
    <mergeCell ref="CJL52:CKD52"/>
    <mergeCell ref="CBK52:CCC52"/>
    <mergeCell ref="CCD52:CCV52"/>
    <mergeCell ref="CCW52:CDO52"/>
    <mergeCell ref="CDP52:CEH52"/>
    <mergeCell ref="CEI52:CFA52"/>
    <mergeCell ref="CFB52:CFT52"/>
    <mergeCell ref="BXA52:BXS52"/>
    <mergeCell ref="BXT52:BYL52"/>
    <mergeCell ref="BYM52:BZE52"/>
    <mergeCell ref="BZF52:BZX52"/>
    <mergeCell ref="BZY52:CAQ52"/>
    <mergeCell ref="CAR52:CBJ52"/>
    <mergeCell ref="BSQ52:BTI52"/>
    <mergeCell ref="BTJ52:BUB52"/>
    <mergeCell ref="BUC52:BUU52"/>
    <mergeCell ref="BUV52:BVN52"/>
    <mergeCell ref="BVO52:BWG52"/>
    <mergeCell ref="BWH52:BWZ52"/>
    <mergeCell ref="BOG52:BOY52"/>
    <mergeCell ref="BOZ52:BPR52"/>
    <mergeCell ref="BPS52:BQK52"/>
    <mergeCell ref="BQL52:BRD52"/>
    <mergeCell ref="BRE52:BRW52"/>
    <mergeCell ref="BRX52:BSP52"/>
    <mergeCell ref="BJW52:BKO52"/>
    <mergeCell ref="BKP52:BLH52"/>
    <mergeCell ref="BLI52:BMA52"/>
    <mergeCell ref="BMB52:BMT52"/>
    <mergeCell ref="BMU52:BNM52"/>
    <mergeCell ref="BNN52:BOF52"/>
    <mergeCell ref="BFM52:BGE52"/>
    <mergeCell ref="BGF52:BGX52"/>
    <mergeCell ref="BGY52:BHQ52"/>
    <mergeCell ref="BHR52:BIJ52"/>
    <mergeCell ref="BIK52:BJC52"/>
    <mergeCell ref="BJD52:BJV52"/>
    <mergeCell ref="BBC52:BBU52"/>
    <mergeCell ref="BBV52:BCN52"/>
    <mergeCell ref="BCO52:BDG52"/>
    <mergeCell ref="BDH52:BDZ52"/>
    <mergeCell ref="BEA52:BES52"/>
    <mergeCell ref="BET52:BFL52"/>
    <mergeCell ref="AWS52:AXK52"/>
    <mergeCell ref="AXL52:AYD52"/>
    <mergeCell ref="AYE52:AYW52"/>
    <mergeCell ref="AYX52:AZP52"/>
    <mergeCell ref="AZQ52:BAI52"/>
    <mergeCell ref="BAJ52:BBB52"/>
    <mergeCell ref="ASI52:ATA52"/>
    <mergeCell ref="ATB52:ATT52"/>
    <mergeCell ref="ATU52:AUM52"/>
    <mergeCell ref="AUN52:AVF52"/>
    <mergeCell ref="AVG52:AVY52"/>
    <mergeCell ref="AVZ52:AWR52"/>
    <mergeCell ref="ANY52:AOQ52"/>
    <mergeCell ref="AOR52:APJ52"/>
    <mergeCell ref="APK52:AQC52"/>
    <mergeCell ref="AQD52:AQV52"/>
    <mergeCell ref="AQW52:ARO52"/>
    <mergeCell ref="ARP52:ASH52"/>
    <mergeCell ref="AJO52:AKG52"/>
    <mergeCell ref="AKH52:AKZ52"/>
    <mergeCell ref="ALA52:ALS52"/>
    <mergeCell ref="ALT52:AML52"/>
    <mergeCell ref="AMM52:ANE52"/>
    <mergeCell ref="ANF52:ANX52"/>
    <mergeCell ref="AFE52:AFW52"/>
    <mergeCell ref="AFX52:AGP52"/>
    <mergeCell ref="AGQ52:AHI52"/>
    <mergeCell ref="AHJ52:AIB52"/>
    <mergeCell ref="AIC52:AIU52"/>
    <mergeCell ref="AIV52:AJN52"/>
    <mergeCell ref="AAU52:ABM52"/>
    <mergeCell ref="ABN52:ACF52"/>
    <mergeCell ref="ACG52:ACY52"/>
    <mergeCell ref="ACZ52:ADR52"/>
    <mergeCell ref="ADS52:AEK52"/>
    <mergeCell ref="AEL52:AFD52"/>
    <mergeCell ref="WK52:XC52"/>
    <mergeCell ref="XD52:XV52"/>
    <mergeCell ref="XW52:YO52"/>
    <mergeCell ref="YP52:ZH52"/>
    <mergeCell ref="ZI52:AAA52"/>
    <mergeCell ref="AAB52:AAT52"/>
    <mergeCell ref="SA52:SS52"/>
    <mergeCell ref="ST52:TL52"/>
    <mergeCell ref="TM52:UE52"/>
    <mergeCell ref="UF52:UX52"/>
    <mergeCell ref="UY52:VQ52"/>
    <mergeCell ref="VR52:WJ52"/>
    <mergeCell ref="NQ52:OI52"/>
    <mergeCell ref="OJ52:PB52"/>
    <mergeCell ref="PC52:PU52"/>
    <mergeCell ref="PV52:QN52"/>
    <mergeCell ref="QO52:RG52"/>
    <mergeCell ref="RH52:RZ52"/>
    <mergeCell ref="JG52:JY52"/>
    <mergeCell ref="JZ52:KR52"/>
    <mergeCell ref="KS52:LK52"/>
    <mergeCell ref="LL52:MD52"/>
    <mergeCell ref="ME52:MW52"/>
    <mergeCell ref="MX52:NP52"/>
    <mergeCell ref="EW52:FO52"/>
    <mergeCell ref="FP52:GH52"/>
    <mergeCell ref="GI52:HA52"/>
    <mergeCell ref="HB52:HT52"/>
    <mergeCell ref="HU52:IM52"/>
    <mergeCell ref="IN52:JF52"/>
    <mergeCell ref="AM52:BE52"/>
    <mergeCell ref="BF52:BX52"/>
    <mergeCell ref="BY52:CQ52"/>
    <mergeCell ref="CR52:DJ52"/>
    <mergeCell ref="DK52:EC52"/>
    <mergeCell ref="ED52:EV52"/>
    <mergeCell ref="S34:S36"/>
    <mergeCell ref="T34:T36"/>
    <mergeCell ref="V34:V36"/>
    <mergeCell ref="W35:W36"/>
    <mergeCell ref="A51:S51"/>
    <mergeCell ref="A52:S52"/>
    <mergeCell ref="T52:AL52"/>
    <mergeCell ref="M34:M36"/>
    <mergeCell ref="N34:N36"/>
    <mergeCell ref="O34:O36"/>
    <mergeCell ref="P34:P36"/>
    <mergeCell ref="Q34:Q36"/>
    <mergeCell ref="R34:R36"/>
    <mergeCell ref="G34:G36"/>
    <mergeCell ref="H34:H36"/>
    <mergeCell ref="I34:I36"/>
    <mergeCell ref="J34:J36"/>
    <mergeCell ref="K34:K36"/>
    <mergeCell ref="L34:L36"/>
    <mergeCell ref="A34:A36"/>
    <mergeCell ref="B34:B36"/>
    <mergeCell ref="C34:C36"/>
    <mergeCell ref="D34:D36"/>
    <mergeCell ref="E34:E36"/>
    <mergeCell ref="F34:F36"/>
    <mergeCell ref="V28:V31"/>
    <mergeCell ref="W29:W31"/>
    <mergeCell ref="X29:X31"/>
    <mergeCell ref="Y29:Y31"/>
    <mergeCell ref="Z29:Z31"/>
    <mergeCell ref="AA29:AA31"/>
    <mergeCell ref="O28:O31"/>
    <mergeCell ref="P28:P31"/>
    <mergeCell ref="Q28:Q31"/>
    <mergeCell ref="R28:R31"/>
    <mergeCell ref="S28:S31"/>
    <mergeCell ref="T28:T31"/>
    <mergeCell ref="I28:I31"/>
    <mergeCell ref="J28:J31"/>
    <mergeCell ref="K28:K31"/>
    <mergeCell ref="L28:L31"/>
    <mergeCell ref="M28:M31"/>
    <mergeCell ref="N28:N31"/>
    <mergeCell ref="V26:V27"/>
    <mergeCell ref="W26:W27"/>
    <mergeCell ref="A28:A31"/>
    <mergeCell ref="B28:B31"/>
    <mergeCell ref="C28:C31"/>
    <mergeCell ref="D28:D31"/>
    <mergeCell ref="E28:E31"/>
    <mergeCell ref="F28:F31"/>
    <mergeCell ref="G28:G31"/>
    <mergeCell ref="H28:H31"/>
    <mergeCell ref="O26:O27"/>
    <mergeCell ref="P26:P27"/>
    <mergeCell ref="Q26:Q27"/>
    <mergeCell ref="R26:R27"/>
    <mergeCell ref="S26:S27"/>
    <mergeCell ref="T26:T27"/>
    <mergeCell ref="I26:I27"/>
    <mergeCell ref="J26:J27"/>
    <mergeCell ref="K26:K27"/>
    <mergeCell ref="L26:L27"/>
    <mergeCell ref="M26:M27"/>
    <mergeCell ref="N26:N27"/>
    <mergeCell ref="V22:V24"/>
    <mergeCell ref="W22:W24"/>
    <mergeCell ref="A26:A27"/>
    <mergeCell ref="B26:B27"/>
    <mergeCell ref="C26:C27"/>
    <mergeCell ref="D26:D27"/>
    <mergeCell ref="E26:E27"/>
    <mergeCell ref="F26:F27"/>
    <mergeCell ref="G26:G27"/>
    <mergeCell ref="H26:H27"/>
    <mergeCell ref="O22:O24"/>
    <mergeCell ref="P22:P24"/>
    <mergeCell ref="Q22:Q24"/>
    <mergeCell ref="R22:R24"/>
    <mergeCell ref="S22:S24"/>
    <mergeCell ref="T22:T24"/>
    <mergeCell ref="I22:I24"/>
    <mergeCell ref="J22:J24"/>
    <mergeCell ref="K22:K24"/>
    <mergeCell ref="L22:L24"/>
    <mergeCell ref="M22:M24"/>
    <mergeCell ref="N22:N24"/>
    <mergeCell ref="Z19:Z21"/>
    <mergeCell ref="AA19:AA21"/>
    <mergeCell ref="A22:A24"/>
    <mergeCell ref="B22:B24"/>
    <mergeCell ref="C22:C24"/>
    <mergeCell ref="D22:D24"/>
    <mergeCell ref="E22:E24"/>
    <mergeCell ref="F22:F24"/>
    <mergeCell ref="G22:G24"/>
    <mergeCell ref="H22:H24"/>
    <mergeCell ref="S19:S21"/>
    <mergeCell ref="T19:T21"/>
    <mergeCell ref="V19:V21"/>
    <mergeCell ref="W19:W21"/>
    <mergeCell ref="X19:X21"/>
    <mergeCell ref="Y19:Y21"/>
    <mergeCell ref="M19:M21"/>
    <mergeCell ref="N19:N21"/>
    <mergeCell ref="O19:O21"/>
    <mergeCell ref="P19:P21"/>
    <mergeCell ref="Q19:Q21"/>
    <mergeCell ref="R19:R21"/>
    <mergeCell ref="G19:G21"/>
    <mergeCell ref="H19:H21"/>
    <mergeCell ref="I19:I21"/>
    <mergeCell ref="J19:J21"/>
    <mergeCell ref="K19:K21"/>
    <mergeCell ref="L19:L21"/>
    <mergeCell ref="A19:A21"/>
    <mergeCell ref="B19:B21"/>
    <mergeCell ref="C19:C21"/>
    <mergeCell ref="D19:D21"/>
    <mergeCell ref="E19:E21"/>
    <mergeCell ref="F19:F21"/>
    <mergeCell ref="L17:N17"/>
    <mergeCell ref="O17:Q17"/>
    <mergeCell ref="W17:W18"/>
    <mergeCell ref="X17:X18"/>
    <mergeCell ref="Y17:Z17"/>
    <mergeCell ref="AA17:AA18"/>
    <mergeCell ref="R16:R18"/>
    <mergeCell ref="S16:S18"/>
    <mergeCell ref="T16:T18"/>
    <mergeCell ref="U16:U18"/>
    <mergeCell ref="V16:V18"/>
    <mergeCell ref="X16:AA16"/>
    <mergeCell ref="B9:N9"/>
    <mergeCell ref="B10:I10"/>
    <mergeCell ref="A16:A18"/>
    <mergeCell ref="B16:B18"/>
    <mergeCell ref="C16:C18"/>
    <mergeCell ref="D16:D18"/>
    <mergeCell ref="E16:E18"/>
    <mergeCell ref="F16:Q16"/>
    <mergeCell ref="F17:H17"/>
    <mergeCell ref="I17:K17"/>
    <mergeCell ref="A1:S1"/>
    <mergeCell ref="A2:S2"/>
    <mergeCell ref="A4:S4"/>
    <mergeCell ref="A5:S5"/>
    <mergeCell ref="B6:I6"/>
    <mergeCell ref="B8:I8"/>
  </mergeCells>
  <pageMargins left="0.7" right="0.7" top="0.75" bottom="0.75" header="0.3" footer="0.3"/>
  <pageSetup scale="24" orientation="landscape" r:id="rId1"/>
  <colBreaks count="1" manualBreakCount="1">
    <brk id="136" max="59"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0"/>
  <sheetViews>
    <sheetView view="pageBreakPreview" zoomScale="60" zoomScaleNormal="100" workbookViewId="0">
      <selection activeCell="C45" sqref="C45"/>
    </sheetView>
  </sheetViews>
  <sheetFormatPr baseColWidth="10" defaultColWidth="11.42578125" defaultRowHeight="15"/>
  <cols>
    <col min="1" max="1" width="33.42578125" style="226" customWidth="1"/>
    <col min="2" max="2" width="33.140625" style="226" customWidth="1"/>
    <col min="3" max="3" width="37.42578125" style="82" customWidth="1"/>
    <col min="4" max="4" width="14" style="133" customWidth="1"/>
    <col min="5" max="5" width="12.7109375" customWidth="1"/>
    <col min="7" max="18" width="9.5703125" style="84" customWidth="1"/>
    <col min="19" max="19" width="37.5703125" style="133" customWidth="1"/>
    <col min="20" max="20" width="20.42578125" style="133" customWidth="1"/>
    <col min="21" max="21" width="26.140625" style="133" customWidth="1"/>
    <col min="22" max="22" width="35" style="133" hidden="1" customWidth="1"/>
    <col min="23" max="23" width="23.7109375" style="133" hidden="1" customWidth="1"/>
    <col min="24" max="24" width="23.7109375" style="82" hidden="1" customWidth="1"/>
    <col min="25" max="25" width="16.28515625" style="133" hidden="1" customWidth="1"/>
    <col min="26" max="26" width="15.5703125" style="133" hidden="1" customWidth="1"/>
    <col min="27" max="27" width="39" style="82" hidden="1" customWidth="1"/>
  </cols>
  <sheetData>
    <row r="1" spans="1:32" s="4" customFormat="1" ht="45.75">
      <c r="A1" s="212" t="s">
        <v>0</v>
      </c>
      <c r="B1" s="212"/>
      <c r="C1" s="212"/>
      <c r="D1" s="212"/>
      <c r="E1" s="212"/>
      <c r="F1" s="212"/>
      <c r="G1" s="212"/>
      <c r="H1" s="212"/>
      <c r="I1" s="212"/>
      <c r="J1" s="212"/>
      <c r="K1" s="212"/>
      <c r="L1" s="212"/>
      <c r="M1" s="212"/>
      <c r="N1" s="212"/>
      <c r="O1" s="212"/>
      <c r="P1" s="212"/>
      <c r="Q1" s="212"/>
      <c r="R1" s="212"/>
      <c r="S1" s="212"/>
      <c r="T1" s="1114"/>
      <c r="U1" s="1114"/>
      <c r="V1" s="1114"/>
      <c r="W1" s="483"/>
      <c r="X1" s="483"/>
      <c r="Y1" s="483"/>
      <c r="Z1" s="3"/>
      <c r="AA1" s="3"/>
      <c r="AB1" s="3"/>
      <c r="AC1" s="3"/>
      <c r="AD1" s="3"/>
      <c r="AE1" s="3"/>
      <c r="AF1" s="3"/>
    </row>
    <row r="2" spans="1:32" s="7" customFormat="1" ht="33">
      <c r="A2" s="212" t="s">
        <v>1</v>
      </c>
      <c r="B2" s="212"/>
      <c r="C2" s="212"/>
      <c r="D2" s="212"/>
      <c r="E2" s="212"/>
      <c r="F2" s="212"/>
      <c r="G2" s="212"/>
      <c r="H2" s="212"/>
      <c r="I2" s="212"/>
      <c r="J2" s="212"/>
      <c r="K2" s="212"/>
      <c r="L2" s="212"/>
      <c r="M2" s="212"/>
      <c r="N2" s="212"/>
      <c r="O2" s="212"/>
      <c r="P2" s="212"/>
      <c r="Q2" s="212"/>
      <c r="R2" s="212"/>
      <c r="S2" s="212"/>
      <c r="T2" s="1115"/>
      <c r="U2" s="1115"/>
      <c r="V2" s="1115"/>
      <c r="W2" s="483"/>
      <c r="X2" s="483"/>
      <c r="Y2" s="483"/>
      <c r="Z2" s="3"/>
      <c r="AA2" s="3"/>
      <c r="AB2" s="6"/>
      <c r="AC2" s="6"/>
      <c r="AD2" s="6"/>
      <c r="AE2" s="6"/>
      <c r="AF2" s="6"/>
    </row>
    <row r="3" spans="1:32" s="7" customFormat="1" ht="25.5" customHeight="1">
      <c r="A3" s="8"/>
      <c r="B3" s="8"/>
      <c r="C3" s="8"/>
      <c r="D3" s="8"/>
      <c r="E3" s="8"/>
      <c r="F3" s="8"/>
      <c r="G3" s="8"/>
      <c r="H3" s="8"/>
      <c r="I3" s="8"/>
      <c r="J3" s="8"/>
      <c r="K3" s="8"/>
      <c r="L3" s="8"/>
      <c r="M3" s="8"/>
      <c r="N3" s="8"/>
      <c r="O3" s="8"/>
      <c r="P3" s="8"/>
      <c r="Q3" s="8"/>
      <c r="R3" s="8"/>
      <c r="S3" s="8"/>
      <c r="T3" s="9"/>
      <c r="U3" s="9"/>
      <c r="V3" s="9"/>
      <c r="W3" s="9"/>
      <c r="X3" s="9"/>
      <c r="Y3" s="9"/>
      <c r="Z3" s="86"/>
      <c r="AA3" s="86"/>
      <c r="AB3" s="162"/>
      <c r="AD3" s="9"/>
      <c r="AE3" s="9"/>
    </row>
    <row r="4" spans="1:32" s="12" customFormat="1" ht="23.25">
      <c r="A4" s="221" t="s">
        <v>2</v>
      </c>
      <c r="B4" s="221"/>
      <c r="C4" s="221"/>
      <c r="D4" s="221"/>
      <c r="E4" s="221"/>
      <c r="F4" s="221"/>
      <c r="G4" s="221"/>
      <c r="H4" s="221"/>
      <c r="I4" s="221"/>
      <c r="J4" s="221"/>
      <c r="K4" s="221"/>
      <c r="L4" s="221"/>
      <c r="M4" s="221"/>
      <c r="N4" s="221"/>
      <c r="O4" s="221"/>
      <c r="P4" s="221"/>
      <c r="Q4" s="221"/>
      <c r="R4" s="221"/>
      <c r="S4" s="221"/>
      <c r="T4" s="11"/>
      <c r="U4" s="11"/>
      <c r="V4" s="11"/>
      <c r="W4" s="489"/>
      <c r="X4" s="489"/>
      <c r="Y4" s="489"/>
      <c r="Z4" s="11"/>
      <c r="AA4" s="11"/>
      <c r="AB4" s="11"/>
      <c r="AC4" s="11"/>
      <c r="AD4" s="11"/>
      <c r="AE4" s="11"/>
      <c r="AF4" s="11"/>
    </row>
    <row r="5" spans="1:32" s="12" customFormat="1" ht="23.25">
      <c r="A5" s="221" t="s">
        <v>3</v>
      </c>
      <c r="B5" s="221"/>
      <c r="C5" s="221"/>
      <c r="D5" s="221"/>
      <c r="E5" s="221"/>
      <c r="F5" s="221"/>
      <c r="G5" s="221"/>
      <c r="H5" s="221"/>
      <c r="I5" s="221"/>
      <c r="J5" s="221"/>
      <c r="K5" s="221"/>
      <c r="L5" s="221"/>
      <c r="M5" s="221"/>
      <c r="N5" s="221"/>
      <c r="O5" s="221"/>
      <c r="P5" s="221"/>
      <c r="Q5" s="221"/>
      <c r="R5" s="221"/>
      <c r="S5" s="221"/>
      <c r="T5" s="11"/>
      <c r="U5" s="11"/>
      <c r="V5" s="11"/>
      <c r="W5" s="489"/>
      <c r="X5" s="489"/>
      <c r="Y5" s="489"/>
      <c r="Z5" s="11"/>
      <c r="AA5" s="11"/>
      <c r="AB5" s="11"/>
      <c r="AC5" s="11"/>
      <c r="AD5" s="11"/>
      <c r="AE5" s="11"/>
      <c r="AF5" s="11"/>
    </row>
    <row r="6" spans="1:32" s="17" customFormat="1" ht="18.75">
      <c r="A6" s="1083" t="s">
        <v>522</v>
      </c>
      <c r="B6" s="93" t="s">
        <v>92</v>
      </c>
      <c r="C6" s="16"/>
      <c r="D6" s="91"/>
      <c r="E6" s="16"/>
      <c r="F6" s="16"/>
      <c r="G6" s="16"/>
      <c r="H6" s="91"/>
      <c r="I6" s="91"/>
      <c r="J6" s="91"/>
      <c r="K6" s="91"/>
      <c r="L6" s="91"/>
      <c r="M6" s="91"/>
      <c r="N6" s="91"/>
      <c r="O6" s="91"/>
      <c r="P6" s="91"/>
      <c r="Q6" s="91"/>
      <c r="R6" s="16"/>
      <c r="S6" s="91"/>
      <c r="T6" s="91"/>
      <c r="U6" s="91"/>
      <c r="V6" s="91"/>
      <c r="W6" s="91"/>
      <c r="X6" s="91"/>
      <c r="Y6" s="91"/>
      <c r="Z6" s="16"/>
      <c r="AA6" s="16"/>
      <c r="AB6" s="16"/>
      <c r="AC6" s="16"/>
      <c r="AD6" s="16"/>
      <c r="AE6" s="16"/>
      <c r="AF6" s="16"/>
    </row>
    <row r="7" spans="1:32" s="17" customFormat="1" ht="18.75">
      <c r="A7" s="1083"/>
      <c r="B7" s="93"/>
      <c r="C7" s="16"/>
      <c r="D7" s="91"/>
      <c r="E7" s="16"/>
      <c r="F7" s="16"/>
      <c r="G7" s="16"/>
      <c r="H7" s="91"/>
      <c r="I7" s="91"/>
      <c r="J7" s="91"/>
      <c r="K7" s="91"/>
      <c r="L7" s="91"/>
      <c r="M7" s="91"/>
      <c r="N7" s="91"/>
      <c r="O7" s="91"/>
      <c r="P7" s="91"/>
      <c r="Q7" s="91"/>
      <c r="R7" s="16"/>
      <c r="S7" s="91"/>
      <c r="T7" s="91"/>
      <c r="U7" s="91"/>
      <c r="V7" s="91"/>
      <c r="W7" s="91"/>
      <c r="X7" s="91"/>
      <c r="Y7" s="91"/>
      <c r="Z7" s="16"/>
      <c r="AA7" s="16"/>
      <c r="AB7" s="16"/>
      <c r="AC7" s="16"/>
      <c r="AD7" s="16"/>
      <c r="AE7" s="16"/>
      <c r="AF7" s="16"/>
    </row>
    <row r="8" spans="1:32" s="17" customFormat="1" ht="18.75">
      <c r="A8" s="1083" t="s">
        <v>1693</v>
      </c>
      <c r="B8" s="568" t="s">
        <v>7</v>
      </c>
      <c r="C8" s="568"/>
      <c r="D8" s="568"/>
      <c r="E8" s="568"/>
      <c r="F8" s="568"/>
      <c r="G8" s="568"/>
      <c r="H8" s="91"/>
      <c r="I8" s="91"/>
      <c r="J8" s="91"/>
      <c r="K8" s="91"/>
      <c r="L8" s="91"/>
      <c r="M8" s="91"/>
      <c r="N8" s="91"/>
      <c r="O8" s="91"/>
      <c r="P8" s="91"/>
      <c r="Q8" s="91"/>
      <c r="R8" s="16"/>
      <c r="S8" s="91"/>
      <c r="T8" s="91"/>
      <c r="U8" s="91"/>
      <c r="V8" s="91"/>
      <c r="W8" s="91"/>
      <c r="X8" s="91"/>
      <c r="Y8" s="91"/>
      <c r="Z8" s="16"/>
      <c r="AA8" s="16"/>
      <c r="AB8" s="16"/>
      <c r="AC8" s="16"/>
      <c r="AD8" s="16"/>
      <c r="AE8" s="16"/>
      <c r="AF8" s="16"/>
    </row>
    <row r="9" spans="1:32" s="17" customFormat="1" ht="18.75">
      <c r="A9" s="1083" t="s">
        <v>525</v>
      </c>
      <c r="B9" s="568" t="s">
        <v>9</v>
      </c>
      <c r="C9" s="568"/>
      <c r="D9" s="568"/>
      <c r="E9" s="568"/>
      <c r="F9" s="568"/>
      <c r="G9" s="568"/>
      <c r="H9" s="91"/>
      <c r="I9" s="91"/>
      <c r="J9" s="91"/>
      <c r="K9" s="91"/>
      <c r="L9" s="91"/>
      <c r="M9" s="91"/>
      <c r="N9" s="91"/>
      <c r="O9" s="91"/>
      <c r="P9" s="91"/>
      <c r="Q9" s="91"/>
      <c r="R9" s="16"/>
      <c r="S9" s="91"/>
      <c r="T9" s="91"/>
      <c r="U9" s="91"/>
      <c r="V9" s="91"/>
      <c r="W9" s="91"/>
      <c r="X9" s="91"/>
      <c r="Y9" s="91"/>
      <c r="Z9" s="16"/>
      <c r="AA9" s="16"/>
      <c r="AB9" s="16"/>
      <c r="AC9" s="16"/>
      <c r="AD9" s="16"/>
      <c r="AE9" s="16"/>
      <c r="AF9" s="16"/>
    </row>
    <row r="10" spans="1:32" s="17" customFormat="1" ht="18.75">
      <c r="A10" s="1083" t="s">
        <v>527</v>
      </c>
      <c r="B10" s="568" t="s">
        <v>11</v>
      </c>
      <c r="C10" s="568"/>
      <c r="D10" s="568"/>
      <c r="E10" s="568"/>
      <c r="F10" s="568"/>
      <c r="G10" s="568"/>
      <c r="H10" s="91"/>
      <c r="I10" s="91"/>
      <c r="J10" s="91"/>
      <c r="K10" s="91"/>
      <c r="L10" s="91"/>
      <c r="M10" s="91"/>
      <c r="N10" s="91"/>
      <c r="O10" s="91"/>
      <c r="P10" s="91"/>
      <c r="Q10" s="91"/>
      <c r="R10" s="16"/>
      <c r="S10" s="91"/>
      <c r="T10" s="91"/>
      <c r="U10" s="91"/>
      <c r="V10" s="91"/>
      <c r="W10" s="91"/>
      <c r="X10" s="91"/>
      <c r="Y10" s="91"/>
      <c r="Z10" s="16"/>
      <c r="AA10" s="16"/>
      <c r="AB10" s="16"/>
      <c r="AC10" s="16"/>
      <c r="AD10" s="16"/>
      <c r="AE10" s="16"/>
      <c r="AF10" s="16"/>
    </row>
    <row r="11" spans="1:32" s="17" customFormat="1" ht="18.75">
      <c r="A11" s="1083"/>
      <c r="B11" s="1084"/>
      <c r="C11" s="93"/>
      <c r="D11" s="93"/>
      <c r="E11" s="93"/>
      <c r="F11" s="93"/>
      <c r="G11" s="93"/>
      <c r="H11" s="91"/>
      <c r="I11" s="91"/>
      <c r="J11" s="91"/>
      <c r="K11" s="91"/>
      <c r="L11" s="91"/>
      <c r="M11" s="91"/>
      <c r="N11" s="91"/>
      <c r="O11" s="91"/>
      <c r="P11" s="91"/>
      <c r="Q11" s="91"/>
      <c r="R11" s="16"/>
      <c r="S11" s="91"/>
      <c r="T11" s="91"/>
      <c r="U11" s="91"/>
      <c r="V11" s="91"/>
      <c r="W11" s="91"/>
      <c r="X11" s="91"/>
      <c r="Y11" s="91"/>
      <c r="Z11" s="16"/>
      <c r="AA11" s="16"/>
      <c r="AB11" s="16"/>
      <c r="AC11" s="16"/>
      <c r="AD11" s="16"/>
      <c r="AE11" s="16"/>
      <c r="AF11" s="16"/>
    </row>
    <row r="12" spans="1:32" s="17" customFormat="1" ht="18.75">
      <c r="A12" s="1083" t="s">
        <v>528</v>
      </c>
      <c r="B12" s="1084"/>
      <c r="C12" s="16"/>
      <c r="D12" s="91"/>
      <c r="E12" s="16"/>
      <c r="F12" s="16"/>
      <c r="G12" s="16"/>
      <c r="H12" s="91"/>
      <c r="I12" s="91"/>
      <c r="J12" s="91"/>
      <c r="K12" s="91"/>
      <c r="L12" s="91"/>
      <c r="M12" s="91"/>
      <c r="N12" s="91"/>
      <c r="O12" s="91"/>
      <c r="P12" s="91"/>
      <c r="Q12" s="91"/>
      <c r="S12" s="492"/>
      <c r="T12" s="492"/>
      <c r="U12" s="91"/>
      <c r="V12" s="91"/>
      <c r="W12" s="91"/>
      <c r="X12" s="91"/>
      <c r="Y12" s="91"/>
      <c r="Z12" s="93"/>
      <c r="AA12" s="93"/>
      <c r="AB12" s="98"/>
      <c r="AC12" s="93"/>
      <c r="AD12" s="91"/>
      <c r="AE12" s="91"/>
      <c r="AF12" s="93"/>
    </row>
    <row r="13" spans="1:32" s="17" customFormat="1" ht="18.75">
      <c r="A13" s="1083" t="s">
        <v>529</v>
      </c>
      <c r="B13" s="1084"/>
      <c r="C13" s="16"/>
      <c r="D13" s="91"/>
      <c r="E13" s="16"/>
      <c r="F13" s="16"/>
      <c r="G13" s="16"/>
      <c r="H13" s="91"/>
      <c r="I13" s="91"/>
      <c r="J13" s="91"/>
      <c r="K13" s="91"/>
      <c r="L13" s="91"/>
      <c r="M13" s="91"/>
      <c r="N13" s="91"/>
      <c r="O13" s="91"/>
      <c r="P13" s="91"/>
      <c r="Q13" s="91"/>
      <c r="R13" s="16"/>
      <c r="S13" s="91"/>
      <c r="T13" s="91"/>
      <c r="U13" s="91"/>
      <c r="V13" s="91"/>
      <c r="W13" s="91"/>
      <c r="X13" s="91"/>
      <c r="Y13" s="91"/>
      <c r="Z13" s="16"/>
      <c r="AA13" s="16"/>
      <c r="AB13" s="16"/>
      <c r="AC13" s="16"/>
      <c r="AD13" s="16"/>
      <c r="AE13" s="16"/>
      <c r="AF13" s="16"/>
    </row>
    <row r="16" spans="1:32" s="38" customFormat="1" ht="15.75">
      <c r="A16" s="223" t="s">
        <v>1694</v>
      </c>
      <c r="B16" s="223" t="s">
        <v>16</v>
      </c>
      <c r="C16" s="223" t="s">
        <v>17</v>
      </c>
      <c r="D16" s="223" t="s">
        <v>18</v>
      </c>
      <c r="E16" s="223" t="s">
        <v>19</v>
      </c>
      <c r="F16" s="223" t="s">
        <v>20</v>
      </c>
      <c r="G16" s="224" t="s">
        <v>21</v>
      </c>
      <c r="H16" s="224"/>
      <c r="I16" s="224"/>
      <c r="J16" s="224"/>
      <c r="K16" s="224"/>
      <c r="L16" s="224"/>
      <c r="M16" s="224"/>
      <c r="N16" s="224"/>
      <c r="O16" s="224"/>
      <c r="P16" s="224"/>
      <c r="Q16" s="224"/>
      <c r="R16" s="224"/>
      <c r="S16" s="223" t="s">
        <v>22</v>
      </c>
      <c r="T16" s="223" t="s">
        <v>23</v>
      </c>
      <c r="U16" s="223" t="s">
        <v>24</v>
      </c>
      <c r="V16" s="223" t="s">
        <v>25</v>
      </c>
      <c r="W16" s="224" t="s">
        <v>26</v>
      </c>
      <c r="X16" s="138"/>
      <c r="Y16" s="224" t="s">
        <v>28</v>
      </c>
      <c r="Z16" s="224"/>
      <c r="AA16" s="224"/>
    </row>
    <row r="17" spans="1:29" s="38" customFormat="1" ht="15.75">
      <c r="A17" s="223"/>
      <c r="B17" s="223"/>
      <c r="C17" s="223"/>
      <c r="D17" s="223"/>
      <c r="E17" s="223"/>
      <c r="F17" s="223"/>
      <c r="G17" s="224" t="s">
        <v>29</v>
      </c>
      <c r="H17" s="224"/>
      <c r="I17" s="224"/>
      <c r="J17" s="224" t="s">
        <v>30</v>
      </c>
      <c r="K17" s="224"/>
      <c r="L17" s="224"/>
      <c r="M17" s="224" t="s">
        <v>31</v>
      </c>
      <c r="N17" s="224"/>
      <c r="O17" s="224"/>
      <c r="P17" s="224" t="s">
        <v>32</v>
      </c>
      <c r="Q17" s="224"/>
      <c r="R17" s="224"/>
      <c r="S17" s="223"/>
      <c r="T17" s="223"/>
      <c r="U17" s="223"/>
      <c r="V17" s="223"/>
      <c r="W17" s="224"/>
      <c r="X17" s="138" t="s">
        <v>1695</v>
      </c>
      <c r="Y17" s="224" t="s">
        <v>34</v>
      </c>
      <c r="Z17" s="224"/>
      <c r="AA17" s="138" t="s">
        <v>35</v>
      </c>
    </row>
    <row r="18" spans="1:29" s="38" customFormat="1" ht="15.75">
      <c r="A18" s="223"/>
      <c r="B18" s="223"/>
      <c r="C18" s="223"/>
      <c r="D18" s="223"/>
      <c r="E18" s="223"/>
      <c r="F18" s="223"/>
      <c r="G18" s="138" t="s">
        <v>36</v>
      </c>
      <c r="H18" s="138" t="s">
        <v>37</v>
      </c>
      <c r="I18" s="138" t="s">
        <v>38</v>
      </c>
      <c r="J18" s="138" t="s">
        <v>39</v>
      </c>
      <c r="K18" s="138" t="s">
        <v>38</v>
      </c>
      <c r="L18" s="138" t="s">
        <v>40</v>
      </c>
      <c r="M18" s="138" t="s">
        <v>40</v>
      </c>
      <c r="N18" s="138" t="s">
        <v>39</v>
      </c>
      <c r="O18" s="138" t="s">
        <v>41</v>
      </c>
      <c r="P18" s="138" t="s">
        <v>42</v>
      </c>
      <c r="Q18" s="138" t="s">
        <v>43</v>
      </c>
      <c r="R18" s="138" t="s">
        <v>44</v>
      </c>
      <c r="S18" s="223"/>
      <c r="T18" s="223"/>
      <c r="U18" s="223"/>
      <c r="V18" s="223"/>
      <c r="W18" s="224"/>
      <c r="X18" s="138"/>
      <c r="Y18" s="138" t="s">
        <v>45</v>
      </c>
      <c r="Z18" s="138" t="s">
        <v>46</v>
      </c>
      <c r="AA18" s="138"/>
    </row>
    <row r="19" spans="1:29" s="1092" customFormat="1" ht="150">
      <c r="A19" s="1085" t="s">
        <v>1696</v>
      </c>
      <c r="B19" s="1086" t="s">
        <v>1697</v>
      </c>
      <c r="C19" s="1087" t="s">
        <v>1698</v>
      </c>
      <c r="D19" s="1088" t="s">
        <v>1699</v>
      </c>
      <c r="E19" s="1089">
        <v>0</v>
      </c>
      <c r="F19" s="1089">
        <v>0.5</v>
      </c>
      <c r="G19" s="1090"/>
      <c r="H19" s="1090"/>
      <c r="I19" s="1090">
        <v>1</v>
      </c>
      <c r="J19" s="1090"/>
      <c r="K19" s="1090">
        <v>1</v>
      </c>
      <c r="L19" s="1090"/>
      <c r="M19" s="1090">
        <v>1</v>
      </c>
      <c r="N19" s="1090"/>
      <c r="O19" s="1090">
        <v>1</v>
      </c>
      <c r="P19" s="1090"/>
      <c r="Q19" s="1090">
        <v>1</v>
      </c>
      <c r="R19" s="1090"/>
      <c r="S19" s="750" t="s">
        <v>1700</v>
      </c>
      <c r="T19" s="1088" t="s">
        <v>92</v>
      </c>
      <c r="U19" s="750" t="s">
        <v>1701</v>
      </c>
      <c r="V19" s="750" t="s">
        <v>1702</v>
      </c>
      <c r="W19" s="750" t="s">
        <v>1703</v>
      </c>
      <c r="X19" s="1091"/>
      <c r="Y19" s="1088" t="s">
        <v>177</v>
      </c>
      <c r="Z19" s="1088" t="s">
        <v>178</v>
      </c>
      <c r="AA19" s="1091" t="s">
        <v>1704</v>
      </c>
    </row>
    <row r="20" spans="1:29" s="1097" customFormat="1" ht="105">
      <c r="A20" s="1085" t="s">
        <v>1705</v>
      </c>
      <c r="B20" s="1086" t="s">
        <v>1706</v>
      </c>
      <c r="C20" s="1091" t="s">
        <v>1707</v>
      </c>
      <c r="D20" s="1088" t="s">
        <v>1699</v>
      </c>
      <c r="E20" s="1090">
        <v>0.5</v>
      </c>
      <c r="F20" s="1090">
        <v>1</v>
      </c>
      <c r="G20" s="1088">
        <v>0</v>
      </c>
      <c r="H20" s="1093">
        <v>0.1</v>
      </c>
      <c r="I20" s="1093">
        <v>0.1</v>
      </c>
      <c r="J20" s="1093">
        <v>0.1</v>
      </c>
      <c r="K20" s="1093">
        <v>0.1</v>
      </c>
      <c r="L20" s="1093">
        <v>0.1</v>
      </c>
      <c r="M20" s="1094"/>
      <c r="N20" s="1095"/>
      <c r="O20" s="1096"/>
      <c r="P20" s="1096"/>
      <c r="Q20" s="1096"/>
      <c r="R20" s="1088"/>
      <c r="S20" s="750" t="s">
        <v>1708</v>
      </c>
      <c r="T20" s="1088" t="s">
        <v>1709</v>
      </c>
      <c r="U20" s="1088" t="s">
        <v>1710</v>
      </c>
      <c r="V20" s="1088" t="s">
        <v>1711</v>
      </c>
      <c r="W20" s="750" t="s">
        <v>1712</v>
      </c>
      <c r="X20" s="1091"/>
      <c r="Y20" s="1088" t="s">
        <v>266</v>
      </c>
      <c r="Z20" s="1088" t="s">
        <v>178</v>
      </c>
      <c r="AA20" s="1091"/>
    </row>
    <row r="21" spans="1:29" s="1097" customFormat="1" ht="105">
      <c r="A21" s="1098" t="s">
        <v>1713</v>
      </c>
      <c r="B21" s="1085" t="s">
        <v>1714</v>
      </c>
      <c r="C21" s="1091" t="s">
        <v>1715</v>
      </c>
      <c r="D21" s="1088" t="s">
        <v>1716</v>
      </c>
      <c r="E21" s="1088">
        <v>4</v>
      </c>
      <c r="F21" s="1088">
        <v>12</v>
      </c>
      <c r="G21" s="1088">
        <v>1</v>
      </c>
      <c r="H21" s="1088">
        <v>1</v>
      </c>
      <c r="I21" s="1088">
        <v>1</v>
      </c>
      <c r="J21" s="1088">
        <v>1</v>
      </c>
      <c r="K21" s="1088">
        <v>1</v>
      </c>
      <c r="L21" s="1088">
        <v>1</v>
      </c>
      <c r="M21" s="1088">
        <v>1</v>
      </c>
      <c r="N21" s="1088">
        <v>1</v>
      </c>
      <c r="O21" s="1088">
        <v>1</v>
      </c>
      <c r="P21" s="1088">
        <v>1</v>
      </c>
      <c r="Q21" s="1088">
        <v>1</v>
      </c>
      <c r="R21" s="1088">
        <v>1</v>
      </c>
      <c r="S21" s="750" t="s">
        <v>1717</v>
      </c>
      <c r="T21" s="1088" t="s">
        <v>1718</v>
      </c>
      <c r="U21" s="750" t="s">
        <v>1719</v>
      </c>
      <c r="V21" s="750" t="s">
        <v>1720</v>
      </c>
      <c r="W21" s="750" t="s">
        <v>1721</v>
      </c>
      <c r="X21" s="1085"/>
      <c r="Y21" s="1088" t="s">
        <v>1722</v>
      </c>
      <c r="Z21" s="1088" t="s">
        <v>178</v>
      </c>
      <c r="AA21" s="1099" t="s">
        <v>1723</v>
      </c>
    </row>
    <row r="22" spans="1:29" s="1103" customFormat="1" ht="105">
      <c r="A22" s="1100"/>
      <c r="B22" s="1101" t="s">
        <v>1724</v>
      </c>
      <c r="C22" s="1099" t="s">
        <v>1725</v>
      </c>
      <c r="D22" s="1096" t="s">
        <v>1726</v>
      </c>
      <c r="E22" s="1096">
        <v>50</v>
      </c>
      <c r="F22" s="1096">
        <v>60</v>
      </c>
      <c r="G22" s="1096">
        <v>5</v>
      </c>
      <c r="H22" s="1096">
        <v>5</v>
      </c>
      <c r="I22" s="1096">
        <v>5</v>
      </c>
      <c r="J22" s="1096">
        <v>5</v>
      </c>
      <c r="K22" s="1096">
        <v>5</v>
      </c>
      <c r="L22" s="1096">
        <v>5</v>
      </c>
      <c r="M22" s="1096">
        <v>5</v>
      </c>
      <c r="N22" s="1096">
        <v>5</v>
      </c>
      <c r="O22" s="1096">
        <v>5</v>
      </c>
      <c r="P22" s="1096">
        <v>5</v>
      </c>
      <c r="Q22" s="1096">
        <v>5</v>
      </c>
      <c r="R22" s="1096">
        <v>5</v>
      </c>
      <c r="S22" s="1102" t="s">
        <v>1727</v>
      </c>
      <c r="T22" s="1096" t="s">
        <v>1728</v>
      </c>
      <c r="U22" s="1102"/>
      <c r="V22" s="1102"/>
      <c r="W22" s="1102"/>
      <c r="X22" s="1101"/>
      <c r="Y22" s="1096"/>
      <c r="Z22" s="1096"/>
      <c r="AA22" s="1099"/>
    </row>
    <row r="23" spans="1:29" s="1097" customFormat="1" ht="45">
      <c r="A23" s="1100"/>
      <c r="B23" s="1085" t="s">
        <v>1729</v>
      </c>
      <c r="C23" s="1085" t="s">
        <v>1730</v>
      </c>
      <c r="D23" s="1088" t="s">
        <v>1716</v>
      </c>
      <c r="E23" s="1088">
        <v>25</v>
      </c>
      <c r="F23" s="1088">
        <v>25</v>
      </c>
      <c r="G23" s="1088">
        <v>2</v>
      </c>
      <c r="H23" s="1088">
        <v>2</v>
      </c>
      <c r="I23" s="1088">
        <v>2</v>
      </c>
      <c r="J23" s="1088">
        <v>2</v>
      </c>
      <c r="K23" s="1088">
        <v>2</v>
      </c>
      <c r="L23" s="1088">
        <v>2</v>
      </c>
      <c r="M23" s="1088">
        <v>2</v>
      </c>
      <c r="N23" s="1088">
        <v>2</v>
      </c>
      <c r="O23" s="1088">
        <v>2</v>
      </c>
      <c r="P23" s="1088">
        <v>2</v>
      </c>
      <c r="Q23" s="1088">
        <v>3</v>
      </c>
      <c r="R23" s="1088">
        <v>2</v>
      </c>
      <c r="S23" s="750" t="s">
        <v>1731</v>
      </c>
      <c r="T23" s="750" t="s">
        <v>1732</v>
      </c>
      <c r="U23" s="750" t="s">
        <v>1733</v>
      </c>
      <c r="V23" s="1088"/>
      <c r="W23" s="750" t="s">
        <v>1734</v>
      </c>
      <c r="X23" s="1091"/>
      <c r="Y23" s="1088" t="s">
        <v>266</v>
      </c>
      <c r="Z23" s="1088" t="s">
        <v>178</v>
      </c>
      <c r="AA23" s="1091"/>
    </row>
    <row r="24" spans="1:29" s="1097" customFormat="1" ht="60">
      <c r="A24" s="1104"/>
      <c r="B24" s="1085" t="s">
        <v>1735</v>
      </c>
      <c r="C24" s="1099" t="s">
        <v>1736</v>
      </c>
      <c r="D24" s="1088" t="s">
        <v>1716</v>
      </c>
      <c r="E24" s="1088">
        <v>2</v>
      </c>
      <c r="F24" s="1088">
        <v>8</v>
      </c>
      <c r="G24" s="1088"/>
      <c r="H24" s="1088"/>
      <c r="I24" s="1088">
        <v>1</v>
      </c>
      <c r="J24" s="1088">
        <v>1</v>
      </c>
      <c r="K24" s="1088">
        <v>1</v>
      </c>
      <c r="L24" s="1088">
        <v>1</v>
      </c>
      <c r="M24" s="1088">
        <v>1</v>
      </c>
      <c r="N24" s="1088">
        <v>1</v>
      </c>
      <c r="O24" s="1088">
        <v>1</v>
      </c>
      <c r="P24" s="1088">
        <v>1</v>
      </c>
      <c r="Q24" s="1088"/>
      <c r="R24" s="1088"/>
      <c r="S24" s="750" t="s">
        <v>1737</v>
      </c>
      <c r="T24" s="1088" t="s">
        <v>92</v>
      </c>
      <c r="U24" s="750" t="s">
        <v>1738</v>
      </c>
      <c r="V24" s="1088"/>
      <c r="W24" s="1088"/>
      <c r="X24" s="1105"/>
      <c r="Y24" s="1088" t="s">
        <v>266</v>
      </c>
      <c r="Z24" s="1088" t="s">
        <v>178</v>
      </c>
      <c r="AA24" s="1091"/>
      <c r="AB24" s="1092"/>
      <c r="AC24" s="1092"/>
    </row>
    <row r="25" spans="1:29" s="1092" customFormat="1" ht="120">
      <c r="A25" s="1098" t="s">
        <v>1739</v>
      </c>
      <c r="B25" s="1106" t="s">
        <v>1740</v>
      </c>
      <c r="C25" s="1091" t="s">
        <v>1741</v>
      </c>
      <c r="D25" s="1088" t="s">
        <v>1716</v>
      </c>
      <c r="E25" s="1088">
        <v>0</v>
      </c>
      <c r="F25" s="1088">
        <v>12</v>
      </c>
      <c r="G25" s="1088">
        <v>1</v>
      </c>
      <c r="H25" s="1088">
        <v>1</v>
      </c>
      <c r="I25" s="1088">
        <v>1</v>
      </c>
      <c r="J25" s="1088">
        <v>1</v>
      </c>
      <c r="K25" s="1088">
        <v>1</v>
      </c>
      <c r="L25" s="1088">
        <v>1</v>
      </c>
      <c r="M25" s="1088">
        <v>1</v>
      </c>
      <c r="N25" s="1088">
        <v>1</v>
      </c>
      <c r="O25" s="1088">
        <v>1</v>
      </c>
      <c r="P25" s="1088">
        <v>1</v>
      </c>
      <c r="Q25" s="1088">
        <v>1</v>
      </c>
      <c r="R25" s="1088">
        <v>1</v>
      </c>
      <c r="S25" s="750" t="s">
        <v>1742</v>
      </c>
      <c r="T25" s="750" t="s">
        <v>1743</v>
      </c>
      <c r="U25" s="750" t="s">
        <v>1744</v>
      </c>
      <c r="V25" s="750" t="s">
        <v>1745</v>
      </c>
      <c r="W25" s="1088"/>
      <c r="X25" s="1105"/>
      <c r="Y25" s="1088" t="s">
        <v>266</v>
      </c>
      <c r="Z25" s="1088" t="s">
        <v>178</v>
      </c>
      <c r="AA25" s="1091"/>
      <c r="AB25" s="1097"/>
      <c r="AC25" s="1097"/>
    </row>
    <row r="26" spans="1:29" s="1097" customFormat="1" ht="75">
      <c r="A26" s="1100"/>
      <c r="B26" s="1106" t="s">
        <v>1746</v>
      </c>
      <c r="C26" s="1091" t="s">
        <v>1747</v>
      </c>
      <c r="D26" s="1088" t="s">
        <v>1726</v>
      </c>
      <c r="E26" s="1088">
        <v>30</v>
      </c>
      <c r="F26" s="1088">
        <v>36</v>
      </c>
      <c r="G26" s="1088">
        <v>3</v>
      </c>
      <c r="H26" s="1088">
        <v>3</v>
      </c>
      <c r="I26" s="1088">
        <v>3</v>
      </c>
      <c r="J26" s="1088">
        <v>3</v>
      </c>
      <c r="K26" s="1088">
        <v>3</v>
      </c>
      <c r="L26" s="1088">
        <v>3</v>
      </c>
      <c r="M26" s="1088">
        <v>3</v>
      </c>
      <c r="N26" s="1088">
        <v>3</v>
      </c>
      <c r="O26" s="1088">
        <v>3</v>
      </c>
      <c r="P26" s="1088">
        <v>3</v>
      </c>
      <c r="Q26" s="1088">
        <v>3</v>
      </c>
      <c r="R26" s="1088">
        <v>3</v>
      </c>
      <c r="S26" s="750" t="s">
        <v>1748</v>
      </c>
      <c r="T26" s="1088" t="s">
        <v>92</v>
      </c>
      <c r="U26" s="1088" t="s">
        <v>1749</v>
      </c>
      <c r="V26" s="750" t="s">
        <v>1750</v>
      </c>
      <c r="W26" s="1088"/>
      <c r="X26" s="1105"/>
      <c r="Y26" s="1088" t="s">
        <v>177</v>
      </c>
      <c r="Z26" s="1088" t="s">
        <v>178</v>
      </c>
      <c r="AA26" s="1091" t="s">
        <v>1751</v>
      </c>
    </row>
    <row r="27" spans="1:29" s="1097" customFormat="1" ht="75">
      <c r="A27" s="1104"/>
      <c r="B27" s="1106" t="s">
        <v>1752</v>
      </c>
      <c r="C27" s="1091" t="s">
        <v>1753</v>
      </c>
      <c r="D27" s="1088" t="s">
        <v>1726</v>
      </c>
      <c r="E27" s="1088">
        <v>30</v>
      </c>
      <c r="F27" s="1088">
        <v>36</v>
      </c>
      <c r="G27" s="1088">
        <v>3</v>
      </c>
      <c r="H27" s="1088">
        <v>3</v>
      </c>
      <c r="I27" s="1088">
        <v>3</v>
      </c>
      <c r="J27" s="1088">
        <v>3</v>
      </c>
      <c r="K27" s="1088">
        <v>3</v>
      </c>
      <c r="L27" s="1088">
        <v>3</v>
      </c>
      <c r="M27" s="1088">
        <v>3</v>
      </c>
      <c r="N27" s="1088">
        <v>3</v>
      </c>
      <c r="O27" s="1088">
        <v>3</v>
      </c>
      <c r="P27" s="1088">
        <v>3</v>
      </c>
      <c r="Q27" s="1088">
        <v>3</v>
      </c>
      <c r="R27" s="1088">
        <v>3</v>
      </c>
      <c r="S27" s="750" t="s">
        <v>1754</v>
      </c>
      <c r="T27" s="1088" t="s">
        <v>92</v>
      </c>
      <c r="U27" s="1088" t="s">
        <v>1749</v>
      </c>
      <c r="V27" s="750" t="s">
        <v>1750</v>
      </c>
      <c r="W27" s="1088"/>
      <c r="X27" s="1105"/>
      <c r="Y27" s="1088" t="s">
        <v>177</v>
      </c>
      <c r="Z27" s="1088" t="s">
        <v>178</v>
      </c>
      <c r="AA27" s="1091" t="s">
        <v>1751</v>
      </c>
    </row>
    <row r="28" spans="1:29" s="1097" customFormat="1" ht="75">
      <c r="A28" s="1085" t="s">
        <v>1755</v>
      </c>
      <c r="B28" s="1106" t="s">
        <v>1756</v>
      </c>
      <c r="C28" s="1085" t="s">
        <v>1757</v>
      </c>
      <c r="D28" s="1088" t="s">
        <v>1699</v>
      </c>
      <c r="E28" s="1088">
        <v>0</v>
      </c>
      <c r="F28" s="1088">
        <v>80</v>
      </c>
      <c r="G28" s="1088">
        <v>30</v>
      </c>
      <c r="H28" s="1088">
        <v>30</v>
      </c>
      <c r="I28" s="1088">
        <v>20</v>
      </c>
      <c r="J28" s="1088"/>
      <c r="K28" s="1088"/>
      <c r="L28" s="1088"/>
      <c r="M28" s="1088"/>
      <c r="N28" s="1088"/>
      <c r="O28" s="1088"/>
      <c r="P28" s="1088"/>
      <c r="Q28" s="1088"/>
      <c r="R28" s="1088"/>
      <c r="S28" s="750" t="s">
        <v>1758</v>
      </c>
      <c r="T28" s="1088" t="s">
        <v>92</v>
      </c>
      <c r="U28" s="1088" t="s">
        <v>1759</v>
      </c>
      <c r="V28" s="750" t="s">
        <v>1760</v>
      </c>
      <c r="W28" s="1088"/>
      <c r="X28" s="1105"/>
      <c r="Y28" s="1088" t="s">
        <v>177</v>
      </c>
      <c r="Z28" s="1088" t="s">
        <v>178</v>
      </c>
      <c r="AA28" s="1091" t="s">
        <v>1761</v>
      </c>
    </row>
    <row r="29" spans="1:29" s="1097" customFormat="1" ht="135">
      <c r="A29" s="1098" t="s">
        <v>1762</v>
      </c>
      <c r="B29" s="1107" t="s">
        <v>1763</v>
      </c>
      <c r="C29" s="1091" t="s">
        <v>1764</v>
      </c>
      <c r="D29" s="1088" t="s">
        <v>1699</v>
      </c>
      <c r="E29" s="750">
        <v>0</v>
      </c>
      <c r="F29" s="1088">
        <v>60</v>
      </c>
      <c r="G29" s="1088"/>
      <c r="H29" s="1088"/>
      <c r="I29" s="1088">
        <v>20</v>
      </c>
      <c r="J29" s="1088"/>
      <c r="K29" s="1088"/>
      <c r="L29" s="1088">
        <v>20</v>
      </c>
      <c r="M29" s="1088"/>
      <c r="N29" s="1088"/>
      <c r="O29" s="1088">
        <v>10</v>
      </c>
      <c r="P29" s="1088"/>
      <c r="Q29" s="1088"/>
      <c r="R29" s="1088">
        <v>10</v>
      </c>
      <c r="S29" s="1088"/>
      <c r="T29" s="1088" t="s">
        <v>92</v>
      </c>
      <c r="U29" s="750" t="s">
        <v>1765</v>
      </c>
      <c r="V29" s="1102" t="s">
        <v>1766</v>
      </c>
      <c r="W29" s="1088"/>
      <c r="X29" s="1105"/>
      <c r="Y29" s="1088" t="s">
        <v>177</v>
      </c>
      <c r="Z29" s="1088" t="s">
        <v>178</v>
      </c>
      <c r="AA29" s="1099" t="s">
        <v>1767</v>
      </c>
    </row>
    <row r="30" spans="1:29" s="1103" customFormat="1" ht="75">
      <c r="A30" s="1100"/>
      <c r="B30" s="1108" t="s">
        <v>1768</v>
      </c>
      <c r="C30" s="1101" t="s">
        <v>1769</v>
      </c>
      <c r="D30" s="1096" t="s">
        <v>1699</v>
      </c>
      <c r="E30" s="1096">
        <v>0</v>
      </c>
      <c r="F30" s="1096">
        <v>50</v>
      </c>
      <c r="G30" s="1096"/>
      <c r="H30" s="1096"/>
      <c r="I30" s="1096">
        <v>10</v>
      </c>
      <c r="J30" s="1096"/>
      <c r="K30" s="1096"/>
      <c r="L30" s="1096">
        <v>10</v>
      </c>
      <c r="M30" s="1096"/>
      <c r="N30" s="1096"/>
      <c r="O30" s="1096">
        <v>10</v>
      </c>
      <c r="P30" s="1096"/>
      <c r="Q30" s="1096"/>
      <c r="R30" s="1096">
        <v>10</v>
      </c>
      <c r="S30" s="1096"/>
      <c r="T30" s="1096" t="s">
        <v>92</v>
      </c>
      <c r="U30" s="1096"/>
      <c r="V30" s="1096"/>
      <c r="W30" s="1096"/>
      <c r="X30" s="1109"/>
      <c r="Y30" s="1096"/>
      <c r="Z30" s="1096" t="s">
        <v>178</v>
      </c>
      <c r="AA30" s="1099"/>
    </row>
    <row r="31" spans="1:29" s="1097" customFormat="1" ht="75">
      <c r="A31" s="1100"/>
      <c r="B31" s="1098" t="s">
        <v>1770</v>
      </c>
      <c r="C31" s="1110" t="s">
        <v>1771</v>
      </c>
      <c r="D31" s="1088" t="s">
        <v>1726</v>
      </c>
      <c r="E31" s="1088">
        <v>4</v>
      </c>
      <c r="F31" s="1088">
        <v>20</v>
      </c>
      <c r="G31" s="1088">
        <v>2</v>
      </c>
      <c r="H31" s="1088">
        <v>2</v>
      </c>
      <c r="I31" s="1088">
        <v>2</v>
      </c>
      <c r="J31" s="1088">
        <v>2</v>
      </c>
      <c r="K31" s="1088">
        <v>2</v>
      </c>
      <c r="L31" s="1088">
        <v>2</v>
      </c>
      <c r="M31" s="1088">
        <v>2</v>
      </c>
      <c r="N31" s="1088">
        <v>1</v>
      </c>
      <c r="O31" s="1088">
        <v>1</v>
      </c>
      <c r="P31" s="1088">
        <v>1</v>
      </c>
      <c r="Q31" s="1088">
        <v>1</v>
      </c>
      <c r="R31" s="1088">
        <v>2</v>
      </c>
      <c r="S31" s="1098" t="s">
        <v>1772</v>
      </c>
      <c r="T31" s="1111" t="s">
        <v>92</v>
      </c>
      <c r="U31" s="1098" t="s">
        <v>1773</v>
      </c>
      <c r="V31" s="1098" t="s">
        <v>1774</v>
      </c>
      <c r="W31" s="1098" t="s">
        <v>1775</v>
      </c>
      <c r="X31" s="1098" t="s">
        <v>1776</v>
      </c>
      <c r="Y31" s="1088" t="s">
        <v>178</v>
      </c>
      <c r="Z31" s="1088" t="s">
        <v>178</v>
      </c>
      <c r="AA31" s="1098" t="s">
        <v>1777</v>
      </c>
    </row>
    <row r="32" spans="1:29" s="1097" customFormat="1" ht="60">
      <c r="A32" s="1100"/>
      <c r="B32" s="1100"/>
      <c r="C32" s="1110" t="s">
        <v>1778</v>
      </c>
      <c r="D32" s="1088" t="s">
        <v>1726</v>
      </c>
      <c r="E32" s="1088">
        <v>10</v>
      </c>
      <c r="F32" s="1088">
        <v>40</v>
      </c>
      <c r="G32" s="1088">
        <v>3</v>
      </c>
      <c r="H32" s="1088">
        <v>3</v>
      </c>
      <c r="I32" s="1088">
        <v>3</v>
      </c>
      <c r="J32" s="1088">
        <v>3</v>
      </c>
      <c r="K32" s="1088">
        <v>3</v>
      </c>
      <c r="L32" s="1088">
        <v>3</v>
      </c>
      <c r="M32" s="1088">
        <v>3</v>
      </c>
      <c r="N32" s="1088">
        <v>3</v>
      </c>
      <c r="O32" s="1088">
        <v>4</v>
      </c>
      <c r="P32" s="1088">
        <v>4</v>
      </c>
      <c r="Q32" s="1088">
        <v>4</v>
      </c>
      <c r="R32" s="1088">
        <v>4</v>
      </c>
      <c r="S32" s="1104"/>
      <c r="T32" s="1112"/>
      <c r="U32" s="1104"/>
      <c r="V32" s="1104"/>
      <c r="W32" s="1104"/>
      <c r="X32" s="1104"/>
      <c r="Y32" s="1088" t="s">
        <v>178</v>
      </c>
      <c r="Z32" s="1088" t="s">
        <v>178</v>
      </c>
      <c r="AA32" s="1104"/>
    </row>
    <row r="33" spans="1:27" s="1097" customFormat="1" ht="75">
      <c r="A33" s="1104"/>
      <c r="B33" s="1104"/>
      <c r="C33" s="1087" t="s">
        <v>1779</v>
      </c>
      <c r="D33" s="1088" t="s">
        <v>1726</v>
      </c>
      <c r="E33" s="750">
        <v>0</v>
      </c>
      <c r="F33" s="1088">
        <v>100</v>
      </c>
      <c r="G33" s="1088"/>
      <c r="H33" s="1088"/>
      <c r="I33" s="1088"/>
      <c r="J33" s="1088"/>
      <c r="K33" s="1088"/>
      <c r="L33" s="1088"/>
      <c r="M33" s="1088"/>
      <c r="N33" s="1088"/>
      <c r="O33" s="1088"/>
      <c r="P33" s="1088"/>
      <c r="Q33" s="1088"/>
      <c r="R33" s="1088"/>
      <c r="S33" s="1088"/>
      <c r="T33" s="1088"/>
      <c r="U33" s="750"/>
      <c r="V33" s="750"/>
      <c r="W33" s="1088"/>
      <c r="X33" s="1105"/>
      <c r="Y33" s="1088"/>
      <c r="Z33" s="1088"/>
      <c r="AA33" s="1091"/>
    </row>
    <row r="34" spans="1:27">
      <c r="E34" s="133"/>
      <c r="F34" s="133"/>
      <c r="G34" s="133"/>
      <c r="H34" s="133"/>
      <c r="I34" s="133"/>
      <c r="J34" s="133"/>
      <c r="K34" s="133"/>
      <c r="L34" s="133"/>
      <c r="M34" s="133"/>
      <c r="N34" s="133"/>
      <c r="O34" s="133"/>
      <c r="P34" s="133"/>
      <c r="Q34" s="133"/>
      <c r="R34" s="133"/>
    </row>
    <row r="35" spans="1:27">
      <c r="E35" s="133"/>
      <c r="F35" s="133"/>
      <c r="G35" s="133"/>
      <c r="H35" s="133"/>
      <c r="I35" s="133"/>
      <c r="J35" s="133"/>
      <c r="K35" s="133"/>
      <c r="L35" s="133"/>
      <c r="M35" s="133"/>
      <c r="N35" s="133"/>
      <c r="O35" s="133"/>
      <c r="P35" s="133"/>
      <c r="Q35" s="133"/>
      <c r="R35" s="133"/>
      <c r="U35" s="1113"/>
    </row>
    <row r="36" spans="1:27">
      <c r="E36" s="133"/>
      <c r="F36" s="133"/>
      <c r="G36" s="133"/>
      <c r="H36" s="133"/>
      <c r="I36" s="133"/>
      <c r="J36" s="133"/>
      <c r="K36" s="133"/>
      <c r="L36" s="133"/>
      <c r="M36" s="133"/>
      <c r="N36" s="133"/>
      <c r="O36" s="133"/>
      <c r="P36" s="133"/>
      <c r="Q36" s="133"/>
      <c r="R36" s="133"/>
    </row>
    <row r="37" spans="1:27">
      <c r="E37" s="133"/>
      <c r="F37" s="133"/>
      <c r="G37" s="133"/>
      <c r="H37" s="133"/>
      <c r="I37" s="133"/>
      <c r="J37" s="133"/>
      <c r="K37" s="133"/>
      <c r="L37" s="133"/>
      <c r="M37" s="133"/>
      <c r="N37" s="133"/>
      <c r="O37" s="133"/>
      <c r="P37" s="133"/>
      <c r="Q37" s="133"/>
      <c r="R37" s="133"/>
    </row>
    <row r="40" spans="1:27" ht="5.25" customHeight="1"/>
  </sheetData>
  <mergeCells count="36">
    <mergeCell ref="V31:V32"/>
    <mergeCell ref="W31:W32"/>
    <mergeCell ref="X31:X32"/>
    <mergeCell ref="AA31:AA32"/>
    <mergeCell ref="A1:S1"/>
    <mergeCell ref="A2:S2"/>
    <mergeCell ref="A4:S4"/>
    <mergeCell ref="A5:S5"/>
    <mergeCell ref="M17:O17"/>
    <mergeCell ref="P17:R17"/>
    <mergeCell ref="Y17:Z17"/>
    <mergeCell ref="A21:A24"/>
    <mergeCell ref="A25:A27"/>
    <mergeCell ref="A29:A33"/>
    <mergeCell ref="B31:B33"/>
    <mergeCell ref="S31:S32"/>
    <mergeCell ref="T31:T32"/>
    <mergeCell ref="U31:U32"/>
    <mergeCell ref="S16:S18"/>
    <mergeCell ref="T16:T18"/>
    <mergeCell ref="U16:U18"/>
    <mergeCell ref="V16:V18"/>
    <mergeCell ref="W16:W18"/>
    <mergeCell ref="Y16:AA16"/>
    <mergeCell ref="B10:G10"/>
    <mergeCell ref="A16:A18"/>
    <mergeCell ref="B16:B18"/>
    <mergeCell ref="C16:C18"/>
    <mergeCell ref="D16:D18"/>
    <mergeCell ref="E16:E18"/>
    <mergeCell ref="F16:F18"/>
    <mergeCell ref="G16:R16"/>
    <mergeCell ref="G17:I17"/>
    <mergeCell ref="J17:L17"/>
    <mergeCell ref="B8:G8"/>
    <mergeCell ref="B9:G9"/>
  </mergeCells>
  <pageMargins left="0.7" right="0.7" top="0.75" bottom="0.75" header="0.3" footer="0.3"/>
  <pageSetup scale="35" orientation="landscape" r:id="rId1"/>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67"/>
  <sheetViews>
    <sheetView view="pageBreakPreview" zoomScale="60" zoomScaleNormal="100" workbookViewId="0">
      <selection activeCell="AF36" sqref="AF36"/>
    </sheetView>
  </sheetViews>
  <sheetFormatPr baseColWidth="10" defaultColWidth="11.42578125" defaultRowHeight="15"/>
  <cols>
    <col min="1" max="1" width="29.7109375" style="82" customWidth="1"/>
    <col min="2" max="2" width="48.7109375" style="82" customWidth="1"/>
    <col min="3" max="3" width="14" style="133" customWidth="1"/>
    <col min="4" max="4" width="12.7109375" style="133" customWidth="1"/>
    <col min="5" max="5" width="11.42578125" style="133"/>
    <col min="6" max="17" width="8.42578125" style="133" customWidth="1"/>
    <col min="18" max="18" width="26" style="133" customWidth="1"/>
    <col min="19" max="19" width="20.42578125" style="82" hidden="1" customWidth="1"/>
    <col min="20" max="20" width="26.28515625" style="133" customWidth="1"/>
    <col min="21" max="21" width="82.28515625" style="82" hidden="1" customWidth="1"/>
    <col min="22" max="22" width="45.42578125" style="82" hidden="1" customWidth="1"/>
    <col min="23" max="23" width="23.7109375" style="82" hidden="1" customWidth="1"/>
    <col min="24" max="24" width="26.7109375" style="235" hidden="1" customWidth="1"/>
    <col min="25" max="25" width="16.28515625" style="133" hidden="1" customWidth="1"/>
    <col min="26" max="26" width="15.5703125" style="133" hidden="1" customWidth="1"/>
    <col min="27" max="27" width="39" style="82" hidden="1" customWidth="1"/>
    <col min="28" max="16383" width="11.42578125" style="82"/>
    <col min="16384" max="16384" width="9.140625" style="82" customWidth="1"/>
  </cols>
  <sheetData>
    <row r="1" spans="1:33" s="85" customFormat="1" ht="25.5" customHeight="1">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3"/>
      <c r="AC1" s="3"/>
      <c r="AD1" s="3"/>
      <c r="AE1" s="3"/>
      <c r="AF1" s="3"/>
      <c r="AG1" s="3"/>
    </row>
    <row r="2" spans="1:33" s="86" customFormat="1" ht="19.5" customHeight="1">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3"/>
      <c r="AC2" s="6"/>
      <c r="AD2" s="6"/>
      <c r="AE2" s="6"/>
      <c r="AF2" s="6"/>
      <c r="AG2" s="6"/>
    </row>
    <row r="3" spans="1:33" s="86" customFormat="1" ht="25.5" customHeight="1">
      <c r="B3" s="9"/>
      <c r="C3" s="9"/>
      <c r="D3" s="9"/>
      <c r="E3" s="9"/>
      <c r="F3" s="9"/>
      <c r="G3" s="9"/>
      <c r="H3" s="9"/>
      <c r="I3" s="9"/>
      <c r="J3" s="9"/>
      <c r="K3" s="9"/>
      <c r="L3" s="9"/>
      <c r="M3" s="9"/>
      <c r="N3" s="9"/>
      <c r="O3" s="9"/>
      <c r="P3" s="9"/>
      <c r="Q3" s="9"/>
      <c r="R3" s="9"/>
      <c r="S3" s="9"/>
      <c r="T3" s="9"/>
      <c r="U3" s="9"/>
      <c r="V3" s="9"/>
      <c r="W3" s="9"/>
      <c r="X3" s="486"/>
      <c r="Y3" s="9"/>
      <c r="Z3" s="9"/>
      <c r="AA3" s="9"/>
      <c r="AC3" s="87"/>
      <c r="AE3" s="9"/>
      <c r="AF3" s="9"/>
    </row>
    <row r="4" spans="1:33" s="88" customFormat="1" ht="29.25" customHeight="1">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0"/>
      <c r="AB4" s="11"/>
      <c r="AC4" s="11"/>
      <c r="AD4" s="11"/>
      <c r="AE4" s="11"/>
      <c r="AF4" s="11"/>
      <c r="AG4" s="11"/>
    </row>
    <row r="5" spans="1:33" s="88" customFormat="1" ht="19.5" customHeight="1">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0"/>
      <c r="AB5" s="11"/>
      <c r="AC5" s="11"/>
      <c r="AD5" s="11"/>
      <c r="AE5" s="11"/>
      <c r="AF5" s="11"/>
      <c r="AG5" s="11"/>
    </row>
    <row r="6" spans="1:33" s="92" customFormat="1" ht="18.75">
      <c r="A6" s="1116" t="s">
        <v>4</v>
      </c>
      <c r="B6" s="213" t="s">
        <v>1780</v>
      </c>
      <c r="C6" s="213"/>
      <c r="D6" s="213"/>
      <c r="E6" s="213"/>
      <c r="F6" s="213"/>
      <c r="G6" s="213"/>
      <c r="H6" s="213"/>
      <c r="I6" s="213"/>
      <c r="J6" s="14"/>
      <c r="K6" s="14"/>
      <c r="L6" s="14"/>
      <c r="M6" s="14"/>
      <c r="N6" s="15"/>
      <c r="O6" s="15"/>
      <c r="P6" s="15"/>
      <c r="Q6" s="15"/>
      <c r="R6" s="15"/>
      <c r="S6" s="15"/>
      <c r="T6" s="15"/>
      <c r="U6" s="15"/>
      <c r="V6" s="15"/>
      <c r="W6" s="15"/>
      <c r="X6" s="15"/>
      <c r="Y6" s="15"/>
      <c r="Z6" s="15"/>
      <c r="AA6" s="15"/>
      <c r="AB6" s="16"/>
      <c r="AC6" s="16"/>
      <c r="AD6" s="16"/>
      <c r="AE6" s="16"/>
      <c r="AF6" s="16"/>
      <c r="AG6" s="16"/>
    </row>
    <row r="7" spans="1:33" s="92" customFormat="1" ht="9.75" customHeight="1">
      <c r="A7" s="1116"/>
      <c r="B7" s="18"/>
      <c r="C7" s="15"/>
      <c r="D7" s="15"/>
      <c r="E7" s="15"/>
      <c r="F7" s="15"/>
      <c r="G7" s="1117"/>
      <c r="H7" s="15"/>
      <c r="I7" s="15"/>
      <c r="J7" s="15"/>
      <c r="K7" s="15"/>
      <c r="L7" s="15"/>
      <c r="M7" s="15"/>
      <c r="N7" s="15"/>
      <c r="O7" s="15"/>
      <c r="P7" s="15"/>
      <c r="Q7" s="15"/>
      <c r="R7" s="15"/>
      <c r="S7" s="15"/>
      <c r="T7" s="15"/>
      <c r="U7" s="15"/>
      <c r="V7" s="15"/>
      <c r="W7" s="15"/>
      <c r="X7" s="15"/>
      <c r="Y7" s="15"/>
      <c r="Z7" s="15"/>
      <c r="AA7" s="15"/>
      <c r="AB7" s="16"/>
      <c r="AC7" s="16"/>
      <c r="AD7" s="16"/>
      <c r="AE7" s="16"/>
      <c r="AF7" s="16"/>
      <c r="AG7" s="16"/>
    </row>
    <row r="8" spans="1:33" s="92" customFormat="1" ht="18.75">
      <c r="A8" s="1116" t="s">
        <v>6</v>
      </c>
      <c r="B8" s="494" t="s">
        <v>7</v>
      </c>
      <c r="C8" s="494"/>
      <c r="D8" s="494"/>
      <c r="E8" s="494"/>
      <c r="F8" s="494"/>
      <c r="G8" s="494"/>
      <c r="H8" s="494"/>
      <c r="I8" s="494"/>
      <c r="J8" s="14"/>
      <c r="K8" s="14"/>
      <c r="L8" s="14"/>
      <c r="M8" s="14"/>
      <c r="N8" s="21"/>
      <c r="O8" s="21"/>
      <c r="P8" s="21"/>
      <c r="Q8" s="21"/>
      <c r="R8" s="21"/>
      <c r="S8" s="21"/>
      <c r="T8" s="21"/>
      <c r="U8" s="21"/>
      <c r="V8" s="21"/>
      <c r="W8" s="21"/>
      <c r="X8" s="21"/>
      <c r="Y8" s="21"/>
      <c r="Z8" s="21"/>
      <c r="AA8" s="21"/>
      <c r="AB8" s="16"/>
      <c r="AC8" s="16"/>
      <c r="AD8" s="16"/>
      <c r="AE8" s="16"/>
      <c r="AF8" s="16"/>
      <c r="AG8" s="16"/>
    </row>
    <row r="9" spans="1:33" s="92" customFormat="1" ht="18.75">
      <c r="A9" s="1116" t="s">
        <v>8</v>
      </c>
      <c r="B9" s="494" t="s">
        <v>9</v>
      </c>
      <c r="C9" s="494"/>
      <c r="D9" s="494"/>
      <c r="E9" s="494"/>
      <c r="F9" s="494"/>
      <c r="G9" s="494"/>
      <c r="H9" s="494"/>
      <c r="I9" s="494"/>
      <c r="J9" s="14"/>
      <c r="K9" s="14"/>
      <c r="L9" s="14"/>
      <c r="M9" s="14"/>
      <c r="N9" s="21"/>
      <c r="O9" s="21"/>
      <c r="P9" s="21"/>
      <c r="Q9" s="21"/>
      <c r="R9" s="21"/>
      <c r="S9" s="24"/>
      <c r="T9" s="21"/>
      <c r="U9" s="24"/>
      <c r="V9" s="24"/>
      <c r="W9" s="24"/>
      <c r="X9" s="21"/>
      <c r="Y9" s="21"/>
      <c r="Z9" s="21"/>
      <c r="AA9" s="24"/>
      <c r="AB9" s="16"/>
      <c r="AC9" s="16"/>
      <c r="AD9" s="16"/>
      <c r="AE9" s="16"/>
      <c r="AF9" s="16"/>
      <c r="AG9" s="16"/>
    </row>
    <row r="10" spans="1:33" s="92" customFormat="1" ht="18.75">
      <c r="A10" s="1116" t="s">
        <v>10</v>
      </c>
      <c r="B10" s="494" t="s">
        <v>11</v>
      </c>
      <c r="C10" s="494"/>
      <c r="D10" s="494"/>
      <c r="E10" s="494"/>
      <c r="F10" s="494"/>
      <c r="G10" s="494"/>
      <c r="H10" s="494"/>
      <c r="I10" s="494"/>
      <c r="J10" s="14"/>
      <c r="K10" s="14"/>
      <c r="L10" s="14"/>
      <c r="M10" s="14"/>
      <c r="N10" s="21"/>
      <c r="O10" s="21"/>
      <c r="P10" s="21"/>
      <c r="Q10" s="21"/>
      <c r="R10" s="21"/>
      <c r="S10" s="24"/>
      <c r="T10" s="21"/>
      <c r="U10" s="24"/>
      <c r="V10" s="24"/>
      <c r="W10" s="24"/>
      <c r="X10" s="21"/>
      <c r="Y10" s="21"/>
      <c r="Z10" s="21"/>
      <c r="AA10" s="24"/>
      <c r="AB10" s="16"/>
      <c r="AC10" s="16"/>
      <c r="AD10" s="16"/>
      <c r="AE10" s="16"/>
      <c r="AF10" s="16"/>
      <c r="AG10" s="16"/>
    </row>
    <row r="11" spans="1:33" s="92" customFormat="1" ht="18.75">
      <c r="A11" s="1116"/>
      <c r="B11" s="25"/>
      <c r="C11" s="21"/>
      <c r="D11" s="21"/>
      <c r="E11" s="21"/>
      <c r="F11" s="21"/>
      <c r="G11" s="495"/>
      <c r="H11" s="21"/>
      <c r="I11" s="21"/>
      <c r="J11" s="21"/>
      <c r="K11" s="21"/>
      <c r="L11" s="21"/>
      <c r="M11" s="21"/>
      <c r="N11" s="21"/>
      <c r="O11" s="21"/>
      <c r="P11" s="21"/>
      <c r="Q11" s="21"/>
      <c r="R11" s="21"/>
      <c r="S11" s="24"/>
      <c r="T11" s="21"/>
      <c r="U11" s="24"/>
      <c r="V11" s="24"/>
      <c r="W11" s="24"/>
      <c r="X11" s="21"/>
      <c r="Y11" s="21"/>
      <c r="Z11" s="21"/>
      <c r="AA11" s="24"/>
      <c r="AB11" s="16"/>
      <c r="AC11" s="16"/>
      <c r="AD11" s="16"/>
      <c r="AE11" s="16"/>
      <c r="AF11" s="16"/>
      <c r="AG11" s="16"/>
    </row>
    <row r="12" spans="1:33" s="92" customFormat="1" ht="18.75" customHeight="1">
      <c r="A12" s="1116" t="s">
        <v>12</v>
      </c>
      <c r="B12" s="27" t="s">
        <v>1781</v>
      </c>
      <c r="C12" s="497"/>
      <c r="D12" s="497"/>
      <c r="E12" s="497"/>
      <c r="F12" s="497"/>
      <c r="G12" s="497"/>
      <c r="H12" s="497"/>
      <c r="I12" s="497"/>
      <c r="J12" s="21"/>
      <c r="K12" s="21"/>
      <c r="L12" s="21"/>
      <c r="M12" s="21"/>
      <c r="N12" s="21"/>
      <c r="O12" s="21"/>
      <c r="P12" s="21"/>
      <c r="Q12" s="21"/>
      <c r="R12" s="495"/>
      <c r="S12" s="613"/>
      <c r="T12" s="495"/>
      <c r="U12" s="25"/>
      <c r="V12" s="25"/>
      <c r="W12" s="25"/>
      <c r="X12" s="21"/>
      <c r="Y12" s="21"/>
      <c r="Z12" s="21"/>
      <c r="AA12" s="25"/>
      <c r="AB12" s="93"/>
      <c r="AC12" s="98"/>
      <c r="AD12" s="93"/>
      <c r="AE12" s="91"/>
      <c r="AF12" s="91"/>
      <c r="AG12" s="93"/>
    </row>
    <row r="13" spans="1:33" s="92" customFormat="1" ht="18.75" customHeight="1">
      <c r="A13" s="1116" t="s">
        <v>14</v>
      </c>
      <c r="B13" s="27" t="s">
        <v>1782</v>
      </c>
      <c r="C13" s="497"/>
      <c r="D13" s="497"/>
      <c r="E13" s="497"/>
      <c r="F13" s="497"/>
      <c r="G13" s="497"/>
      <c r="H13" s="497"/>
      <c r="I13" s="497"/>
      <c r="J13" s="21"/>
      <c r="K13" s="21"/>
      <c r="L13" s="21"/>
      <c r="M13" s="21"/>
      <c r="N13" s="21"/>
      <c r="O13" s="21"/>
      <c r="P13" s="21"/>
      <c r="Q13" s="21"/>
      <c r="R13" s="21"/>
      <c r="S13" s="24"/>
      <c r="T13" s="21"/>
      <c r="U13" s="24"/>
      <c r="V13" s="24"/>
      <c r="W13" s="24"/>
      <c r="X13" s="21"/>
      <c r="Y13" s="21"/>
      <c r="Z13" s="21"/>
      <c r="AA13" s="24"/>
      <c r="AB13" s="16"/>
      <c r="AC13" s="16"/>
      <c r="AD13" s="16"/>
      <c r="AE13" s="16"/>
      <c r="AF13" s="16"/>
      <c r="AG13" s="16"/>
    </row>
    <row r="15" spans="1:33" s="38" customFormat="1" ht="15.75">
      <c r="A15" s="223" t="s">
        <v>16</v>
      </c>
      <c r="B15" s="223" t="s">
        <v>17</v>
      </c>
      <c r="C15" s="223" t="s">
        <v>18</v>
      </c>
      <c r="D15" s="223" t="s">
        <v>19</v>
      </c>
      <c r="E15" s="223" t="s">
        <v>20</v>
      </c>
      <c r="F15" s="224" t="s">
        <v>21</v>
      </c>
      <c r="G15" s="224"/>
      <c r="H15" s="224"/>
      <c r="I15" s="224"/>
      <c r="J15" s="224"/>
      <c r="K15" s="224"/>
      <c r="L15" s="224"/>
      <c r="M15" s="224"/>
      <c r="N15" s="224"/>
      <c r="O15" s="224"/>
      <c r="P15" s="224"/>
      <c r="Q15" s="224"/>
      <c r="R15" s="223" t="s">
        <v>22</v>
      </c>
      <c r="S15" s="223" t="s">
        <v>23</v>
      </c>
      <c r="T15" s="223" t="s">
        <v>24</v>
      </c>
      <c r="U15" s="223" t="s">
        <v>25</v>
      </c>
      <c r="V15" s="224" t="s">
        <v>26</v>
      </c>
      <c r="W15" s="577" t="s">
        <v>27</v>
      </c>
      <c r="X15" s="137"/>
      <c r="Y15" s="224" t="s">
        <v>28</v>
      </c>
      <c r="Z15" s="224"/>
      <c r="AA15" s="224"/>
    </row>
    <row r="16" spans="1:33" s="38" customFormat="1" ht="15.75">
      <c r="A16" s="223"/>
      <c r="B16" s="223"/>
      <c r="C16" s="223"/>
      <c r="D16" s="223"/>
      <c r="E16" s="223"/>
      <c r="F16" s="224" t="s">
        <v>29</v>
      </c>
      <c r="G16" s="224"/>
      <c r="H16" s="224"/>
      <c r="I16" s="224" t="s">
        <v>30</v>
      </c>
      <c r="J16" s="224"/>
      <c r="K16" s="224"/>
      <c r="L16" s="224" t="s">
        <v>31</v>
      </c>
      <c r="M16" s="224"/>
      <c r="N16" s="224"/>
      <c r="O16" s="224" t="s">
        <v>32</v>
      </c>
      <c r="P16" s="224"/>
      <c r="Q16" s="224"/>
      <c r="R16" s="223"/>
      <c r="S16" s="223"/>
      <c r="T16" s="223"/>
      <c r="U16" s="223"/>
      <c r="V16" s="224"/>
      <c r="W16" s="577"/>
      <c r="X16" s="137" t="s">
        <v>372</v>
      </c>
      <c r="Y16" s="224" t="s">
        <v>34</v>
      </c>
      <c r="Z16" s="224"/>
      <c r="AA16" s="138" t="s">
        <v>35</v>
      </c>
    </row>
    <row r="17" spans="1:32" s="38" customFormat="1" ht="15.75">
      <c r="A17" s="223"/>
      <c r="B17" s="223"/>
      <c r="C17" s="223"/>
      <c r="D17" s="223"/>
      <c r="E17" s="223"/>
      <c r="F17" s="138" t="s">
        <v>36</v>
      </c>
      <c r="G17" s="138" t="s">
        <v>37</v>
      </c>
      <c r="H17" s="138" t="s">
        <v>38</v>
      </c>
      <c r="I17" s="138" t="s">
        <v>39</v>
      </c>
      <c r="J17" s="138" t="s">
        <v>38</v>
      </c>
      <c r="K17" s="138" t="s">
        <v>40</v>
      </c>
      <c r="L17" s="138" t="s">
        <v>40</v>
      </c>
      <c r="M17" s="138" t="s">
        <v>39</v>
      </c>
      <c r="N17" s="138" t="s">
        <v>41</v>
      </c>
      <c r="O17" s="138" t="s">
        <v>42</v>
      </c>
      <c r="P17" s="138" t="s">
        <v>43</v>
      </c>
      <c r="Q17" s="138" t="s">
        <v>44</v>
      </c>
      <c r="R17" s="223"/>
      <c r="S17" s="223"/>
      <c r="T17" s="223"/>
      <c r="U17" s="223"/>
      <c r="V17" s="577"/>
      <c r="W17" s="577"/>
      <c r="X17" s="1118"/>
      <c r="Y17" s="624" t="s">
        <v>45</v>
      </c>
      <c r="Z17" s="624" t="s">
        <v>46</v>
      </c>
      <c r="AA17" s="624"/>
    </row>
    <row r="18" spans="1:32" s="133" customFormat="1" ht="114" customHeight="1">
      <c r="A18" s="1119" t="s">
        <v>1783</v>
      </c>
      <c r="B18" s="1119" t="s">
        <v>1784</v>
      </c>
      <c r="C18" s="1120" t="s">
        <v>170</v>
      </c>
      <c r="D18" s="1121">
        <v>1</v>
      </c>
      <c r="E18" s="1121">
        <v>1</v>
      </c>
      <c r="F18" s="275" t="s">
        <v>283</v>
      </c>
      <c r="G18" s="275" t="s">
        <v>283</v>
      </c>
      <c r="H18" s="275" t="s">
        <v>283</v>
      </c>
      <c r="I18" s="275" t="s">
        <v>283</v>
      </c>
      <c r="J18" s="275" t="s">
        <v>283</v>
      </c>
      <c r="K18" s="275" t="s">
        <v>283</v>
      </c>
      <c r="L18" s="275" t="s">
        <v>283</v>
      </c>
      <c r="M18" s="275" t="s">
        <v>283</v>
      </c>
      <c r="N18" s="275" t="s">
        <v>283</v>
      </c>
      <c r="O18" s="1122">
        <v>1</v>
      </c>
      <c r="P18" s="275" t="s">
        <v>283</v>
      </c>
      <c r="Q18" s="275" t="s">
        <v>283</v>
      </c>
      <c r="R18" s="105" t="s">
        <v>1785</v>
      </c>
      <c r="S18" s="105" t="s">
        <v>1786</v>
      </c>
      <c r="T18" s="105" t="s">
        <v>1787</v>
      </c>
      <c r="U18" s="1123" t="s">
        <v>1788</v>
      </c>
      <c r="V18" s="1124" t="s">
        <v>1789</v>
      </c>
      <c r="W18" s="1125" t="s">
        <v>1790</v>
      </c>
      <c r="X18" s="1126" t="s">
        <v>1791</v>
      </c>
      <c r="Y18" s="632" t="s">
        <v>177</v>
      </c>
      <c r="Z18" s="632" t="s">
        <v>178</v>
      </c>
      <c r="AA18" s="1127" t="s">
        <v>1792</v>
      </c>
      <c r="AB18" s="1128"/>
      <c r="AC18" s="1128"/>
      <c r="AD18" s="1128"/>
      <c r="AE18" s="1128"/>
      <c r="AF18" s="1128"/>
    </row>
    <row r="19" spans="1:32" ht="54.75" hidden="1" customHeight="1">
      <c r="A19" s="1129" t="s">
        <v>1793</v>
      </c>
      <c r="B19" s="1129" t="s">
        <v>1794</v>
      </c>
      <c r="C19" s="1120" t="s">
        <v>1795</v>
      </c>
      <c r="D19" s="353">
        <v>1</v>
      </c>
      <c r="E19" s="353">
        <v>1</v>
      </c>
      <c r="F19" s="275" t="s">
        <v>283</v>
      </c>
      <c r="G19" s="275" t="s">
        <v>283</v>
      </c>
      <c r="H19" s="275" t="s">
        <v>283</v>
      </c>
      <c r="I19" s="275" t="s">
        <v>283</v>
      </c>
      <c r="J19" s="275" t="s">
        <v>283</v>
      </c>
      <c r="K19" s="275" t="s">
        <v>283</v>
      </c>
      <c r="L19" s="275" t="s">
        <v>283</v>
      </c>
      <c r="M19" s="275" t="s">
        <v>283</v>
      </c>
      <c r="N19" s="353">
        <v>1</v>
      </c>
      <c r="O19" s="275" t="s">
        <v>283</v>
      </c>
      <c r="P19" s="275" t="s">
        <v>283</v>
      </c>
      <c r="Q19" s="275" t="s">
        <v>283</v>
      </c>
      <c r="R19" s="1130" t="s">
        <v>1796</v>
      </c>
      <c r="S19" s="1129" t="s">
        <v>1786</v>
      </c>
      <c r="T19" s="1130" t="s">
        <v>350</v>
      </c>
      <c r="U19" s="1131" t="s">
        <v>1797</v>
      </c>
      <c r="V19" s="1132" t="s">
        <v>1798</v>
      </c>
      <c r="W19" s="1133" t="s">
        <v>1799</v>
      </c>
      <c r="X19" s="1134" t="s">
        <v>1800</v>
      </c>
      <c r="Y19" s="337" t="s">
        <v>177</v>
      </c>
      <c r="Z19" s="337" t="s">
        <v>71</v>
      </c>
      <c r="AA19" s="1135" t="s">
        <v>1801</v>
      </c>
      <c r="AB19" s="1136"/>
      <c r="AC19" s="1136"/>
      <c r="AD19" s="1136"/>
      <c r="AE19" s="1136"/>
      <c r="AF19" s="1136"/>
    </row>
    <row r="20" spans="1:32" ht="52.5" hidden="1" customHeight="1">
      <c r="A20" s="1129"/>
      <c r="B20" s="1129"/>
      <c r="C20" s="1120" t="s">
        <v>1802</v>
      </c>
      <c r="D20" s="275">
        <v>4</v>
      </c>
      <c r="E20" s="275">
        <v>4</v>
      </c>
      <c r="F20" s="275">
        <v>1</v>
      </c>
      <c r="G20" s="275" t="s">
        <v>283</v>
      </c>
      <c r="H20" s="275" t="s">
        <v>283</v>
      </c>
      <c r="I20" s="275">
        <v>1</v>
      </c>
      <c r="J20" s="275" t="s">
        <v>283</v>
      </c>
      <c r="K20" s="275" t="s">
        <v>283</v>
      </c>
      <c r="L20" s="275">
        <v>1</v>
      </c>
      <c r="M20" s="275" t="s">
        <v>283</v>
      </c>
      <c r="N20" s="275" t="s">
        <v>283</v>
      </c>
      <c r="O20" s="275">
        <v>1</v>
      </c>
      <c r="P20" s="275" t="s">
        <v>283</v>
      </c>
      <c r="Q20" s="275" t="s">
        <v>283</v>
      </c>
      <c r="R20" s="1130"/>
      <c r="S20" s="1129"/>
      <c r="T20" s="1130"/>
      <c r="U20" s="1131"/>
      <c r="V20" s="1132" t="s">
        <v>1803</v>
      </c>
      <c r="W20" s="1133" t="s">
        <v>1804</v>
      </c>
      <c r="X20" s="1134"/>
      <c r="Y20" s="337"/>
      <c r="Z20" s="337"/>
      <c r="AA20" s="1135"/>
      <c r="AB20" s="1136"/>
      <c r="AC20" s="1136"/>
      <c r="AD20" s="1136"/>
      <c r="AE20" s="1136"/>
      <c r="AF20" s="1136"/>
    </row>
    <row r="21" spans="1:32" ht="71.25" hidden="1" customHeight="1">
      <c r="A21" s="1119" t="s">
        <v>1805</v>
      </c>
      <c r="B21" s="1119" t="s">
        <v>1806</v>
      </c>
      <c r="C21" s="1120" t="s">
        <v>1802</v>
      </c>
      <c r="D21" s="275">
        <v>1</v>
      </c>
      <c r="E21" s="275">
        <v>1</v>
      </c>
      <c r="F21" s="275"/>
      <c r="G21" s="275"/>
      <c r="H21" s="275"/>
      <c r="I21" s="275"/>
      <c r="J21" s="275"/>
      <c r="K21" s="275"/>
      <c r="L21" s="275"/>
      <c r="M21" s="275"/>
      <c r="N21" s="275">
        <v>1</v>
      </c>
      <c r="O21" s="275"/>
      <c r="P21" s="275"/>
      <c r="Q21" s="275"/>
      <c r="R21" s="105" t="s">
        <v>1807</v>
      </c>
      <c r="S21" s="105" t="s">
        <v>1808</v>
      </c>
      <c r="T21" s="105" t="s">
        <v>1808</v>
      </c>
      <c r="U21" s="1137" t="s">
        <v>1809</v>
      </c>
      <c r="V21" s="1132" t="s">
        <v>1810</v>
      </c>
      <c r="W21" s="1133" t="s">
        <v>1811</v>
      </c>
      <c r="X21" s="1126" t="s">
        <v>1812</v>
      </c>
      <c r="Y21" s="632" t="s">
        <v>177</v>
      </c>
      <c r="Z21" s="632" t="s">
        <v>71</v>
      </c>
      <c r="AA21" s="1127" t="s">
        <v>1801</v>
      </c>
      <c r="AB21" s="1136"/>
      <c r="AC21" s="1136"/>
      <c r="AD21" s="1136"/>
      <c r="AE21" s="1136"/>
      <c r="AF21" s="1136"/>
    </row>
    <row r="22" spans="1:32" ht="91.5" customHeight="1">
      <c r="A22" s="1129" t="s">
        <v>1813</v>
      </c>
      <c r="B22" s="1129" t="s">
        <v>1814</v>
      </c>
      <c r="C22" s="1120" t="s">
        <v>1815</v>
      </c>
      <c r="D22" s="275">
        <v>12</v>
      </c>
      <c r="E22" s="275">
        <v>12</v>
      </c>
      <c r="F22" s="275">
        <v>1</v>
      </c>
      <c r="G22" s="275">
        <v>1</v>
      </c>
      <c r="H22" s="275">
        <v>1</v>
      </c>
      <c r="I22" s="275">
        <v>1</v>
      </c>
      <c r="J22" s="275">
        <v>1</v>
      </c>
      <c r="K22" s="275">
        <v>1</v>
      </c>
      <c r="L22" s="275">
        <v>1</v>
      </c>
      <c r="M22" s="275">
        <v>1</v>
      </c>
      <c r="N22" s="275">
        <v>1</v>
      </c>
      <c r="O22" s="275">
        <v>1</v>
      </c>
      <c r="P22" s="275">
        <v>1</v>
      </c>
      <c r="Q22" s="275">
        <v>1</v>
      </c>
      <c r="R22" s="105" t="s">
        <v>1816</v>
      </c>
      <c r="S22" s="1129" t="s">
        <v>1786</v>
      </c>
      <c r="T22" s="105" t="s">
        <v>74</v>
      </c>
      <c r="U22" s="1138" t="s">
        <v>1817</v>
      </c>
      <c r="V22" s="1132" t="s">
        <v>1818</v>
      </c>
      <c r="W22" s="1133" t="s">
        <v>1819</v>
      </c>
      <c r="X22" s="1134" t="s">
        <v>1820</v>
      </c>
      <c r="Y22" s="337" t="s">
        <v>177</v>
      </c>
      <c r="Z22" s="337" t="s">
        <v>71</v>
      </c>
      <c r="AA22" s="1135" t="s">
        <v>1801</v>
      </c>
      <c r="AB22" s="1136"/>
      <c r="AC22" s="1136"/>
      <c r="AD22" s="1136"/>
      <c r="AE22" s="1136"/>
      <c r="AF22" s="1136"/>
    </row>
    <row r="23" spans="1:32" ht="81.75" customHeight="1">
      <c r="A23" s="1129"/>
      <c r="B23" s="1129"/>
      <c r="C23" s="1120" t="s">
        <v>1821</v>
      </c>
      <c r="D23" s="275">
        <v>12</v>
      </c>
      <c r="E23" s="275">
        <v>12</v>
      </c>
      <c r="F23" s="275">
        <v>1</v>
      </c>
      <c r="G23" s="275">
        <v>1</v>
      </c>
      <c r="H23" s="275">
        <v>1</v>
      </c>
      <c r="I23" s="275">
        <v>1</v>
      </c>
      <c r="J23" s="275">
        <v>1</v>
      </c>
      <c r="K23" s="275">
        <v>1</v>
      </c>
      <c r="L23" s="275">
        <v>1</v>
      </c>
      <c r="M23" s="275">
        <v>1</v>
      </c>
      <c r="N23" s="275">
        <v>1</v>
      </c>
      <c r="O23" s="275">
        <v>1</v>
      </c>
      <c r="P23" s="275">
        <v>1</v>
      </c>
      <c r="Q23" s="275">
        <v>1</v>
      </c>
      <c r="R23" s="105" t="s">
        <v>1822</v>
      </c>
      <c r="S23" s="1129"/>
      <c r="T23" s="105" t="s">
        <v>74</v>
      </c>
      <c r="U23" s="1137" t="s">
        <v>1823</v>
      </c>
      <c r="V23" s="1132" t="s">
        <v>1824</v>
      </c>
      <c r="W23" s="1133" t="s">
        <v>1825</v>
      </c>
      <c r="X23" s="1134"/>
      <c r="Y23" s="337"/>
      <c r="Z23" s="337"/>
      <c r="AA23" s="1135"/>
      <c r="AB23" s="1136"/>
      <c r="AC23" s="1136"/>
      <c r="AD23" s="1136"/>
      <c r="AE23" s="1136"/>
      <c r="AF23" s="1136"/>
    </row>
    <row r="24" spans="1:32" ht="87" customHeight="1">
      <c r="A24" s="1119" t="s">
        <v>1826</v>
      </c>
      <c r="B24" s="1119" t="s">
        <v>1827</v>
      </c>
      <c r="C24" s="1120" t="s">
        <v>1821</v>
      </c>
      <c r="D24" s="275">
        <v>12</v>
      </c>
      <c r="E24" s="275">
        <v>12</v>
      </c>
      <c r="F24" s="275">
        <v>1</v>
      </c>
      <c r="G24" s="275">
        <v>1</v>
      </c>
      <c r="H24" s="275">
        <v>1</v>
      </c>
      <c r="I24" s="275">
        <v>1</v>
      </c>
      <c r="J24" s="275">
        <v>1</v>
      </c>
      <c r="K24" s="275">
        <v>1</v>
      </c>
      <c r="L24" s="275">
        <v>1</v>
      </c>
      <c r="M24" s="275">
        <v>1</v>
      </c>
      <c r="N24" s="275">
        <v>1</v>
      </c>
      <c r="O24" s="275">
        <v>1</v>
      </c>
      <c r="P24" s="275">
        <v>1</v>
      </c>
      <c r="Q24" s="275">
        <v>1</v>
      </c>
      <c r="R24" s="105" t="s">
        <v>1828</v>
      </c>
      <c r="S24" s="1119"/>
      <c r="T24" s="105" t="s">
        <v>1829</v>
      </c>
      <c r="U24" s="1139" t="s">
        <v>1830</v>
      </c>
      <c r="V24" s="1132" t="s">
        <v>1831</v>
      </c>
      <c r="W24" s="1133" t="s">
        <v>1832</v>
      </c>
      <c r="X24" s="1126" t="s">
        <v>1833</v>
      </c>
      <c r="Y24" s="632" t="s">
        <v>177</v>
      </c>
      <c r="Z24" s="632" t="s">
        <v>71</v>
      </c>
      <c r="AA24" s="1127" t="s">
        <v>1834</v>
      </c>
      <c r="AB24" s="1136"/>
      <c r="AC24" s="1136"/>
      <c r="AD24" s="1136"/>
      <c r="AE24" s="1136"/>
      <c r="AF24" s="1136"/>
    </row>
    <row r="25" spans="1:32" ht="92.25" customHeight="1">
      <c r="A25" s="1119" t="s">
        <v>1835</v>
      </c>
      <c r="B25" s="1119" t="s">
        <v>1836</v>
      </c>
      <c r="C25" s="1120" t="s">
        <v>1802</v>
      </c>
      <c r="D25" s="275">
        <v>4</v>
      </c>
      <c r="E25" s="275">
        <v>4</v>
      </c>
      <c r="F25" s="275">
        <v>1</v>
      </c>
      <c r="G25" s="275" t="s">
        <v>283</v>
      </c>
      <c r="H25" s="275" t="s">
        <v>283</v>
      </c>
      <c r="I25" s="275">
        <v>1</v>
      </c>
      <c r="J25" s="275" t="s">
        <v>283</v>
      </c>
      <c r="K25" s="275" t="s">
        <v>283</v>
      </c>
      <c r="L25" s="275">
        <v>1</v>
      </c>
      <c r="M25" s="275" t="s">
        <v>283</v>
      </c>
      <c r="N25" s="275" t="s">
        <v>283</v>
      </c>
      <c r="O25" s="275">
        <v>1</v>
      </c>
      <c r="P25" s="275" t="s">
        <v>283</v>
      </c>
      <c r="Q25" s="275" t="s">
        <v>283</v>
      </c>
      <c r="R25" s="105" t="s">
        <v>1837</v>
      </c>
      <c r="S25" s="1129" t="s">
        <v>1786</v>
      </c>
      <c r="T25" s="105" t="s">
        <v>1838</v>
      </c>
      <c r="U25" s="1140" t="s">
        <v>1839</v>
      </c>
      <c r="V25" s="1132" t="s">
        <v>1840</v>
      </c>
      <c r="W25" s="1133" t="s">
        <v>1841</v>
      </c>
      <c r="X25" s="1134" t="s">
        <v>1842</v>
      </c>
      <c r="Y25" s="337" t="s">
        <v>177</v>
      </c>
      <c r="Z25" s="337" t="s">
        <v>71</v>
      </c>
      <c r="AA25" s="1135" t="s">
        <v>1843</v>
      </c>
      <c r="AB25" s="1136"/>
      <c r="AC25" s="1136"/>
      <c r="AD25" s="1136"/>
      <c r="AE25" s="1136"/>
      <c r="AF25" s="1136"/>
    </row>
    <row r="26" spans="1:32" ht="75">
      <c r="A26" s="1119" t="s">
        <v>1844</v>
      </c>
      <c r="B26" s="1119" t="s">
        <v>1845</v>
      </c>
      <c r="C26" s="1120" t="s">
        <v>1802</v>
      </c>
      <c r="D26" s="275">
        <v>4</v>
      </c>
      <c r="E26" s="275">
        <v>4</v>
      </c>
      <c r="F26" s="275">
        <v>1</v>
      </c>
      <c r="G26" s="275" t="s">
        <v>283</v>
      </c>
      <c r="H26" s="275" t="s">
        <v>283</v>
      </c>
      <c r="I26" s="275">
        <v>1</v>
      </c>
      <c r="J26" s="275" t="s">
        <v>283</v>
      </c>
      <c r="K26" s="275" t="s">
        <v>283</v>
      </c>
      <c r="L26" s="275">
        <v>1</v>
      </c>
      <c r="M26" s="275" t="s">
        <v>283</v>
      </c>
      <c r="N26" s="275" t="s">
        <v>283</v>
      </c>
      <c r="O26" s="275">
        <v>1</v>
      </c>
      <c r="P26" s="275" t="s">
        <v>283</v>
      </c>
      <c r="Q26" s="275" t="s">
        <v>283</v>
      </c>
      <c r="R26" s="105" t="s">
        <v>1846</v>
      </c>
      <c r="S26" s="1129"/>
      <c r="T26" s="105" t="s">
        <v>1847</v>
      </c>
      <c r="U26" s="1141" t="s">
        <v>1848</v>
      </c>
      <c r="V26" s="1132" t="s">
        <v>1849</v>
      </c>
      <c r="W26" s="1133" t="s">
        <v>1850</v>
      </c>
      <c r="X26" s="1134"/>
      <c r="Y26" s="337"/>
      <c r="Z26" s="337"/>
      <c r="AA26" s="1135"/>
      <c r="AB26" s="1136"/>
      <c r="AC26" s="1136"/>
      <c r="AD26" s="1136"/>
      <c r="AE26" s="1136"/>
      <c r="AF26" s="1136"/>
    </row>
    <row r="27" spans="1:32" ht="93.75" customHeight="1">
      <c r="A27" s="1119" t="s">
        <v>1851</v>
      </c>
      <c r="B27" s="1119" t="s">
        <v>1852</v>
      </c>
      <c r="C27" s="1120" t="s">
        <v>1802</v>
      </c>
      <c r="D27" s="275">
        <v>52</v>
      </c>
      <c r="E27" s="275">
        <v>52</v>
      </c>
      <c r="F27" s="275">
        <v>5</v>
      </c>
      <c r="G27" s="275">
        <v>4</v>
      </c>
      <c r="H27" s="275">
        <v>4</v>
      </c>
      <c r="I27" s="275">
        <v>4</v>
      </c>
      <c r="J27" s="275">
        <v>5</v>
      </c>
      <c r="K27" s="275">
        <v>4</v>
      </c>
      <c r="L27" s="275">
        <v>4</v>
      </c>
      <c r="M27" s="275">
        <v>5</v>
      </c>
      <c r="N27" s="275">
        <v>4</v>
      </c>
      <c r="O27" s="275">
        <v>5</v>
      </c>
      <c r="P27" s="275">
        <v>4</v>
      </c>
      <c r="Q27" s="275">
        <v>4</v>
      </c>
      <c r="R27" s="105" t="s">
        <v>1853</v>
      </c>
      <c r="S27" s="1119" t="s">
        <v>1786</v>
      </c>
      <c r="T27" s="105" t="s">
        <v>74</v>
      </c>
      <c r="U27" s="1142" t="s">
        <v>1854</v>
      </c>
      <c r="V27" s="1132" t="s">
        <v>1855</v>
      </c>
      <c r="W27" s="1133" t="s">
        <v>1856</v>
      </c>
      <c r="X27" s="1126" t="s">
        <v>1857</v>
      </c>
      <c r="Y27" s="632" t="s">
        <v>177</v>
      </c>
      <c r="Z27" s="632" t="s">
        <v>71</v>
      </c>
      <c r="AA27" s="1127" t="s">
        <v>1858</v>
      </c>
      <c r="AB27" s="1136"/>
      <c r="AC27" s="1136"/>
      <c r="AD27" s="1136"/>
      <c r="AE27" s="1136"/>
      <c r="AF27" s="1136"/>
    </row>
    <row r="28" spans="1:32" ht="73.5" customHeight="1">
      <c r="A28" s="1129" t="s">
        <v>1859</v>
      </c>
      <c r="B28" s="1129" t="s">
        <v>1860</v>
      </c>
      <c r="C28" s="1120" t="s">
        <v>1802</v>
      </c>
      <c r="D28" s="275">
        <v>2</v>
      </c>
      <c r="E28" s="275">
        <v>2</v>
      </c>
      <c r="F28" s="275">
        <v>1</v>
      </c>
      <c r="G28" s="275" t="s">
        <v>283</v>
      </c>
      <c r="H28" s="275" t="s">
        <v>283</v>
      </c>
      <c r="I28" s="275" t="s">
        <v>283</v>
      </c>
      <c r="J28" s="275" t="s">
        <v>283</v>
      </c>
      <c r="K28" s="275" t="s">
        <v>283</v>
      </c>
      <c r="L28" s="275">
        <v>1</v>
      </c>
      <c r="M28" s="275" t="s">
        <v>283</v>
      </c>
      <c r="N28" s="275" t="s">
        <v>283</v>
      </c>
      <c r="O28" s="275" t="s">
        <v>283</v>
      </c>
      <c r="P28" s="275" t="s">
        <v>283</v>
      </c>
      <c r="Q28" s="275" t="s">
        <v>283</v>
      </c>
      <c r="R28" s="105" t="s">
        <v>1861</v>
      </c>
      <c r="S28" s="1119" t="s">
        <v>1862</v>
      </c>
      <c r="T28" s="105" t="s">
        <v>74</v>
      </c>
      <c r="U28" s="1138" t="s">
        <v>1863</v>
      </c>
      <c r="V28" s="1132" t="s">
        <v>1864</v>
      </c>
      <c r="W28" s="1133" t="s">
        <v>1865</v>
      </c>
      <c r="X28" s="1126" t="s">
        <v>1866</v>
      </c>
      <c r="Y28" s="632" t="s">
        <v>178</v>
      </c>
      <c r="Z28" s="632" t="s">
        <v>1867</v>
      </c>
      <c r="AA28" s="1127" t="s">
        <v>1868</v>
      </c>
      <c r="AB28" s="1136"/>
      <c r="AC28" s="1136"/>
      <c r="AD28" s="1136"/>
      <c r="AE28" s="1136"/>
      <c r="AF28" s="1136"/>
    </row>
    <row r="29" spans="1:32" ht="71.25" customHeight="1">
      <c r="A29" s="1129"/>
      <c r="B29" s="1129"/>
      <c r="C29" s="1120" t="s">
        <v>1802</v>
      </c>
      <c r="D29" s="275">
        <v>2</v>
      </c>
      <c r="E29" s="275">
        <v>2</v>
      </c>
      <c r="F29" s="275">
        <v>1</v>
      </c>
      <c r="G29" s="275" t="s">
        <v>283</v>
      </c>
      <c r="H29" s="275" t="s">
        <v>283</v>
      </c>
      <c r="I29" s="275" t="s">
        <v>283</v>
      </c>
      <c r="J29" s="275" t="s">
        <v>283</v>
      </c>
      <c r="K29" s="275" t="s">
        <v>283</v>
      </c>
      <c r="L29" s="275">
        <v>1</v>
      </c>
      <c r="M29" s="275" t="s">
        <v>283</v>
      </c>
      <c r="N29" s="275" t="s">
        <v>283</v>
      </c>
      <c r="O29" s="275" t="s">
        <v>283</v>
      </c>
      <c r="P29" s="275" t="s">
        <v>283</v>
      </c>
      <c r="Q29" s="275" t="s">
        <v>283</v>
      </c>
      <c r="R29" s="105" t="s">
        <v>1861</v>
      </c>
      <c r="S29" s="1119" t="s">
        <v>1786</v>
      </c>
      <c r="T29" s="105" t="s">
        <v>74</v>
      </c>
      <c r="U29" s="1143" t="s">
        <v>1869</v>
      </c>
      <c r="V29" s="1132" t="s">
        <v>1870</v>
      </c>
      <c r="W29" s="1133" t="s">
        <v>1871</v>
      </c>
      <c r="X29" s="1126" t="s">
        <v>1866</v>
      </c>
      <c r="Y29" s="632" t="s">
        <v>178</v>
      </c>
      <c r="Z29" s="632" t="s">
        <v>1867</v>
      </c>
      <c r="AA29" s="1127" t="s">
        <v>1868</v>
      </c>
      <c r="AB29" s="1136"/>
      <c r="AC29" s="1136"/>
      <c r="AD29" s="1136"/>
      <c r="AE29" s="1136"/>
      <c r="AF29" s="1136"/>
    </row>
    <row r="30" spans="1:32" ht="93.75" customHeight="1">
      <c r="A30" s="1119" t="s">
        <v>1872</v>
      </c>
      <c r="B30" s="1119" t="s">
        <v>1873</v>
      </c>
      <c r="C30" s="1120" t="s">
        <v>1802</v>
      </c>
      <c r="D30" s="275">
        <v>12</v>
      </c>
      <c r="E30" s="275">
        <v>12</v>
      </c>
      <c r="F30" s="275">
        <v>1</v>
      </c>
      <c r="G30" s="275">
        <v>1</v>
      </c>
      <c r="H30" s="275">
        <v>1</v>
      </c>
      <c r="I30" s="275">
        <v>1</v>
      </c>
      <c r="J30" s="275">
        <v>1</v>
      </c>
      <c r="K30" s="275">
        <v>1</v>
      </c>
      <c r="L30" s="275">
        <v>1</v>
      </c>
      <c r="M30" s="275">
        <v>1</v>
      </c>
      <c r="N30" s="275">
        <v>1</v>
      </c>
      <c r="O30" s="275">
        <v>1</v>
      </c>
      <c r="P30" s="275">
        <v>1</v>
      </c>
      <c r="Q30" s="275">
        <v>1</v>
      </c>
      <c r="R30" s="105" t="s">
        <v>1874</v>
      </c>
      <c r="S30" s="1119" t="s">
        <v>1862</v>
      </c>
      <c r="T30" s="275" t="s">
        <v>1829</v>
      </c>
      <c r="U30" s="1142" t="s">
        <v>1875</v>
      </c>
      <c r="V30" s="1132" t="s">
        <v>1876</v>
      </c>
      <c r="W30" s="1133" t="s">
        <v>1877</v>
      </c>
      <c r="X30" s="1126" t="s">
        <v>1878</v>
      </c>
      <c r="Y30" s="632" t="s">
        <v>178</v>
      </c>
      <c r="Z30" s="632" t="s">
        <v>63</v>
      </c>
      <c r="AA30" s="1127" t="s">
        <v>1868</v>
      </c>
      <c r="AB30" s="1136"/>
      <c r="AC30" s="1136"/>
      <c r="AD30" s="1136"/>
      <c r="AE30" s="1136"/>
      <c r="AF30" s="1136"/>
    </row>
    <row r="31" spans="1:32" ht="93.75" customHeight="1">
      <c r="A31" s="1144" t="s">
        <v>1879</v>
      </c>
      <c r="B31" s="1119" t="s">
        <v>1880</v>
      </c>
      <c r="C31" s="1120" t="s">
        <v>1802</v>
      </c>
      <c r="D31" s="275">
        <v>2</v>
      </c>
      <c r="E31" s="275">
        <v>2</v>
      </c>
      <c r="F31" s="275">
        <v>1</v>
      </c>
      <c r="G31" s="275" t="s">
        <v>283</v>
      </c>
      <c r="H31" s="275" t="s">
        <v>283</v>
      </c>
      <c r="I31" s="275" t="s">
        <v>283</v>
      </c>
      <c r="J31" s="275" t="s">
        <v>283</v>
      </c>
      <c r="K31" s="275" t="s">
        <v>283</v>
      </c>
      <c r="L31" s="275">
        <v>1</v>
      </c>
      <c r="M31" s="275" t="s">
        <v>283</v>
      </c>
      <c r="N31" s="275" t="s">
        <v>283</v>
      </c>
      <c r="O31" s="275" t="s">
        <v>283</v>
      </c>
      <c r="P31" s="275" t="s">
        <v>283</v>
      </c>
      <c r="Q31" s="275" t="s">
        <v>283</v>
      </c>
      <c r="R31" s="105" t="s">
        <v>1881</v>
      </c>
      <c r="S31" s="1119" t="s">
        <v>1862</v>
      </c>
      <c r="T31" s="275" t="s">
        <v>1829</v>
      </c>
      <c r="U31" s="1138" t="s">
        <v>1882</v>
      </c>
      <c r="V31" s="1132" t="s">
        <v>1883</v>
      </c>
      <c r="W31" s="1133" t="s">
        <v>1884</v>
      </c>
      <c r="X31" s="1126" t="s">
        <v>1885</v>
      </c>
      <c r="Y31" s="632" t="s">
        <v>177</v>
      </c>
      <c r="Z31" s="632" t="s">
        <v>63</v>
      </c>
      <c r="AA31" s="1127" t="s">
        <v>1868</v>
      </c>
      <c r="AB31" s="1136"/>
      <c r="AC31" s="1136"/>
      <c r="AD31" s="1136"/>
      <c r="AE31" s="1136"/>
      <c r="AF31" s="1136"/>
    </row>
    <row r="32" spans="1:32" ht="69" customHeight="1">
      <c r="A32" s="1119" t="s">
        <v>1886</v>
      </c>
      <c r="B32" s="1119" t="s">
        <v>1887</v>
      </c>
      <c r="C32" s="1120" t="s">
        <v>1802</v>
      </c>
      <c r="D32" s="275">
        <v>48</v>
      </c>
      <c r="E32" s="275">
        <v>48</v>
      </c>
      <c r="F32" s="275">
        <v>4</v>
      </c>
      <c r="G32" s="275">
        <v>4</v>
      </c>
      <c r="H32" s="275">
        <v>4</v>
      </c>
      <c r="I32" s="275">
        <v>4</v>
      </c>
      <c r="J32" s="275">
        <v>4</v>
      </c>
      <c r="K32" s="275">
        <v>4</v>
      </c>
      <c r="L32" s="275">
        <v>4</v>
      </c>
      <c r="M32" s="275">
        <v>4</v>
      </c>
      <c r="N32" s="275">
        <v>4</v>
      </c>
      <c r="O32" s="275">
        <v>4</v>
      </c>
      <c r="P32" s="275">
        <v>4</v>
      </c>
      <c r="Q32" s="275">
        <v>4</v>
      </c>
      <c r="R32" s="105" t="s">
        <v>1888</v>
      </c>
      <c r="S32" s="1119" t="s">
        <v>1862</v>
      </c>
      <c r="T32" s="105" t="s">
        <v>1889</v>
      </c>
      <c r="U32" s="1138" t="s">
        <v>1890</v>
      </c>
      <c r="V32" s="1145"/>
      <c r="W32" s="1146"/>
      <c r="X32" s="1126" t="s">
        <v>1891</v>
      </c>
      <c r="Y32" s="632" t="s">
        <v>178</v>
      </c>
      <c r="Z32" s="632" t="s">
        <v>63</v>
      </c>
      <c r="AA32" s="1127" t="s">
        <v>1892</v>
      </c>
      <c r="AB32" s="1136"/>
      <c r="AC32" s="1136"/>
      <c r="AD32" s="1136"/>
      <c r="AE32" s="1136"/>
      <c r="AF32" s="1136"/>
    </row>
    <row r="33" spans="1:32" ht="81" customHeight="1">
      <c r="A33" s="1119" t="s">
        <v>1893</v>
      </c>
      <c r="B33" s="1119" t="s">
        <v>1894</v>
      </c>
      <c r="C33" s="1120" t="s">
        <v>1802</v>
      </c>
      <c r="D33" s="275">
        <v>12</v>
      </c>
      <c r="E33" s="275">
        <v>12</v>
      </c>
      <c r="F33" s="275">
        <v>1</v>
      </c>
      <c r="G33" s="275">
        <v>1</v>
      </c>
      <c r="H33" s="275">
        <v>1</v>
      </c>
      <c r="I33" s="275">
        <v>1</v>
      </c>
      <c r="J33" s="275">
        <v>1</v>
      </c>
      <c r="K33" s="275">
        <v>1</v>
      </c>
      <c r="L33" s="275">
        <v>1</v>
      </c>
      <c r="M33" s="275">
        <v>1</v>
      </c>
      <c r="N33" s="275">
        <v>1</v>
      </c>
      <c r="O33" s="275">
        <v>1</v>
      </c>
      <c r="P33" s="275">
        <v>1</v>
      </c>
      <c r="Q33" s="275">
        <v>1</v>
      </c>
      <c r="R33" s="105" t="s">
        <v>1881</v>
      </c>
      <c r="S33" s="1119" t="s">
        <v>1862</v>
      </c>
      <c r="T33" s="105" t="s">
        <v>1829</v>
      </c>
      <c r="U33" s="1138" t="s">
        <v>1895</v>
      </c>
      <c r="V33" s="1145"/>
      <c r="W33" s="1146"/>
      <c r="X33" s="1126" t="s">
        <v>1891</v>
      </c>
      <c r="Y33" s="632" t="s">
        <v>177</v>
      </c>
      <c r="Z33" s="632" t="s">
        <v>71</v>
      </c>
      <c r="AA33" s="1127" t="s">
        <v>1896</v>
      </c>
      <c r="AB33" s="1136"/>
      <c r="AC33" s="1136"/>
      <c r="AD33" s="1136"/>
      <c r="AE33" s="1136"/>
      <c r="AF33" s="1136"/>
    </row>
    <row r="34" spans="1:32" ht="97.5" customHeight="1">
      <c r="A34" s="1119" t="s">
        <v>1897</v>
      </c>
      <c r="B34" s="1119" t="s">
        <v>1898</v>
      </c>
      <c r="C34" s="1120" t="s">
        <v>1802</v>
      </c>
      <c r="D34" s="275">
        <v>12</v>
      </c>
      <c r="E34" s="275">
        <v>12</v>
      </c>
      <c r="F34" s="275">
        <v>1</v>
      </c>
      <c r="G34" s="275">
        <v>1</v>
      </c>
      <c r="H34" s="275">
        <v>1</v>
      </c>
      <c r="I34" s="275">
        <v>1</v>
      </c>
      <c r="J34" s="275">
        <v>1</v>
      </c>
      <c r="K34" s="275">
        <v>1</v>
      </c>
      <c r="L34" s="275">
        <v>1</v>
      </c>
      <c r="M34" s="275">
        <v>1</v>
      </c>
      <c r="N34" s="275">
        <v>1</v>
      </c>
      <c r="O34" s="275">
        <v>1</v>
      </c>
      <c r="P34" s="275">
        <v>1</v>
      </c>
      <c r="Q34" s="275">
        <v>1</v>
      </c>
      <c r="R34" s="275" t="s">
        <v>1899</v>
      </c>
      <c r="S34" s="1119" t="s">
        <v>1862</v>
      </c>
      <c r="T34" s="105" t="s">
        <v>74</v>
      </c>
      <c r="U34" s="1138" t="s">
        <v>1900</v>
      </c>
      <c r="V34" s="1145"/>
      <c r="W34" s="1146"/>
      <c r="X34" s="1126" t="s">
        <v>1901</v>
      </c>
      <c r="Y34" s="632" t="s">
        <v>178</v>
      </c>
      <c r="Z34" s="632" t="s">
        <v>71</v>
      </c>
      <c r="AA34" s="1127" t="s">
        <v>1896</v>
      </c>
      <c r="AB34" s="1136"/>
      <c r="AC34" s="1136"/>
      <c r="AD34" s="1136"/>
      <c r="AE34" s="1136"/>
      <c r="AF34" s="1136"/>
    </row>
    <row r="35" spans="1:32" ht="69.75" customHeight="1">
      <c r="A35" s="1119" t="s">
        <v>1902</v>
      </c>
      <c r="B35" s="1119" t="s">
        <v>1903</v>
      </c>
      <c r="C35" s="1120" t="s">
        <v>1904</v>
      </c>
      <c r="D35" s="353">
        <v>1</v>
      </c>
      <c r="E35" s="353">
        <v>1</v>
      </c>
      <c r="F35" s="691">
        <v>1</v>
      </c>
      <c r="G35" s="691">
        <v>1</v>
      </c>
      <c r="H35" s="691">
        <v>1</v>
      </c>
      <c r="I35" s="691">
        <v>1</v>
      </c>
      <c r="J35" s="691">
        <v>1</v>
      </c>
      <c r="K35" s="691">
        <v>1</v>
      </c>
      <c r="L35" s="691">
        <v>1</v>
      </c>
      <c r="M35" s="691">
        <v>1</v>
      </c>
      <c r="N35" s="691">
        <v>1</v>
      </c>
      <c r="O35" s="691">
        <v>1</v>
      </c>
      <c r="P35" s="691">
        <v>1</v>
      </c>
      <c r="Q35" s="691">
        <v>1</v>
      </c>
      <c r="R35" s="105" t="s">
        <v>1905</v>
      </c>
      <c r="S35" s="1119" t="s">
        <v>1862</v>
      </c>
      <c r="T35" s="105" t="s">
        <v>74</v>
      </c>
      <c r="U35" s="1141" t="s">
        <v>1906</v>
      </c>
      <c r="V35" s="1145"/>
      <c r="W35" s="1146"/>
      <c r="X35" s="1126" t="s">
        <v>1885</v>
      </c>
      <c r="Y35" s="632" t="s">
        <v>177</v>
      </c>
      <c r="Z35" s="632" t="s">
        <v>71</v>
      </c>
      <c r="AA35" s="1127" t="s">
        <v>1868</v>
      </c>
      <c r="AB35" s="1136"/>
      <c r="AC35" s="1136"/>
      <c r="AD35" s="1136"/>
      <c r="AE35" s="1136"/>
      <c r="AF35" s="1136"/>
    </row>
    <row r="36" spans="1:32" ht="93.75" customHeight="1">
      <c r="A36" s="1119" t="s">
        <v>1907</v>
      </c>
      <c r="B36" s="1119" t="s">
        <v>1908</v>
      </c>
      <c r="C36" s="1120" t="s">
        <v>1802</v>
      </c>
      <c r="D36" s="275">
        <v>12</v>
      </c>
      <c r="E36" s="275">
        <v>12</v>
      </c>
      <c r="F36" s="275">
        <v>1</v>
      </c>
      <c r="G36" s="275">
        <v>1</v>
      </c>
      <c r="H36" s="275">
        <v>1</v>
      </c>
      <c r="I36" s="275">
        <v>1</v>
      </c>
      <c r="J36" s="275">
        <v>1</v>
      </c>
      <c r="K36" s="275">
        <v>1</v>
      </c>
      <c r="L36" s="275">
        <v>1</v>
      </c>
      <c r="M36" s="275">
        <v>1</v>
      </c>
      <c r="N36" s="275">
        <v>1</v>
      </c>
      <c r="O36" s="275">
        <v>1</v>
      </c>
      <c r="P36" s="275">
        <v>1</v>
      </c>
      <c r="Q36" s="275">
        <v>1</v>
      </c>
      <c r="R36" s="105" t="s">
        <v>1909</v>
      </c>
      <c r="S36" s="1119" t="s">
        <v>1862</v>
      </c>
      <c r="T36" s="105" t="s">
        <v>74</v>
      </c>
      <c r="U36" s="1142" t="s">
        <v>1910</v>
      </c>
      <c r="V36" s="1145"/>
      <c r="W36" s="1146"/>
      <c r="X36" s="1126" t="s">
        <v>1885</v>
      </c>
      <c r="Y36" s="632" t="s">
        <v>177</v>
      </c>
      <c r="Z36" s="632" t="s">
        <v>71</v>
      </c>
      <c r="AA36" s="1127" t="s">
        <v>1868</v>
      </c>
      <c r="AB36" s="1136"/>
      <c r="AC36" s="1136"/>
      <c r="AD36" s="1136"/>
      <c r="AE36" s="1136"/>
      <c r="AF36" s="1136"/>
    </row>
    <row r="37" spans="1:32" ht="93.75" customHeight="1">
      <c r="A37" s="1119" t="s">
        <v>1911</v>
      </c>
      <c r="B37" s="1119" t="s">
        <v>1912</v>
      </c>
      <c r="C37" s="1120" t="s">
        <v>1802</v>
      </c>
      <c r="D37" s="275">
        <v>12</v>
      </c>
      <c r="E37" s="275">
        <v>12</v>
      </c>
      <c r="F37" s="275">
        <v>1</v>
      </c>
      <c r="G37" s="275">
        <v>1</v>
      </c>
      <c r="H37" s="275">
        <v>1</v>
      </c>
      <c r="I37" s="275">
        <v>1</v>
      </c>
      <c r="J37" s="275">
        <v>1</v>
      </c>
      <c r="K37" s="275">
        <v>1</v>
      </c>
      <c r="L37" s="275">
        <v>1</v>
      </c>
      <c r="M37" s="275">
        <v>1</v>
      </c>
      <c r="N37" s="275">
        <v>1</v>
      </c>
      <c r="O37" s="275">
        <v>1</v>
      </c>
      <c r="P37" s="275">
        <v>1</v>
      </c>
      <c r="Q37" s="275">
        <v>1</v>
      </c>
      <c r="R37" s="105" t="s">
        <v>1909</v>
      </c>
      <c r="S37" s="1119" t="s">
        <v>1862</v>
      </c>
      <c r="T37" s="105" t="s">
        <v>74</v>
      </c>
      <c r="U37" s="1138" t="s">
        <v>1913</v>
      </c>
      <c r="V37" s="1145"/>
      <c r="W37" s="1146"/>
      <c r="X37" s="1126" t="s">
        <v>1885</v>
      </c>
      <c r="Y37" s="632" t="s">
        <v>177</v>
      </c>
      <c r="Z37" s="632" t="s">
        <v>71</v>
      </c>
      <c r="AA37" s="1127" t="s">
        <v>1868</v>
      </c>
      <c r="AB37" s="1136"/>
      <c r="AC37" s="1136"/>
      <c r="AD37" s="1136"/>
      <c r="AE37" s="1136"/>
      <c r="AF37" s="1136"/>
    </row>
    <row r="38" spans="1:32" ht="93.75" customHeight="1">
      <c r="A38" s="1119" t="s">
        <v>1914</v>
      </c>
      <c r="B38" s="1119" t="s">
        <v>1915</v>
      </c>
      <c r="C38" s="1120" t="s">
        <v>1904</v>
      </c>
      <c r="D38" s="353">
        <v>1</v>
      </c>
      <c r="E38" s="353">
        <v>1</v>
      </c>
      <c r="F38" s="691">
        <v>1</v>
      </c>
      <c r="G38" s="691">
        <v>1</v>
      </c>
      <c r="H38" s="691">
        <v>1</v>
      </c>
      <c r="I38" s="691">
        <v>1</v>
      </c>
      <c r="J38" s="691">
        <v>1</v>
      </c>
      <c r="K38" s="691">
        <v>1</v>
      </c>
      <c r="L38" s="691">
        <v>1</v>
      </c>
      <c r="M38" s="691">
        <v>1</v>
      </c>
      <c r="N38" s="691">
        <v>1</v>
      </c>
      <c r="O38" s="691">
        <v>1</v>
      </c>
      <c r="P38" s="691">
        <v>1</v>
      </c>
      <c r="Q38" s="691">
        <v>1</v>
      </c>
      <c r="R38" s="1235" t="s">
        <v>283</v>
      </c>
      <c r="S38" s="1119" t="s">
        <v>1862</v>
      </c>
      <c r="T38" s="105" t="s">
        <v>74</v>
      </c>
      <c r="U38" s="1138" t="s">
        <v>1916</v>
      </c>
      <c r="V38" s="1145"/>
      <c r="W38" s="1146"/>
      <c r="X38" s="1126" t="s">
        <v>1885</v>
      </c>
      <c r="Y38" s="632" t="s">
        <v>177</v>
      </c>
      <c r="Z38" s="632" t="s">
        <v>71</v>
      </c>
      <c r="AA38" s="1127" t="s">
        <v>1868</v>
      </c>
      <c r="AB38" s="1136"/>
      <c r="AC38" s="1136"/>
      <c r="AD38" s="1136"/>
      <c r="AE38" s="1136"/>
      <c r="AF38" s="1136"/>
    </row>
    <row r="39" spans="1:32" ht="75" customHeight="1">
      <c r="A39" s="1119" t="s">
        <v>1917</v>
      </c>
      <c r="B39" s="1119" t="s">
        <v>1918</v>
      </c>
      <c r="C39" s="1120" t="s">
        <v>1802</v>
      </c>
      <c r="D39" s="275">
        <v>12</v>
      </c>
      <c r="E39" s="275">
        <v>12</v>
      </c>
      <c r="F39" s="275">
        <v>1</v>
      </c>
      <c r="G39" s="275">
        <v>1</v>
      </c>
      <c r="H39" s="275">
        <v>1</v>
      </c>
      <c r="I39" s="275">
        <v>1</v>
      </c>
      <c r="J39" s="275">
        <v>1</v>
      </c>
      <c r="K39" s="275">
        <v>1</v>
      </c>
      <c r="L39" s="275">
        <v>1</v>
      </c>
      <c r="M39" s="275">
        <v>1</v>
      </c>
      <c r="N39" s="275">
        <v>1</v>
      </c>
      <c r="O39" s="275">
        <v>1</v>
      </c>
      <c r="P39" s="275">
        <v>1</v>
      </c>
      <c r="Q39" s="275">
        <v>1</v>
      </c>
      <c r="R39" s="105" t="s">
        <v>1909</v>
      </c>
      <c r="S39" s="1119" t="s">
        <v>1862</v>
      </c>
      <c r="T39" s="105" t="s">
        <v>74</v>
      </c>
      <c r="U39" s="1138" t="s">
        <v>1919</v>
      </c>
      <c r="V39" s="1145"/>
      <c r="W39" s="1146"/>
      <c r="X39" s="1126" t="s">
        <v>1885</v>
      </c>
      <c r="Y39" s="632" t="s">
        <v>177</v>
      </c>
      <c r="Z39" s="632" t="s">
        <v>71</v>
      </c>
      <c r="AA39" s="1127" t="s">
        <v>1868</v>
      </c>
      <c r="AB39" s="1136"/>
      <c r="AC39" s="1136"/>
      <c r="AD39" s="1136"/>
      <c r="AE39" s="1136"/>
      <c r="AF39" s="1136"/>
    </row>
    <row r="40" spans="1:32" ht="93.75" customHeight="1">
      <c r="A40" s="1119" t="s">
        <v>1920</v>
      </c>
      <c r="B40" s="1119" t="s">
        <v>1921</v>
      </c>
      <c r="C40" s="1120" t="s">
        <v>1802</v>
      </c>
      <c r="D40" s="275">
        <v>12</v>
      </c>
      <c r="E40" s="275">
        <v>12</v>
      </c>
      <c r="F40" s="275">
        <v>1</v>
      </c>
      <c r="G40" s="275">
        <v>1</v>
      </c>
      <c r="H40" s="275">
        <v>1</v>
      </c>
      <c r="I40" s="275">
        <v>1</v>
      </c>
      <c r="J40" s="275">
        <v>1</v>
      </c>
      <c r="K40" s="275">
        <v>1</v>
      </c>
      <c r="L40" s="275">
        <v>1</v>
      </c>
      <c r="M40" s="275">
        <v>1</v>
      </c>
      <c r="N40" s="275">
        <v>1</v>
      </c>
      <c r="O40" s="275">
        <v>1</v>
      </c>
      <c r="P40" s="275">
        <v>1</v>
      </c>
      <c r="Q40" s="275">
        <v>1</v>
      </c>
      <c r="R40" s="105" t="s">
        <v>1909</v>
      </c>
      <c r="S40" s="1119" t="s">
        <v>1862</v>
      </c>
      <c r="T40" s="105" t="s">
        <v>74</v>
      </c>
      <c r="U40" s="1138" t="s">
        <v>1922</v>
      </c>
      <c r="V40" s="1145"/>
      <c r="W40" s="1146"/>
      <c r="X40" s="1126" t="s">
        <v>1885</v>
      </c>
      <c r="Y40" s="632" t="s">
        <v>177</v>
      </c>
      <c r="Z40" s="632" t="s">
        <v>71</v>
      </c>
      <c r="AA40" s="1127" t="s">
        <v>1868</v>
      </c>
      <c r="AB40" s="1136"/>
      <c r="AC40" s="1136"/>
      <c r="AD40" s="1136"/>
      <c r="AE40" s="1136"/>
      <c r="AF40" s="1136"/>
    </row>
    <row r="41" spans="1:32" ht="76.5" customHeight="1">
      <c r="A41" s="1119" t="s">
        <v>1923</v>
      </c>
      <c r="B41" s="1119" t="s">
        <v>1924</v>
      </c>
      <c r="C41" s="1120" t="s">
        <v>1802</v>
      </c>
      <c r="D41" s="275">
        <v>2</v>
      </c>
      <c r="E41" s="275">
        <v>2</v>
      </c>
      <c r="F41" s="275" t="s">
        <v>283</v>
      </c>
      <c r="G41" s="275" t="s">
        <v>283</v>
      </c>
      <c r="H41" s="275" t="s">
        <v>283</v>
      </c>
      <c r="I41" s="275" t="s">
        <v>283</v>
      </c>
      <c r="J41" s="275" t="s">
        <v>283</v>
      </c>
      <c r="K41" s="275">
        <v>1</v>
      </c>
      <c r="L41" s="275" t="s">
        <v>283</v>
      </c>
      <c r="M41" s="275" t="s">
        <v>283</v>
      </c>
      <c r="N41" s="275" t="s">
        <v>283</v>
      </c>
      <c r="O41" s="275" t="s">
        <v>283</v>
      </c>
      <c r="P41" s="275" t="s">
        <v>283</v>
      </c>
      <c r="Q41" s="275">
        <v>1</v>
      </c>
      <c r="R41" s="105" t="s">
        <v>1925</v>
      </c>
      <c r="S41" s="1119" t="s">
        <v>1862</v>
      </c>
      <c r="T41" s="105" t="s">
        <v>1926</v>
      </c>
      <c r="U41" s="1138" t="s">
        <v>1927</v>
      </c>
      <c r="V41" s="1145"/>
      <c r="W41" s="1146"/>
      <c r="X41" s="1126" t="s">
        <v>1885</v>
      </c>
      <c r="Y41" s="632" t="s">
        <v>177</v>
      </c>
      <c r="Z41" s="632" t="s">
        <v>71</v>
      </c>
      <c r="AA41" s="1127" t="s">
        <v>1928</v>
      </c>
      <c r="AB41" s="1136"/>
      <c r="AC41" s="1136"/>
      <c r="AD41" s="1136"/>
      <c r="AE41" s="1136"/>
      <c r="AF41" s="1136"/>
    </row>
    <row r="42" spans="1:32" ht="93.75" customHeight="1">
      <c r="A42" s="1119" t="s">
        <v>1929</v>
      </c>
      <c r="B42" s="1119" t="s">
        <v>1930</v>
      </c>
      <c r="C42" s="1120" t="s">
        <v>1802</v>
      </c>
      <c r="D42" s="275">
        <v>264</v>
      </c>
      <c r="E42" s="275">
        <v>264</v>
      </c>
      <c r="F42" s="275">
        <v>22</v>
      </c>
      <c r="G42" s="275">
        <v>22</v>
      </c>
      <c r="H42" s="275">
        <v>22</v>
      </c>
      <c r="I42" s="275">
        <v>22</v>
      </c>
      <c r="J42" s="275">
        <v>22</v>
      </c>
      <c r="K42" s="275">
        <v>22</v>
      </c>
      <c r="L42" s="275">
        <v>22</v>
      </c>
      <c r="M42" s="275">
        <v>22</v>
      </c>
      <c r="N42" s="275">
        <v>22</v>
      </c>
      <c r="O42" s="275">
        <v>22</v>
      </c>
      <c r="P42" s="275">
        <v>22</v>
      </c>
      <c r="Q42" s="275">
        <v>22</v>
      </c>
      <c r="R42" s="105" t="s">
        <v>1931</v>
      </c>
      <c r="S42" s="1119" t="s">
        <v>1932</v>
      </c>
      <c r="T42" s="275" t="s">
        <v>74</v>
      </c>
      <c r="U42" s="1143" t="s">
        <v>1933</v>
      </c>
      <c r="V42" s="1145"/>
      <c r="W42" s="1146"/>
      <c r="X42" s="1126" t="s">
        <v>1885</v>
      </c>
      <c r="Y42" s="632" t="s">
        <v>177</v>
      </c>
      <c r="Z42" s="632" t="s">
        <v>63</v>
      </c>
      <c r="AA42" s="1147" t="s">
        <v>1934</v>
      </c>
      <c r="AB42" s="1136"/>
      <c r="AC42" s="1136"/>
      <c r="AD42" s="1136"/>
      <c r="AE42" s="1136"/>
      <c r="AF42" s="1136"/>
    </row>
    <row r="43" spans="1:32" ht="93.75" customHeight="1">
      <c r="A43" s="1119" t="s">
        <v>1935</v>
      </c>
      <c r="B43" s="1119" t="s">
        <v>1936</v>
      </c>
      <c r="C43" s="1120" t="s">
        <v>1802</v>
      </c>
      <c r="D43" s="275">
        <v>12</v>
      </c>
      <c r="E43" s="275">
        <v>12</v>
      </c>
      <c r="F43" s="275">
        <v>1</v>
      </c>
      <c r="G43" s="275">
        <v>1</v>
      </c>
      <c r="H43" s="275">
        <v>1</v>
      </c>
      <c r="I43" s="275">
        <v>1</v>
      </c>
      <c r="J43" s="275">
        <v>1</v>
      </c>
      <c r="K43" s="275">
        <v>1</v>
      </c>
      <c r="L43" s="275">
        <v>1</v>
      </c>
      <c r="M43" s="275">
        <v>1</v>
      </c>
      <c r="N43" s="275">
        <v>1</v>
      </c>
      <c r="O43" s="275">
        <v>1</v>
      </c>
      <c r="P43" s="275">
        <v>1</v>
      </c>
      <c r="Q43" s="275">
        <v>1</v>
      </c>
      <c r="R43" s="105" t="s">
        <v>1881</v>
      </c>
      <c r="S43" s="1119" t="s">
        <v>1932</v>
      </c>
      <c r="T43" s="275" t="s">
        <v>1829</v>
      </c>
      <c r="U43" s="1142" t="s">
        <v>1937</v>
      </c>
      <c r="V43" s="1145"/>
      <c r="W43" s="1146"/>
      <c r="X43" s="1126" t="s">
        <v>1885</v>
      </c>
      <c r="Y43" s="632" t="s">
        <v>177</v>
      </c>
      <c r="Z43" s="632" t="s">
        <v>63</v>
      </c>
      <c r="AA43" s="1147" t="s">
        <v>1934</v>
      </c>
      <c r="AB43" s="1136"/>
      <c r="AC43" s="1136"/>
      <c r="AD43" s="1136"/>
      <c r="AE43" s="1136"/>
      <c r="AF43" s="1136"/>
    </row>
    <row r="44" spans="1:32" ht="115.5" customHeight="1">
      <c r="A44" s="1119" t="s">
        <v>1938</v>
      </c>
      <c r="B44" s="1119" t="s">
        <v>1939</v>
      </c>
      <c r="C44" s="1120" t="s">
        <v>1904</v>
      </c>
      <c r="D44" s="61">
        <v>1</v>
      </c>
      <c r="E44" s="61">
        <v>1</v>
      </c>
      <c r="F44" s="691">
        <v>1</v>
      </c>
      <c r="G44" s="691">
        <v>1</v>
      </c>
      <c r="H44" s="691">
        <v>1</v>
      </c>
      <c r="I44" s="691">
        <v>1</v>
      </c>
      <c r="J44" s="691">
        <v>1</v>
      </c>
      <c r="K44" s="691">
        <v>1</v>
      </c>
      <c r="L44" s="691">
        <v>1</v>
      </c>
      <c r="M44" s="691">
        <v>1</v>
      </c>
      <c r="N44" s="691">
        <v>1</v>
      </c>
      <c r="O44" s="691">
        <v>1</v>
      </c>
      <c r="P44" s="691">
        <v>1</v>
      </c>
      <c r="Q44" s="691">
        <v>1</v>
      </c>
      <c r="R44" s="105" t="s">
        <v>1940</v>
      </c>
      <c r="S44" s="1119" t="s">
        <v>1932</v>
      </c>
      <c r="T44" s="105" t="s">
        <v>1941</v>
      </c>
      <c r="U44" s="1138" t="s">
        <v>1942</v>
      </c>
      <c r="V44" s="1145"/>
      <c r="W44" s="1146"/>
      <c r="X44" s="1126" t="s">
        <v>1943</v>
      </c>
      <c r="Y44" s="632" t="s">
        <v>177</v>
      </c>
      <c r="Z44" s="632" t="s">
        <v>63</v>
      </c>
      <c r="AA44" s="1127" t="s">
        <v>1944</v>
      </c>
      <c r="AB44" s="1136"/>
      <c r="AC44" s="1136"/>
      <c r="AD44" s="1136"/>
      <c r="AE44" s="1136"/>
      <c r="AF44" s="1136"/>
    </row>
    <row r="45" spans="1:32" ht="93.75" customHeight="1">
      <c r="A45" s="1119" t="s">
        <v>1945</v>
      </c>
      <c r="B45" s="1119" t="s">
        <v>1946</v>
      </c>
      <c r="C45" s="1120" t="s">
        <v>1904</v>
      </c>
      <c r="D45" s="353">
        <v>1</v>
      </c>
      <c r="E45" s="353">
        <v>1</v>
      </c>
      <c r="F45" s="691">
        <v>1</v>
      </c>
      <c r="G45" s="691">
        <v>1</v>
      </c>
      <c r="H45" s="691">
        <v>1</v>
      </c>
      <c r="I45" s="691">
        <v>1</v>
      </c>
      <c r="J45" s="691">
        <v>1</v>
      </c>
      <c r="K45" s="691">
        <v>1</v>
      </c>
      <c r="L45" s="691">
        <v>1</v>
      </c>
      <c r="M45" s="691">
        <v>1</v>
      </c>
      <c r="N45" s="691">
        <v>1</v>
      </c>
      <c r="O45" s="691">
        <v>1</v>
      </c>
      <c r="P45" s="691">
        <v>1</v>
      </c>
      <c r="Q45" s="691">
        <v>1</v>
      </c>
      <c r="R45" s="105" t="s">
        <v>1947</v>
      </c>
      <c r="S45" s="1119" t="s">
        <v>1932</v>
      </c>
      <c r="T45" s="105" t="s">
        <v>1948</v>
      </c>
      <c r="U45" s="1148" t="s">
        <v>1949</v>
      </c>
      <c r="V45" s="1145"/>
      <c r="W45" s="1146"/>
      <c r="X45" s="1126" t="s">
        <v>1950</v>
      </c>
      <c r="Y45" s="632" t="s">
        <v>177</v>
      </c>
      <c r="Z45" s="632" t="s">
        <v>63</v>
      </c>
      <c r="AA45" s="1127" t="s">
        <v>1951</v>
      </c>
      <c r="AB45" s="1136"/>
      <c r="AC45" s="1136"/>
      <c r="AD45" s="1136"/>
      <c r="AE45" s="1136"/>
      <c r="AF45" s="1136"/>
    </row>
    <row r="46" spans="1:32" ht="56.25" customHeight="1">
      <c r="A46" s="1119" t="s">
        <v>1952</v>
      </c>
      <c r="B46" s="1119" t="s">
        <v>1953</v>
      </c>
      <c r="C46" s="1120" t="s">
        <v>1904</v>
      </c>
      <c r="D46" s="353">
        <v>1</v>
      </c>
      <c r="E46" s="353">
        <v>1</v>
      </c>
      <c r="F46" s="691">
        <v>1</v>
      </c>
      <c r="G46" s="691">
        <v>1</v>
      </c>
      <c r="H46" s="691">
        <v>1</v>
      </c>
      <c r="I46" s="691">
        <v>1</v>
      </c>
      <c r="J46" s="691">
        <v>1</v>
      </c>
      <c r="K46" s="691">
        <v>1</v>
      </c>
      <c r="L46" s="691">
        <v>1</v>
      </c>
      <c r="M46" s="691">
        <v>1</v>
      </c>
      <c r="N46" s="691">
        <v>1</v>
      </c>
      <c r="O46" s="691">
        <v>1</v>
      </c>
      <c r="P46" s="691">
        <v>1</v>
      </c>
      <c r="Q46" s="691">
        <v>1</v>
      </c>
      <c r="R46" s="105" t="s">
        <v>1947</v>
      </c>
      <c r="S46" s="1119" t="s">
        <v>1932</v>
      </c>
      <c r="T46" s="275" t="s">
        <v>74</v>
      </c>
      <c r="U46" s="1143" t="s">
        <v>1954</v>
      </c>
      <c r="V46" s="1145"/>
      <c r="W46" s="1146"/>
      <c r="X46" s="1126" t="s">
        <v>1955</v>
      </c>
      <c r="Y46" s="632" t="s">
        <v>177</v>
      </c>
      <c r="Z46" s="632" t="s">
        <v>71</v>
      </c>
      <c r="AA46" s="1127" t="s">
        <v>1956</v>
      </c>
      <c r="AB46" s="1136"/>
      <c r="AC46" s="1136"/>
      <c r="AD46" s="1136"/>
      <c r="AE46" s="1136"/>
      <c r="AF46" s="1136"/>
    </row>
    <row r="47" spans="1:32" ht="54.75" customHeight="1">
      <c r="A47" s="1119" t="s">
        <v>1957</v>
      </c>
      <c r="B47" s="1119" t="s">
        <v>1958</v>
      </c>
      <c r="C47" s="1120" t="s">
        <v>1904</v>
      </c>
      <c r="D47" s="353">
        <v>1</v>
      </c>
      <c r="E47" s="353">
        <v>1</v>
      </c>
      <c r="F47" s="691">
        <v>1</v>
      </c>
      <c r="G47" s="691">
        <v>1</v>
      </c>
      <c r="H47" s="691">
        <v>1</v>
      </c>
      <c r="I47" s="691">
        <v>1</v>
      </c>
      <c r="J47" s="691">
        <v>1</v>
      </c>
      <c r="K47" s="691">
        <v>1</v>
      </c>
      <c r="L47" s="691">
        <v>1</v>
      </c>
      <c r="M47" s="691">
        <v>1</v>
      </c>
      <c r="N47" s="691">
        <v>1</v>
      </c>
      <c r="O47" s="691">
        <v>1</v>
      </c>
      <c r="P47" s="691">
        <v>1</v>
      </c>
      <c r="Q47" s="691">
        <v>1</v>
      </c>
      <c r="R47" s="105" t="s">
        <v>1959</v>
      </c>
      <c r="S47" s="1119" t="s">
        <v>1932</v>
      </c>
      <c r="T47" s="275" t="s">
        <v>74</v>
      </c>
      <c r="U47" s="1142" t="s">
        <v>1960</v>
      </c>
      <c r="V47" s="1145"/>
      <c r="W47" s="1146"/>
      <c r="X47" s="1126" t="s">
        <v>1950</v>
      </c>
      <c r="Y47" s="632" t="s">
        <v>177</v>
      </c>
      <c r="Z47" s="632" t="s">
        <v>71</v>
      </c>
      <c r="AA47" s="1127" t="s">
        <v>1961</v>
      </c>
      <c r="AB47" s="1136"/>
      <c r="AC47" s="1136"/>
      <c r="AD47" s="1136"/>
      <c r="AE47" s="1136"/>
      <c r="AF47" s="1136"/>
    </row>
    <row r="48" spans="1:32" ht="69" customHeight="1">
      <c r="A48" s="1119" t="s">
        <v>1962</v>
      </c>
      <c r="B48" s="1119" t="s">
        <v>1963</v>
      </c>
      <c r="C48" s="1120" t="s">
        <v>1904</v>
      </c>
      <c r="D48" s="353">
        <v>1</v>
      </c>
      <c r="E48" s="353">
        <v>1</v>
      </c>
      <c r="F48" s="691">
        <v>1</v>
      </c>
      <c r="G48" s="691">
        <v>1</v>
      </c>
      <c r="H48" s="691">
        <v>1</v>
      </c>
      <c r="I48" s="691">
        <v>1</v>
      </c>
      <c r="J48" s="691">
        <v>1</v>
      </c>
      <c r="K48" s="691">
        <v>1</v>
      </c>
      <c r="L48" s="691">
        <v>1</v>
      </c>
      <c r="M48" s="691">
        <v>1</v>
      </c>
      <c r="N48" s="691">
        <v>1</v>
      </c>
      <c r="O48" s="691">
        <v>1</v>
      </c>
      <c r="P48" s="691">
        <v>1</v>
      </c>
      <c r="Q48" s="691">
        <v>1</v>
      </c>
      <c r="R48" s="105" t="s">
        <v>1964</v>
      </c>
      <c r="S48" s="1119" t="s">
        <v>1932</v>
      </c>
      <c r="T48" s="275" t="s">
        <v>74</v>
      </c>
      <c r="U48" s="1143" t="s">
        <v>1965</v>
      </c>
      <c r="V48" s="1145"/>
      <c r="W48" s="1146"/>
      <c r="X48" s="1149" t="s">
        <v>1950</v>
      </c>
      <c r="Y48" s="632" t="s">
        <v>177</v>
      </c>
      <c r="Z48" s="632" t="s">
        <v>71</v>
      </c>
      <c r="AA48" s="1127" t="s">
        <v>1966</v>
      </c>
      <c r="AB48" s="1136"/>
      <c r="AC48" s="1136"/>
      <c r="AD48" s="1136"/>
      <c r="AE48" s="1136"/>
      <c r="AF48" s="1136"/>
    </row>
    <row r="49" spans="1:33" ht="69.75" customHeight="1">
      <c r="A49" s="1119" t="s">
        <v>1967</v>
      </c>
      <c r="B49" s="1119" t="s">
        <v>1968</v>
      </c>
      <c r="C49" s="1120" t="s">
        <v>1904</v>
      </c>
      <c r="D49" s="353">
        <v>1</v>
      </c>
      <c r="E49" s="353">
        <v>1</v>
      </c>
      <c r="F49" s="691">
        <v>1</v>
      </c>
      <c r="G49" s="691">
        <v>1</v>
      </c>
      <c r="H49" s="691">
        <v>1</v>
      </c>
      <c r="I49" s="691">
        <v>1</v>
      </c>
      <c r="J49" s="691">
        <v>1</v>
      </c>
      <c r="K49" s="691">
        <v>1</v>
      </c>
      <c r="L49" s="691">
        <v>1</v>
      </c>
      <c r="M49" s="691">
        <v>1</v>
      </c>
      <c r="N49" s="691">
        <v>1</v>
      </c>
      <c r="O49" s="691">
        <v>1</v>
      </c>
      <c r="P49" s="691">
        <v>1</v>
      </c>
      <c r="Q49" s="691">
        <v>1</v>
      </c>
      <c r="R49" s="105" t="s">
        <v>1969</v>
      </c>
      <c r="S49" s="1119" t="s">
        <v>308</v>
      </c>
      <c r="T49" s="105" t="s">
        <v>1970</v>
      </c>
      <c r="U49" s="1150" t="s">
        <v>1971</v>
      </c>
      <c r="V49" s="1145"/>
      <c r="W49" s="1146"/>
      <c r="X49" s="1126" t="s">
        <v>1972</v>
      </c>
      <c r="Y49" s="632" t="s">
        <v>177</v>
      </c>
      <c r="Z49" s="632" t="s">
        <v>1973</v>
      </c>
      <c r="AA49" s="368" t="s">
        <v>1892</v>
      </c>
      <c r="AB49" s="1136"/>
      <c r="AC49" s="1136"/>
      <c r="AD49" s="1136"/>
      <c r="AE49" s="1136"/>
      <c r="AF49" s="1136"/>
      <c r="AG49" s="1136"/>
    </row>
    <row r="50" spans="1:33" ht="61.5" customHeight="1">
      <c r="A50" s="1119" t="s">
        <v>1974</v>
      </c>
      <c r="B50" s="1119" t="s">
        <v>1975</v>
      </c>
      <c r="C50" s="1120" t="s">
        <v>1904</v>
      </c>
      <c r="D50" s="1151">
        <v>1</v>
      </c>
      <c r="E50" s="353">
        <v>1</v>
      </c>
      <c r="F50" s="691">
        <v>1</v>
      </c>
      <c r="G50" s="691">
        <v>1</v>
      </c>
      <c r="H50" s="691">
        <v>1</v>
      </c>
      <c r="I50" s="691">
        <v>1</v>
      </c>
      <c r="J50" s="691">
        <v>1</v>
      </c>
      <c r="K50" s="691">
        <v>1</v>
      </c>
      <c r="L50" s="691">
        <v>1</v>
      </c>
      <c r="M50" s="691">
        <v>1</v>
      </c>
      <c r="N50" s="691">
        <v>1</v>
      </c>
      <c r="O50" s="691">
        <v>1</v>
      </c>
      <c r="P50" s="691">
        <v>1</v>
      </c>
      <c r="Q50" s="691">
        <v>1</v>
      </c>
      <c r="R50" s="105" t="s">
        <v>1976</v>
      </c>
      <c r="S50" s="1119" t="s">
        <v>308</v>
      </c>
      <c r="T50" s="105" t="s">
        <v>1970</v>
      </c>
      <c r="U50" s="1150" t="s">
        <v>1977</v>
      </c>
      <c r="V50" s="1145"/>
      <c r="W50" s="1146"/>
      <c r="X50" s="1126" t="s">
        <v>1972</v>
      </c>
      <c r="Y50" s="632" t="s">
        <v>177</v>
      </c>
      <c r="Z50" s="632" t="s">
        <v>1973</v>
      </c>
      <c r="AA50" s="368" t="s">
        <v>1978</v>
      </c>
      <c r="AB50" s="1136"/>
      <c r="AC50" s="1136"/>
      <c r="AD50" s="1136"/>
      <c r="AE50" s="1136"/>
      <c r="AF50" s="1136"/>
      <c r="AG50" s="1136"/>
    </row>
    <row r="51" spans="1:33" ht="77.25" customHeight="1">
      <c r="A51" s="1119" t="s">
        <v>1979</v>
      </c>
      <c r="B51" s="1119" t="s">
        <v>1980</v>
      </c>
      <c r="C51" s="1121" t="s">
        <v>170</v>
      </c>
      <c r="D51" s="275">
        <v>12</v>
      </c>
      <c r="E51" s="275">
        <v>12</v>
      </c>
      <c r="F51" s="275">
        <v>1</v>
      </c>
      <c r="G51" s="275">
        <v>1</v>
      </c>
      <c r="H51" s="275">
        <v>1</v>
      </c>
      <c r="I51" s="275">
        <v>1</v>
      </c>
      <c r="J51" s="275">
        <v>1</v>
      </c>
      <c r="K51" s="275">
        <v>1</v>
      </c>
      <c r="L51" s="275">
        <v>1</v>
      </c>
      <c r="M51" s="275">
        <v>1</v>
      </c>
      <c r="N51" s="275">
        <v>1</v>
      </c>
      <c r="O51" s="275">
        <v>1</v>
      </c>
      <c r="P51" s="275">
        <v>1</v>
      </c>
      <c r="Q51" s="275">
        <v>1</v>
      </c>
      <c r="R51" s="105" t="s">
        <v>1981</v>
      </c>
      <c r="S51" s="1119" t="s">
        <v>308</v>
      </c>
      <c r="T51" s="105" t="s">
        <v>1970</v>
      </c>
      <c r="U51" s="1150" t="s">
        <v>1982</v>
      </c>
      <c r="V51" s="1145"/>
      <c r="W51" s="1146"/>
      <c r="X51" s="1126" t="s">
        <v>1983</v>
      </c>
      <c r="Y51" s="632" t="s">
        <v>177</v>
      </c>
      <c r="Z51" s="632" t="s">
        <v>1973</v>
      </c>
      <c r="AA51" s="368" t="s">
        <v>1984</v>
      </c>
      <c r="AB51" s="1136"/>
      <c r="AC51" s="1136"/>
      <c r="AD51" s="1136"/>
      <c r="AE51" s="1136"/>
      <c r="AF51" s="1136"/>
      <c r="AG51" s="1136"/>
    </row>
    <row r="52" spans="1:33" ht="135">
      <c r="A52" s="1119" t="s">
        <v>1985</v>
      </c>
      <c r="B52" s="1119" t="s">
        <v>1986</v>
      </c>
      <c r="C52" s="1121" t="s">
        <v>1987</v>
      </c>
      <c r="D52" s="353">
        <v>1</v>
      </c>
      <c r="E52" s="353">
        <v>1</v>
      </c>
      <c r="F52" s="275" t="s">
        <v>283</v>
      </c>
      <c r="G52" s="275" t="s">
        <v>283</v>
      </c>
      <c r="H52" s="353">
        <v>0.25</v>
      </c>
      <c r="I52" s="275" t="s">
        <v>283</v>
      </c>
      <c r="J52" s="275" t="s">
        <v>283</v>
      </c>
      <c r="K52" s="353">
        <v>0.5</v>
      </c>
      <c r="L52" s="275" t="s">
        <v>283</v>
      </c>
      <c r="M52" s="275" t="s">
        <v>283</v>
      </c>
      <c r="N52" s="353">
        <v>0.75</v>
      </c>
      <c r="O52" s="275" t="s">
        <v>283</v>
      </c>
      <c r="P52" s="275" t="s">
        <v>283</v>
      </c>
      <c r="Q52" s="353">
        <v>1</v>
      </c>
      <c r="R52" s="105" t="s">
        <v>1988</v>
      </c>
      <c r="S52" s="1119" t="s">
        <v>1989</v>
      </c>
      <c r="T52" s="105" t="s">
        <v>74</v>
      </c>
      <c r="U52" s="1141" t="s">
        <v>1990</v>
      </c>
      <c r="V52" s="1145"/>
      <c r="W52" s="1146"/>
      <c r="X52" s="1152" t="s">
        <v>1866</v>
      </c>
      <c r="Y52" s="632" t="s">
        <v>177</v>
      </c>
      <c r="Z52" s="632" t="s">
        <v>71</v>
      </c>
      <c r="AA52" s="368" t="s">
        <v>1991</v>
      </c>
      <c r="AB52" s="1136"/>
      <c r="AC52" s="1136"/>
      <c r="AD52" s="1136"/>
      <c r="AE52" s="1136"/>
      <c r="AF52" s="1136"/>
      <c r="AG52" s="1136"/>
    </row>
    <row r="53" spans="1:33" ht="75">
      <c r="A53" s="1119" t="s">
        <v>1992</v>
      </c>
      <c r="B53" s="1119" t="s">
        <v>1993</v>
      </c>
      <c r="C53" s="1121" t="s">
        <v>1987</v>
      </c>
      <c r="D53" s="353">
        <v>1</v>
      </c>
      <c r="E53" s="353">
        <v>1</v>
      </c>
      <c r="F53" s="353">
        <v>0.08</v>
      </c>
      <c r="G53" s="353">
        <v>0.17</v>
      </c>
      <c r="H53" s="353">
        <v>0.25</v>
      </c>
      <c r="I53" s="353">
        <v>0.33</v>
      </c>
      <c r="J53" s="353">
        <v>0.42</v>
      </c>
      <c r="K53" s="353">
        <v>0.5</v>
      </c>
      <c r="L53" s="353">
        <v>0.57999999999999996</v>
      </c>
      <c r="M53" s="353">
        <v>0.67</v>
      </c>
      <c r="N53" s="353">
        <v>0.75</v>
      </c>
      <c r="O53" s="353">
        <v>0.83</v>
      </c>
      <c r="P53" s="353">
        <v>0.92</v>
      </c>
      <c r="Q53" s="353">
        <v>1</v>
      </c>
      <c r="R53" s="105" t="s">
        <v>1994</v>
      </c>
      <c r="S53" s="1119" t="s">
        <v>1989</v>
      </c>
      <c r="T53" s="105" t="s">
        <v>74</v>
      </c>
      <c r="U53" s="1142" t="s">
        <v>1995</v>
      </c>
      <c r="V53" s="1145"/>
      <c r="W53" s="1146"/>
      <c r="X53" s="1153" t="s">
        <v>1996</v>
      </c>
      <c r="Y53" s="632" t="s">
        <v>177</v>
      </c>
      <c r="Z53" s="632" t="s">
        <v>1973</v>
      </c>
      <c r="AA53" s="368" t="s">
        <v>1997</v>
      </c>
      <c r="AB53" s="1136"/>
      <c r="AC53" s="1136"/>
      <c r="AD53" s="1136"/>
      <c r="AE53" s="1136"/>
      <c r="AF53" s="1136"/>
      <c r="AG53" s="1136"/>
    </row>
    <row r="54" spans="1:33" ht="75">
      <c r="A54" s="1119" t="s">
        <v>1998</v>
      </c>
      <c r="B54" s="1119" t="s">
        <v>1999</v>
      </c>
      <c r="C54" s="1120" t="s">
        <v>170</v>
      </c>
      <c r="D54" s="105">
        <v>1</v>
      </c>
      <c r="E54" s="275">
        <v>1</v>
      </c>
      <c r="F54" s="275" t="s">
        <v>283</v>
      </c>
      <c r="G54" s="275" t="s">
        <v>283</v>
      </c>
      <c r="H54" s="275" t="s">
        <v>283</v>
      </c>
      <c r="I54" s="275" t="s">
        <v>283</v>
      </c>
      <c r="J54" s="275" t="s">
        <v>283</v>
      </c>
      <c r="K54" s="275" t="s">
        <v>283</v>
      </c>
      <c r="L54" s="275" t="s">
        <v>283</v>
      </c>
      <c r="M54" s="275" t="s">
        <v>283</v>
      </c>
      <c r="N54" s="275" t="s">
        <v>283</v>
      </c>
      <c r="O54" s="275" t="s">
        <v>283</v>
      </c>
      <c r="P54" s="275" t="s">
        <v>283</v>
      </c>
      <c r="Q54" s="275">
        <v>1</v>
      </c>
      <c r="R54" s="105" t="s">
        <v>1994</v>
      </c>
      <c r="S54" s="1119" t="s">
        <v>1989</v>
      </c>
      <c r="T54" s="105" t="s">
        <v>74</v>
      </c>
      <c r="U54" s="1138" t="s">
        <v>2000</v>
      </c>
      <c r="V54" s="1145"/>
      <c r="W54" s="1146"/>
      <c r="X54" s="524" t="s">
        <v>2001</v>
      </c>
      <c r="Y54" s="632" t="s">
        <v>177</v>
      </c>
      <c r="Z54" s="632" t="s">
        <v>71</v>
      </c>
      <c r="AA54" s="368" t="s">
        <v>2002</v>
      </c>
      <c r="AB54" s="1136"/>
      <c r="AC54" s="1136"/>
      <c r="AD54" s="1136"/>
      <c r="AE54" s="1136"/>
      <c r="AF54" s="1136"/>
      <c r="AG54" s="1136"/>
    </row>
    <row r="55" spans="1:33" ht="69.75" customHeight="1">
      <c r="A55" s="1119" t="s">
        <v>2003</v>
      </c>
      <c r="B55" s="1119" t="s">
        <v>2004</v>
      </c>
      <c r="C55" s="1120" t="s">
        <v>1802</v>
      </c>
      <c r="D55" s="275">
        <v>12</v>
      </c>
      <c r="E55" s="275">
        <v>12</v>
      </c>
      <c r="F55" s="275">
        <v>1</v>
      </c>
      <c r="G55" s="275">
        <v>1</v>
      </c>
      <c r="H55" s="275">
        <v>1</v>
      </c>
      <c r="I55" s="275">
        <v>1</v>
      </c>
      <c r="J55" s="275">
        <v>1</v>
      </c>
      <c r="K55" s="275">
        <v>1</v>
      </c>
      <c r="L55" s="275">
        <v>1</v>
      </c>
      <c r="M55" s="275">
        <v>1</v>
      </c>
      <c r="N55" s="275">
        <v>1</v>
      </c>
      <c r="O55" s="275">
        <v>1</v>
      </c>
      <c r="P55" s="275">
        <v>1</v>
      </c>
      <c r="Q55" s="275">
        <v>1</v>
      </c>
      <c r="R55" s="105" t="s">
        <v>2005</v>
      </c>
      <c r="S55" s="1119" t="s">
        <v>1989</v>
      </c>
      <c r="T55" s="105" t="s">
        <v>74</v>
      </c>
      <c r="U55" s="1138" t="s">
        <v>2006</v>
      </c>
      <c r="V55" s="1145"/>
      <c r="W55" s="1146"/>
      <c r="X55" s="524" t="s">
        <v>2007</v>
      </c>
      <c r="Y55" s="632" t="s">
        <v>177</v>
      </c>
      <c r="Z55" s="632" t="s">
        <v>1973</v>
      </c>
      <c r="AA55" s="368" t="s">
        <v>2008</v>
      </c>
      <c r="AB55" s="1136"/>
      <c r="AC55" s="1136"/>
      <c r="AD55" s="1136"/>
      <c r="AE55" s="1136"/>
      <c r="AF55" s="1136"/>
      <c r="AG55" s="1136"/>
    </row>
    <row r="56" spans="1:33" ht="86.25" customHeight="1">
      <c r="A56" s="1119" t="s">
        <v>2009</v>
      </c>
      <c r="B56" s="1119" t="s">
        <v>2010</v>
      </c>
      <c r="C56" s="1120" t="s">
        <v>1802</v>
      </c>
      <c r="D56" s="275">
        <v>12</v>
      </c>
      <c r="E56" s="275">
        <v>12</v>
      </c>
      <c r="F56" s="275">
        <v>1</v>
      </c>
      <c r="G56" s="275">
        <v>1</v>
      </c>
      <c r="H56" s="275">
        <v>1</v>
      </c>
      <c r="I56" s="275">
        <v>1</v>
      </c>
      <c r="J56" s="275">
        <v>1</v>
      </c>
      <c r="K56" s="275">
        <v>1</v>
      </c>
      <c r="L56" s="275">
        <v>1</v>
      </c>
      <c r="M56" s="275">
        <v>1</v>
      </c>
      <c r="N56" s="275">
        <v>1</v>
      </c>
      <c r="O56" s="275">
        <v>1</v>
      </c>
      <c r="P56" s="275">
        <v>1</v>
      </c>
      <c r="Q56" s="275">
        <v>1</v>
      </c>
      <c r="R56" s="105" t="s">
        <v>2011</v>
      </c>
      <c r="S56" s="1119" t="s">
        <v>1989</v>
      </c>
      <c r="T56" s="105" t="s">
        <v>74</v>
      </c>
      <c r="U56" s="1143" t="s">
        <v>2012</v>
      </c>
      <c r="V56" s="1145"/>
      <c r="W56" s="1146"/>
      <c r="X56" s="524" t="s">
        <v>2013</v>
      </c>
      <c r="Y56" s="632" t="s">
        <v>177</v>
      </c>
      <c r="Z56" s="632" t="s">
        <v>1973</v>
      </c>
      <c r="AA56" s="368" t="s">
        <v>2014</v>
      </c>
      <c r="AB56" s="1136"/>
      <c r="AC56" s="1136"/>
      <c r="AD56" s="1136"/>
      <c r="AE56" s="1136"/>
      <c r="AF56" s="1136"/>
      <c r="AG56" s="1136"/>
    </row>
    <row r="57" spans="1:33" ht="90">
      <c r="A57" s="1119" t="s">
        <v>2015</v>
      </c>
      <c r="B57" s="1119" t="s">
        <v>2016</v>
      </c>
      <c r="C57" s="1120" t="s">
        <v>1987</v>
      </c>
      <c r="D57" s="353">
        <v>1</v>
      </c>
      <c r="E57" s="353">
        <v>1</v>
      </c>
      <c r="F57" s="353">
        <v>0.08</v>
      </c>
      <c r="G57" s="353">
        <v>0.17</v>
      </c>
      <c r="H57" s="353">
        <v>0.25</v>
      </c>
      <c r="I57" s="353">
        <v>0.33</v>
      </c>
      <c r="J57" s="353">
        <v>0.42</v>
      </c>
      <c r="K57" s="353">
        <v>0.5</v>
      </c>
      <c r="L57" s="353">
        <v>0.57999999999999996</v>
      </c>
      <c r="M57" s="353">
        <v>0.67</v>
      </c>
      <c r="N57" s="353">
        <v>0.75</v>
      </c>
      <c r="O57" s="353">
        <v>0.83</v>
      </c>
      <c r="P57" s="353">
        <v>0.92</v>
      </c>
      <c r="Q57" s="353">
        <v>1</v>
      </c>
      <c r="R57" s="105" t="s">
        <v>1994</v>
      </c>
      <c r="S57" s="1119" t="s">
        <v>1989</v>
      </c>
      <c r="T57" s="105" t="s">
        <v>74</v>
      </c>
      <c r="U57" s="1141" t="s">
        <v>2017</v>
      </c>
      <c r="V57" s="1145"/>
      <c r="W57" s="1146"/>
      <c r="X57" s="524" t="s">
        <v>1943</v>
      </c>
      <c r="Y57" s="632" t="s">
        <v>177</v>
      </c>
      <c r="Z57" s="632" t="s">
        <v>1973</v>
      </c>
      <c r="AA57" s="368" t="s">
        <v>2018</v>
      </c>
      <c r="AB57" s="1136"/>
      <c r="AC57" s="1136"/>
      <c r="AD57" s="1136"/>
      <c r="AE57" s="1136"/>
      <c r="AF57" s="1136"/>
      <c r="AG57" s="1136"/>
    </row>
    <row r="58" spans="1:33" ht="84" customHeight="1">
      <c r="A58" s="1119" t="s">
        <v>2019</v>
      </c>
      <c r="B58" s="1119" t="s">
        <v>2020</v>
      </c>
      <c r="C58" s="1120" t="s">
        <v>1987</v>
      </c>
      <c r="D58" s="353">
        <v>1</v>
      </c>
      <c r="E58" s="353">
        <v>1</v>
      </c>
      <c r="F58" s="353">
        <v>0.08</v>
      </c>
      <c r="G58" s="353">
        <v>0.17</v>
      </c>
      <c r="H58" s="353">
        <v>0.25</v>
      </c>
      <c r="I58" s="353">
        <v>0.33</v>
      </c>
      <c r="J58" s="353">
        <v>0.42</v>
      </c>
      <c r="K58" s="353">
        <v>0.5</v>
      </c>
      <c r="L58" s="353">
        <v>0.57999999999999996</v>
      </c>
      <c r="M58" s="353">
        <v>0.67</v>
      </c>
      <c r="N58" s="353">
        <v>0.75</v>
      </c>
      <c r="O58" s="353">
        <v>0.83</v>
      </c>
      <c r="P58" s="353">
        <v>0.92</v>
      </c>
      <c r="Q58" s="353">
        <v>1</v>
      </c>
      <c r="R58" s="105" t="s">
        <v>2021</v>
      </c>
      <c r="S58" s="1119" t="s">
        <v>1989</v>
      </c>
      <c r="T58" s="105" t="s">
        <v>74</v>
      </c>
      <c r="U58" s="1142" t="s">
        <v>2022</v>
      </c>
      <c r="V58" s="1145"/>
      <c r="W58" s="1146"/>
      <c r="X58" s="524" t="s">
        <v>2023</v>
      </c>
      <c r="Y58" s="632" t="s">
        <v>177</v>
      </c>
      <c r="Z58" s="632" t="s">
        <v>1973</v>
      </c>
      <c r="AA58" s="368" t="s">
        <v>2024</v>
      </c>
      <c r="AB58" s="1136"/>
      <c r="AC58" s="1136"/>
      <c r="AD58" s="1136"/>
      <c r="AE58" s="1136"/>
      <c r="AF58" s="1136"/>
      <c r="AG58" s="1136"/>
    </row>
    <row r="59" spans="1:33" ht="99" customHeight="1">
      <c r="A59" s="1119" t="s">
        <v>2025</v>
      </c>
      <c r="B59" s="1119" t="s">
        <v>2026</v>
      </c>
      <c r="C59" s="1120" t="s">
        <v>1987</v>
      </c>
      <c r="D59" s="353">
        <v>1</v>
      </c>
      <c r="E59" s="353">
        <v>1</v>
      </c>
      <c r="F59" s="353">
        <v>0.08</v>
      </c>
      <c r="G59" s="353">
        <v>0.17</v>
      </c>
      <c r="H59" s="353">
        <v>0.25</v>
      </c>
      <c r="I59" s="353">
        <v>0.33</v>
      </c>
      <c r="J59" s="353">
        <v>0.42</v>
      </c>
      <c r="K59" s="353">
        <v>0.5</v>
      </c>
      <c r="L59" s="353">
        <v>0.57999999999999996</v>
      </c>
      <c r="M59" s="353">
        <v>0.67</v>
      </c>
      <c r="N59" s="353">
        <v>0.75</v>
      </c>
      <c r="O59" s="353">
        <v>0.83</v>
      </c>
      <c r="P59" s="353">
        <v>0.92</v>
      </c>
      <c r="Q59" s="353">
        <v>1</v>
      </c>
      <c r="R59" s="105" t="s">
        <v>2027</v>
      </c>
      <c r="S59" s="1119" t="s">
        <v>1989</v>
      </c>
      <c r="T59" s="105" t="s">
        <v>74</v>
      </c>
      <c r="U59" s="1138" t="s">
        <v>2028</v>
      </c>
      <c r="V59" s="1145"/>
      <c r="W59" s="1146"/>
      <c r="X59" s="524" t="s">
        <v>2029</v>
      </c>
      <c r="Y59" s="632" t="s">
        <v>177</v>
      </c>
      <c r="Z59" s="632" t="s">
        <v>71</v>
      </c>
      <c r="AA59" s="368" t="s">
        <v>2030</v>
      </c>
      <c r="AB59" s="1136"/>
      <c r="AC59" s="1136"/>
      <c r="AD59" s="1136"/>
      <c r="AE59" s="1136"/>
      <c r="AF59" s="1136"/>
      <c r="AG59" s="1136"/>
    </row>
    <row r="60" spans="1:33" ht="105">
      <c r="A60" s="1119" t="s">
        <v>2031</v>
      </c>
      <c r="B60" s="1119" t="s">
        <v>2032</v>
      </c>
      <c r="C60" s="1120" t="s">
        <v>1987</v>
      </c>
      <c r="D60" s="353">
        <v>1</v>
      </c>
      <c r="E60" s="353">
        <v>1</v>
      </c>
      <c r="F60" s="353">
        <v>0.08</v>
      </c>
      <c r="G60" s="353">
        <v>0.17</v>
      </c>
      <c r="H60" s="353">
        <v>0.25</v>
      </c>
      <c r="I60" s="353">
        <v>0.33</v>
      </c>
      <c r="J60" s="353">
        <v>0.42</v>
      </c>
      <c r="K60" s="353">
        <v>0.5</v>
      </c>
      <c r="L60" s="353">
        <v>0.57999999999999996</v>
      </c>
      <c r="M60" s="353">
        <v>0.67</v>
      </c>
      <c r="N60" s="353">
        <v>0.75</v>
      </c>
      <c r="O60" s="353">
        <v>0.83</v>
      </c>
      <c r="P60" s="353">
        <v>0.92</v>
      </c>
      <c r="Q60" s="353">
        <v>1</v>
      </c>
      <c r="R60" s="105" t="s">
        <v>1874</v>
      </c>
      <c r="S60" s="1119" t="s">
        <v>1989</v>
      </c>
      <c r="T60" s="105" t="s">
        <v>74</v>
      </c>
      <c r="U60" s="1138" t="s">
        <v>2033</v>
      </c>
      <c r="V60" s="1145"/>
      <c r="W60" s="1146"/>
      <c r="X60" s="524" t="s">
        <v>2034</v>
      </c>
      <c r="Y60" s="1154" t="s">
        <v>177</v>
      </c>
      <c r="Z60" s="1154" t="s">
        <v>63</v>
      </c>
      <c r="AA60" s="1155" t="s">
        <v>1868</v>
      </c>
      <c r="AB60" s="1136"/>
      <c r="AC60" s="1136"/>
      <c r="AD60" s="1136"/>
      <c r="AE60" s="1136"/>
      <c r="AF60" s="1136"/>
      <c r="AG60" s="1136"/>
    </row>
    <row r="61" spans="1:33" ht="97.5" customHeight="1">
      <c r="A61" s="1119" t="s">
        <v>2035</v>
      </c>
      <c r="B61" s="1119" t="s">
        <v>2036</v>
      </c>
      <c r="C61" s="1120" t="s">
        <v>1987</v>
      </c>
      <c r="D61" s="353">
        <v>1</v>
      </c>
      <c r="E61" s="353">
        <v>1</v>
      </c>
      <c r="F61" s="353">
        <v>0.08</v>
      </c>
      <c r="G61" s="353">
        <v>0.17</v>
      </c>
      <c r="H61" s="353">
        <v>0.25</v>
      </c>
      <c r="I61" s="353">
        <v>0.33</v>
      </c>
      <c r="J61" s="353">
        <v>0.42</v>
      </c>
      <c r="K61" s="353">
        <v>0.5</v>
      </c>
      <c r="L61" s="353">
        <v>0.57999999999999996</v>
      </c>
      <c r="M61" s="353">
        <v>0.67</v>
      </c>
      <c r="N61" s="353">
        <v>0.75</v>
      </c>
      <c r="O61" s="353">
        <v>0.83</v>
      </c>
      <c r="P61" s="353">
        <v>0.92</v>
      </c>
      <c r="Q61" s="353">
        <v>1</v>
      </c>
      <c r="R61" s="105" t="s">
        <v>1994</v>
      </c>
      <c r="S61" s="1119" t="s">
        <v>1989</v>
      </c>
      <c r="T61" s="105" t="s">
        <v>74</v>
      </c>
      <c r="U61" s="1138" t="s">
        <v>1890</v>
      </c>
      <c r="V61" s="1156"/>
      <c r="W61" s="1157"/>
      <c r="X61" s="524" t="s">
        <v>2037</v>
      </c>
      <c r="Y61" s="632" t="s">
        <v>178</v>
      </c>
      <c r="Z61" s="632" t="s">
        <v>63</v>
      </c>
      <c r="AA61" s="368" t="s">
        <v>2038</v>
      </c>
      <c r="AB61" s="1136"/>
      <c r="AC61" s="1136"/>
      <c r="AD61" s="1136"/>
      <c r="AE61" s="1136"/>
      <c r="AF61" s="1136"/>
      <c r="AG61" s="1136"/>
    </row>
    <row r="65" spans="1:20" ht="28.5" customHeight="1">
      <c r="A65" s="215" t="s">
        <v>2039</v>
      </c>
      <c r="B65" s="215"/>
      <c r="C65" s="215"/>
      <c r="D65" s="215"/>
      <c r="E65" s="215"/>
      <c r="F65" s="215"/>
      <c r="G65" s="215"/>
      <c r="H65" s="215"/>
      <c r="I65" s="215"/>
      <c r="J65" s="215"/>
      <c r="K65" s="215"/>
      <c r="L65" s="215"/>
      <c r="M65" s="215"/>
      <c r="N65" s="215"/>
      <c r="O65" s="215"/>
      <c r="P65" s="215"/>
      <c r="Q65" s="215"/>
      <c r="R65" s="215"/>
      <c r="S65" s="215"/>
      <c r="T65" s="215"/>
    </row>
    <row r="66" spans="1:20">
      <c r="A66" s="214" t="s">
        <v>165</v>
      </c>
      <c r="B66" s="214"/>
      <c r="C66" s="214"/>
      <c r="D66" s="214"/>
      <c r="E66" s="214"/>
      <c r="F66" s="214"/>
      <c r="G66" s="214"/>
      <c r="H66" s="214"/>
      <c r="I66" s="214"/>
      <c r="J66" s="214"/>
      <c r="K66" s="214"/>
      <c r="L66" s="214"/>
      <c r="M66" s="214"/>
      <c r="N66" s="214"/>
      <c r="O66" s="214"/>
      <c r="P66" s="214"/>
      <c r="Q66" s="214"/>
      <c r="R66" s="214"/>
      <c r="S66" s="214"/>
      <c r="T66" s="214"/>
    </row>
    <row r="67" spans="1:20">
      <c r="A67" s="215" t="s">
        <v>166</v>
      </c>
      <c r="B67" s="215"/>
      <c r="C67" s="215"/>
      <c r="D67" s="215"/>
      <c r="E67" s="215"/>
      <c r="F67" s="215"/>
      <c r="G67" s="215"/>
      <c r="H67" s="215"/>
      <c r="I67" s="215"/>
      <c r="J67" s="215"/>
      <c r="K67" s="215"/>
      <c r="L67" s="215"/>
      <c r="M67" s="215"/>
      <c r="N67" s="215"/>
      <c r="O67" s="215"/>
      <c r="P67" s="215"/>
      <c r="Q67" s="215"/>
      <c r="R67" s="215"/>
      <c r="S67" s="215"/>
      <c r="T67" s="215"/>
    </row>
  </sheetData>
  <mergeCells count="53">
    <mergeCell ref="A28:A29"/>
    <mergeCell ref="B28:B29"/>
    <mergeCell ref="A65:T65"/>
    <mergeCell ref="A66:T66"/>
    <mergeCell ref="A67:T67"/>
    <mergeCell ref="AA22:AA23"/>
    <mergeCell ref="S25:S26"/>
    <mergeCell ref="X25:X26"/>
    <mergeCell ref="Y25:Y26"/>
    <mergeCell ref="Z25:Z26"/>
    <mergeCell ref="AA25:AA26"/>
    <mergeCell ref="X19:X20"/>
    <mergeCell ref="Y19:Y20"/>
    <mergeCell ref="Z19:Z20"/>
    <mergeCell ref="AA19:AA20"/>
    <mergeCell ref="A22:A23"/>
    <mergeCell ref="B22:B23"/>
    <mergeCell ref="S22:S23"/>
    <mergeCell ref="X22:X23"/>
    <mergeCell ref="Y22:Y23"/>
    <mergeCell ref="Z22:Z23"/>
    <mergeCell ref="A19:A20"/>
    <mergeCell ref="B19:B20"/>
    <mergeCell ref="R19:R20"/>
    <mergeCell ref="S19:S20"/>
    <mergeCell ref="T19:T20"/>
    <mergeCell ref="U19:U20"/>
    <mergeCell ref="Y15:AA15"/>
    <mergeCell ref="F16:H16"/>
    <mergeCell ref="I16:K16"/>
    <mergeCell ref="L16:N16"/>
    <mergeCell ref="O16:Q16"/>
    <mergeCell ref="Y16:Z16"/>
    <mergeCell ref="R15:R17"/>
    <mergeCell ref="S15:S17"/>
    <mergeCell ref="T15:T17"/>
    <mergeCell ref="U15:U17"/>
    <mergeCell ref="V15:V17"/>
    <mergeCell ref="W15:W17"/>
    <mergeCell ref="B9:I9"/>
    <mergeCell ref="B10:I10"/>
    <mergeCell ref="A15:A17"/>
    <mergeCell ref="B15:B17"/>
    <mergeCell ref="C15:C17"/>
    <mergeCell ref="D15:D17"/>
    <mergeCell ref="E15:E17"/>
    <mergeCell ref="F15:Q15"/>
    <mergeCell ref="A1:T1"/>
    <mergeCell ref="A2:T2"/>
    <mergeCell ref="A4:T4"/>
    <mergeCell ref="A5:T5"/>
    <mergeCell ref="B6:I6"/>
    <mergeCell ref="B8:I8"/>
  </mergeCells>
  <pageMargins left="0.7" right="0.7" top="0.75" bottom="0.75" header="0.3" footer="0.3"/>
  <pageSetup scale="45" orientation="landscape"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I34"/>
  <sheetViews>
    <sheetView view="pageBreakPreview" topLeftCell="A4" zoomScale="69" zoomScaleNormal="100" zoomScaleSheetLayoutView="69" workbookViewId="0">
      <selection activeCell="E53" sqref="E53"/>
    </sheetView>
  </sheetViews>
  <sheetFormatPr baseColWidth="10" defaultColWidth="11.42578125" defaultRowHeight="15"/>
  <cols>
    <col min="1" max="1" width="37" bestFit="1" customWidth="1"/>
    <col min="2" max="2" width="59.140625" style="82" customWidth="1"/>
    <col min="3" max="3" width="26.28515625" style="133" customWidth="1"/>
    <col min="4" max="4" width="16.140625" bestFit="1" customWidth="1"/>
    <col min="5" max="5" width="10.5703125" style="133" customWidth="1"/>
    <col min="6" max="7" width="6" customWidth="1"/>
    <col min="8" max="17" width="6" style="84" customWidth="1"/>
    <col min="18" max="18" width="24.85546875" style="84" bestFit="1" customWidth="1"/>
    <col min="19" max="19" width="23.140625" style="84" hidden="1" customWidth="1"/>
    <col min="20" max="20" width="27.140625" bestFit="1" customWidth="1"/>
    <col min="21" max="21" width="25.28515625" hidden="1" customWidth="1"/>
    <col min="22" max="23" width="20" hidden="1" customWidth="1"/>
    <col min="24" max="24" width="32.42578125" style="82" hidden="1" customWidth="1"/>
    <col min="25" max="25" width="18" hidden="1" customWidth="1"/>
    <col min="26" max="26" width="18.140625" hidden="1" customWidth="1"/>
    <col min="27" max="27" width="33.140625" style="84" hidden="1" customWidth="1"/>
    <col min="28" max="28" width="15.5703125" style="84" customWidth="1"/>
    <col min="29" max="29" width="13" customWidth="1"/>
  </cols>
  <sheetData>
    <row r="1" spans="1:35" s="4" customFormat="1" ht="45.75">
      <c r="A1" s="1158" t="s">
        <v>0</v>
      </c>
      <c r="B1" s="1158"/>
      <c r="C1" s="1158"/>
      <c r="D1" s="1158"/>
      <c r="E1" s="1158"/>
      <c r="F1" s="1158"/>
      <c r="G1" s="1158"/>
      <c r="H1" s="1158"/>
      <c r="I1" s="1158"/>
      <c r="J1" s="1158"/>
      <c r="K1" s="1158"/>
      <c r="L1" s="1158"/>
      <c r="M1" s="1158"/>
      <c r="N1" s="1158"/>
      <c r="O1" s="1158"/>
      <c r="P1" s="1158"/>
      <c r="Q1" s="1158"/>
      <c r="R1" s="1158"/>
      <c r="S1" s="1158"/>
      <c r="T1" s="1158"/>
      <c r="U1" s="1159"/>
      <c r="V1" s="1159"/>
      <c r="W1" s="1159"/>
      <c r="X1" s="1159"/>
      <c r="Y1" s="1159"/>
      <c r="Z1" s="1159"/>
      <c r="AA1" s="1159"/>
      <c r="AB1" s="483"/>
      <c r="AC1" s="3"/>
      <c r="AD1" s="3"/>
      <c r="AE1" s="3"/>
      <c r="AF1" s="3"/>
      <c r="AG1" s="3"/>
      <c r="AH1" s="3"/>
      <c r="AI1" s="3"/>
    </row>
    <row r="2" spans="1:35" s="7" customFormat="1" ht="33">
      <c r="A2" s="1160" t="s">
        <v>1</v>
      </c>
      <c r="B2" s="1160"/>
      <c r="C2" s="1160"/>
      <c r="D2" s="1160"/>
      <c r="E2" s="1160"/>
      <c r="F2" s="1160"/>
      <c r="G2" s="1160"/>
      <c r="H2" s="1160"/>
      <c r="I2" s="1160"/>
      <c r="J2" s="1160"/>
      <c r="K2" s="1160"/>
      <c r="L2" s="1160"/>
      <c r="M2" s="1160"/>
      <c r="N2" s="1160"/>
      <c r="O2" s="1160"/>
      <c r="P2" s="1160"/>
      <c r="Q2" s="1160"/>
      <c r="R2" s="1160"/>
      <c r="S2" s="1160"/>
      <c r="T2" s="1160"/>
      <c r="U2" s="1161"/>
      <c r="V2" s="1161"/>
      <c r="W2" s="1161"/>
      <c r="X2" s="1161"/>
      <c r="Y2" s="1161"/>
      <c r="Z2" s="1161"/>
      <c r="AA2" s="1161"/>
      <c r="AB2" s="483"/>
      <c r="AC2" s="3"/>
      <c r="AD2" s="3"/>
      <c r="AE2" s="6"/>
      <c r="AF2" s="6"/>
      <c r="AG2" s="6"/>
      <c r="AH2" s="6"/>
      <c r="AI2" s="6"/>
    </row>
    <row r="3" spans="1:35" s="7" customFormat="1" ht="25.5" customHeight="1">
      <c r="A3" s="1162"/>
      <c r="B3" s="1163"/>
      <c r="C3" s="1164"/>
      <c r="D3" s="1162"/>
      <c r="E3" s="1164"/>
      <c r="F3" s="1162"/>
      <c r="G3" s="1162"/>
      <c r="H3" s="1165"/>
      <c r="I3" s="1165"/>
      <c r="J3" s="1165"/>
      <c r="K3" s="1165"/>
      <c r="L3" s="1165"/>
      <c r="M3" s="1165"/>
      <c r="N3" s="1165"/>
      <c r="O3" s="1165"/>
      <c r="P3" s="1165"/>
      <c r="Q3" s="1165"/>
      <c r="R3" s="1165"/>
      <c r="S3" s="1165"/>
      <c r="T3" s="1162"/>
      <c r="U3" s="1162"/>
      <c r="V3" s="1162"/>
      <c r="W3" s="1162"/>
      <c r="X3" s="1163"/>
      <c r="Y3" s="1162"/>
      <c r="AA3" s="8"/>
      <c r="AB3" s="8"/>
      <c r="AE3" s="162"/>
      <c r="AG3" s="9"/>
      <c r="AH3" s="9"/>
    </row>
    <row r="4" spans="1:35" s="12" customFormat="1" ht="23.25">
      <c r="A4" s="1166" t="s">
        <v>2</v>
      </c>
      <c r="B4" s="1166"/>
      <c r="C4" s="1166"/>
      <c r="D4" s="1166"/>
      <c r="E4" s="1166"/>
      <c r="F4" s="1166"/>
      <c r="G4" s="1166"/>
      <c r="H4" s="1166"/>
      <c r="I4" s="1166"/>
      <c r="J4" s="1166"/>
      <c r="K4" s="1166"/>
      <c r="L4" s="1166"/>
      <c r="M4" s="1166"/>
      <c r="N4" s="1166"/>
      <c r="O4" s="1166"/>
      <c r="P4" s="1166"/>
      <c r="Q4" s="1166"/>
      <c r="R4" s="1166"/>
      <c r="S4" s="1166"/>
      <c r="T4" s="1166"/>
      <c r="U4" s="1167"/>
      <c r="V4" s="1167"/>
      <c r="W4" s="1167"/>
      <c r="X4" s="1167"/>
      <c r="Y4" s="1167"/>
      <c r="Z4" s="1167"/>
      <c r="AA4" s="1167"/>
      <c r="AB4" s="489"/>
      <c r="AC4" s="11"/>
      <c r="AD4" s="11"/>
      <c r="AE4" s="11"/>
      <c r="AF4" s="11"/>
      <c r="AG4" s="11"/>
      <c r="AH4" s="11"/>
      <c r="AI4" s="11"/>
    </row>
    <row r="5" spans="1:35" s="12" customFormat="1" ht="23.25">
      <c r="A5" s="1166" t="s">
        <v>3</v>
      </c>
      <c r="B5" s="1166"/>
      <c r="C5" s="1166"/>
      <c r="D5" s="1166"/>
      <c r="E5" s="1166"/>
      <c r="F5" s="1166"/>
      <c r="G5" s="1166"/>
      <c r="H5" s="1166"/>
      <c r="I5" s="1166"/>
      <c r="J5" s="1166"/>
      <c r="K5" s="1166"/>
      <c r="L5" s="1166"/>
      <c r="M5" s="1166"/>
      <c r="N5" s="1166"/>
      <c r="O5" s="1166"/>
      <c r="P5" s="1166"/>
      <c r="Q5" s="1166"/>
      <c r="R5" s="1166"/>
      <c r="S5" s="1166"/>
      <c r="T5" s="1166"/>
      <c r="U5" s="1167"/>
      <c r="V5" s="1167"/>
      <c r="W5" s="1167"/>
      <c r="X5" s="1167"/>
      <c r="Y5" s="1167"/>
      <c r="Z5" s="1167"/>
      <c r="AA5" s="1167"/>
      <c r="AB5" s="489"/>
      <c r="AC5" s="11"/>
      <c r="AD5" s="11"/>
      <c r="AE5" s="11"/>
      <c r="AF5" s="11"/>
      <c r="AG5" s="11"/>
      <c r="AH5" s="11"/>
      <c r="AI5" s="11"/>
    </row>
    <row r="6" spans="1:35" s="17" customFormat="1" ht="18.75">
      <c r="A6" s="379" t="s">
        <v>522</v>
      </c>
      <c r="B6" s="1168" t="s">
        <v>2040</v>
      </c>
      <c r="C6" s="1168"/>
      <c r="D6" s="1168"/>
      <c r="E6" s="1168"/>
      <c r="F6" s="1168"/>
      <c r="G6" s="1168"/>
      <c r="H6" s="1168"/>
      <c r="I6" s="15"/>
      <c r="J6" s="15"/>
      <c r="K6" s="15"/>
      <c r="L6" s="15"/>
      <c r="M6" s="15"/>
      <c r="N6" s="15"/>
      <c r="O6" s="15"/>
      <c r="P6" s="15"/>
      <c r="Q6" s="15"/>
      <c r="R6" s="15"/>
      <c r="S6" s="15"/>
      <c r="T6" s="611"/>
      <c r="U6" s="611"/>
      <c r="V6" s="611"/>
      <c r="W6" s="611"/>
      <c r="X6" s="611"/>
      <c r="Y6" s="611"/>
      <c r="Z6" s="16"/>
      <c r="AA6" s="91"/>
      <c r="AB6" s="91"/>
      <c r="AC6" s="16"/>
      <c r="AD6" s="16"/>
      <c r="AE6" s="16"/>
      <c r="AF6" s="16"/>
      <c r="AG6" s="16"/>
      <c r="AH6" s="16"/>
      <c r="AI6" s="16"/>
    </row>
    <row r="7" spans="1:35" s="17" customFormat="1" ht="18.75">
      <c r="A7" s="379"/>
      <c r="B7" s="611"/>
      <c r="C7" s="15"/>
      <c r="D7" s="611"/>
      <c r="E7" s="15"/>
      <c r="F7" s="611"/>
      <c r="G7" s="611"/>
      <c r="H7" s="15"/>
      <c r="I7" s="15"/>
      <c r="J7" s="15"/>
      <c r="K7" s="15"/>
      <c r="L7" s="15"/>
      <c r="M7" s="15"/>
      <c r="N7" s="15"/>
      <c r="O7" s="15"/>
      <c r="P7" s="15"/>
      <c r="Q7" s="15"/>
      <c r="R7" s="15"/>
      <c r="S7" s="15"/>
      <c r="T7" s="611"/>
      <c r="U7" s="611"/>
      <c r="V7" s="611"/>
      <c r="W7" s="611"/>
      <c r="X7" s="611"/>
      <c r="Y7" s="611"/>
      <c r="Z7" s="16"/>
      <c r="AA7" s="91"/>
      <c r="AB7" s="91"/>
      <c r="AC7" s="16"/>
      <c r="AD7" s="16"/>
      <c r="AE7" s="16"/>
      <c r="AF7" s="16"/>
      <c r="AG7" s="16"/>
      <c r="AH7" s="16"/>
      <c r="AI7" s="16"/>
    </row>
    <row r="8" spans="1:35" s="17" customFormat="1" ht="18.75">
      <c r="A8" s="379" t="s">
        <v>1693</v>
      </c>
      <c r="B8" s="1169" t="s">
        <v>7</v>
      </c>
      <c r="C8" s="15"/>
      <c r="D8" s="611"/>
      <c r="E8" s="15"/>
      <c r="F8" s="611"/>
      <c r="G8" s="611"/>
      <c r="H8" s="15"/>
      <c r="I8" s="15"/>
      <c r="J8" s="15"/>
      <c r="K8" s="15"/>
      <c r="L8" s="15"/>
      <c r="M8" s="15"/>
      <c r="N8" s="15"/>
      <c r="O8" s="15"/>
      <c r="P8" s="15"/>
      <c r="Q8" s="15"/>
      <c r="R8" s="15"/>
      <c r="S8" s="15"/>
      <c r="T8" s="611"/>
      <c r="U8" s="611"/>
      <c r="V8" s="611"/>
      <c r="W8" s="611"/>
      <c r="X8" s="611"/>
      <c r="Y8" s="611"/>
      <c r="Z8" s="16"/>
      <c r="AA8" s="91"/>
      <c r="AB8" s="91"/>
      <c r="AC8" s="16"/>
      <c r="AD8" s="16"/>
      <c r="AE8" s="16"/>
      <c r="AF8" s="16"/>
      <c r="AG8" s="16"/>
      <c r="AH8" s="16"/>
      <c r="AI8" s="16"/>
    </row>
    <row r="9" spans="1:35" s="17" customFormat="1" ht="18.75">
      <c r="A9" s="379" t="s">
        <v>525</v>
      </c>
      <c r="B9" s="1169" t="s">
        <v>9</v>
      </c>
      <c r="C9" s="15"/>
      <c r="D9" s="611"/>
      <c r="E9" s="15"/>
      <c r="F9" s="611"/>
      <c r="G9" s="611"/>
      <c r="H9" s="15"/>
      <c r="I9" s="15"/>
      <c r="J9" s="15"/>
      <c r="K9" s="15"/>
      <c r="L9" s="15"/>
      <c r="M9" s="15"/>
      <c r="N9" s="15"/>
      <c r="O9" s="15"/>
      <c r="P9" s="15"/>
      <c r="Q9" s="15"/>
      <c r="R9" s="15"/>
      <c r="S9" s="15"/>
      <c r="T9" s="611"/>
      <c r="U9" s="611"/>
      <c r="V9" s="611"/>
      <c r="W9" s="611"/>
      <c r="X9" s="611"/>
      <c r="Y9" s="611"/>
      <c r="Z9" s="16"/>
      <c r="AA9" s="91"/>
      <c r="AB9" s="91"/>
      <c r="AC9" s="16"/>
      <c r="AD9" s="16"/>
      <c r="AE9" s="16"/>
      <c r="AF9" s="16"/>
      <c r="AG9" s="16"/>
      <c r="AH9" s="16"/>
      <c r="AI9" s="16"/>
    </row>
    <row r="10" spans="1:35" s="17" customFormat="1" ht="18.75">
      <c r="A10" s="379" t="s">
        <v>527</v>
      </c>
      <c r="B10" s="1169" t="s">
        <v>11</v>
      </c>
      <c r="C10" s="15"/>
      <c r="D10" s="611"/>
      <c r="E10" s="15"/>
      <c r="F10" s="611"/>
      <c r="G10" s="611"/>
      <c r="H10" s="15"/>
      <c r="I10" s="15"/>
      <c r="J10" s="15"/>
      <c r="K10" s="15"/>
      <c r="L10" s="15"/>
      <c r="M10" s="15"/>
      <c r="N10" s="15"/>
      <c r="O10" s="15"/>
      <c r="P10" s="15"/>
      <c r="Q10" s="15"/>
      <c r="R10" s="15"/>
      <c r="S10" s="15"/>
      <c r="T10" s="611"/>
      <c r="U10" s="611"/>
      <c r="V10" s="611"/>
      <c r="W10" s="611"/>
      <c r="X10" s="611"/>
      <c r="Y10" s="611"/>
      <c r="Z10" s="16"/>
      <c r="AA10" s="91"/>
      <c r="AB10" s="91"/>
      <c r="AC10" s="16"/>
      <c r="AD10" s="16"/>
      <c r="AE10" s="16"/>
      <c r="AF10" s="16"/>
      <c r="AG10" s="16"/>
      <c r="AH10" s="16"/>
      <c r="AI10" s="16"/>
    </row>
    <row r="11" spans="1:35" s="17" customFormat="1" ht="18.75">
      <c r="A11" s="379"/>
      <c r="B11" s="611"/>
      <c r="C11" s="15"/>
      <c r="D11" s="611"/>
      <c r="E11" s="15"/>
      <c r="F11" s="611"/>
      <c r="G11" s="611"/>
      <c r="H11" s="15"/>
      <c r="I11" s="15"/>
      <c r="J11" s="15"/>
      <c r="K11" s="15"/>
      <c r="L11" s="15"/>
      <c r="M11" s="15"/>
      <c r="N11" s="15"/>
      <c r="O11" s="15"/>
      <c r="P11" s="15"/>
      <c r="Q11" s="15"/>
      <c r="R11" s="15"/>
      <c r="S11" s="15"/>
      <c r="T11" s="611"/>
      <c r="U11" s="611"/>
      <c r="V11" s="611"/>
      <c r="W11" s="611"/>
      <c r="X11" s="611"/>
      <c r="Y11" s="611"/>
      <c r="Z11" s="16"/>
      <c r="AA11" s="91"/>
      <c r="AB11" s="91"/>
      <c r="AC11" s="16"/>
      <c r="AD11" s="16"/>
      <c r="AE11" s="16"/>
      <c r="AF11" s="16"/>
      <c r="AG11" s="16"/>
      <c r="AH11" s="16"/>
      <c r="AI11" s="16"/>
    </row>
    <row r="12" spans="1:35" s="17" customFormat="1" ht="18.75">
      <c r="A12" s="379" t="s">
        <v>528</v>
      </c>
      <c r="B12" s="1170" t="s">
        <v>13</v>
      </c>
      <c r="C12" s="1170"/>
      <c r="D12" s="1170"/>
      <c r="E12" s="1170"/>
      <c r="F12" s="1170"/>
      <c r="G12" s="1170"/>
      <c r="H12" s="1170"/>
      <c r="I12" s="1170"/>
      <c r="J12" s="1170"/>
      <c r="K12" s="1170"/>
      <c r="L12" s="1170"/>
      <c r="M12" s="1170"/>
      <c r="N12" s="1170"/>
      <c r="O12" s="1170"/>
      <c r="P12" s="1170"/>
      <c r="Q12" s="1170"/>
      <c r="R12" s="1170"/>
      <c r="S12" s="15"/>
      <c r="T12" s="1171"/>
      <c r="U12" s="1171"/>
      <c r="V12" s="1171"/>
      <c r="W12" s="1171"/>
      <c r="X12" s="18"/>
      <c r="Y12" s="18"/>
      <c r="Z12" s="93"/>
      <c r="AA12" s="91"/>
      <c r="AB12" s="91"/>
      <c r="AC12" s="93"/>
      <c r="AD12" s="93"/>
      <c r="AE12" s="98"/>
      <c r="AF12" s="93"/>
      <c r="AG12" s="91"/>
      <c r="AH12" s="91"/>
      <c r="AI12" s="93"/>
    </row>
    <row r="13" spans="1:35" s="17" customFormat="1" ht="18.75">
      <c r="A13" s="379" t="s">
        <v>529</v>
      </c>
      <c r="B13" s="1170" t="s">
        <v>15</v>
      </c>
      <c r="C13" s="1170"/>
      <c r="D13" s="1170"/>
      <c r="E13" s="1170"/>
      <c r="F13" s="1170"/>
      <c r="G13" s="1170"/>
      <c r="H13" s="1170"/>
      <c r="I13" s="1170"/>
      <c r="J13" s="1170"/>
      <c r="K13" s="1170"/>
      <c r="L13" s="1170"/>
      <c r="M13" s="1170"/>
      <c r="N13" s="1170"/>
      <c r="O13" s="1170"/>
      <c r="P13" s="1170"/>
      <c r="Q13" s="1170"/>
      <c r="R13" s="1170"/>
      <c r="S13" s="15"/>
      <c r="T13" s="611"/>
      <c r="U13" s="611"/>
      <c r="V13" s="611"/>
      <c r="W13" s="611"/>
      <c r="X13" s="611"/>
      <c r="Y13" s="611"/>
      <c r="Z13" s="16"/>
      <c r="AA13" s="91"/>
      <c r="AB13" s="91"/>
      <c r="AC13" s="16"/>
      <c r="AD13" s="16"/>
      <c r="AE13" s="16"/>
      <c r="AF13" s="16"/>
      <c r="AG13" s="16"/>
      <c r="AH13" s="16"/>
      <c r="AI13" s="16"/>
    </row>
    <row r="14" spans="1:35" ht="9" customHeight="1"/>
    <row r="16" spans="1:35" s="38" customFormat="1" ht="15.75">
      <c r="A16" s="223" t="s">
        <v>16</v>
      </c>
      <c r="B16" s="223" t="s">
        <v>17</v>
      </c>
      <c r="C16" s="223" t="s">
        <v>18</v>
      </c>
      <c r="D16" s="223" t="s">
        <v>19</v>
      </c>
      <c r="E16" s="223" t="s">
        <v>20</v>
      </c>
      <c r="F16" s="224" t="s">
        <v>21</v>
      </c>
      <c r="G16" s="224"/>
      <c r="H16" s="224"/>
      <c r="I16" s="224"/>
      <c r="J16" s="224"/>
      <c r="K16" s="224"/>
      <c r="L16" s="224"/>
      <c r="M16" s="224"/>
      <c r="N16" s="224"/>
      <c r="O16" s="224"/>
      <c r="P16" s="224"/>
      <c r="Q16" s="224"/>
      <c r="R16" s="223" t="s">
        <v>22</v>
      </c>
      <c r="S16" s="223" t="s">
        <v>23</v>
      </c>
      <c r="T16" s="223" t="s">
        <v>24</v>
      </c>
      <c r="U16" s="223" t="s">
        <v>25</v>
      </c>
      <c r="V16" s="223" t="s">
        <v>26</v>
      </c>
      <c r="W16" s="579" t="s">
        <v>27</v>
      </c>
      <c r="X16" s="1172" t="s">
        <v>28</v>
      </c>
      <c r="Y16" s="1173"/>
      <c r="Z16" s="1173"/>
      <c r="AA16" s="1174"/>
    </row>
    <row r="17" spans="1:28" s="38" customFormat="1" ht="15.75">
      <c r="A17" s="223"/>
      <c r="B17" s="223"/>
      <c r="C17" s="223"/>
      <c r="D17" s="223"/>
      <c r="E17" s="223"/>
      <c r="F17" s="224" t="s">
        <v>29</v>
      </c>
      <c r="G17" s="224"/>
      <c r="H17" s="224"/>
      <c r="I17" s="224" t="s">
        <v>30</v>
      </c>
      <c r="J17" s="224"/>
      <c r="K17" s="224"/>
      <c r="L17" s="224" t="s">
        <v>31</v>
      </c>
      <c r="M17" s="224"/>
      <c r="N17" s="224"/>
      <c r="O17" s="224" t="s">
        <v>32</v>
      </c>
      <c r="P17" s="224"/>
      <c r="Q17" s="224"/>
      <c r="R17" s="223"/>
      <c r="S17" s="223"/>
      <c r="T17" s="223"/>
      <c r="U17" s="223"/>
      <c r="V17" s="223"/>
      <c r="W17" s="579"/>
      <c r="X17" s="1175" t="s">
        <v>33</v>
      </c>
      <c r="Y17" s="224" t="s">
        <v>34</v>
      </c>
      <c r="Z17" s="224"/>
      <c r="AA17" s="224" t="s">
        <v>35</v>
      </c>
    </row>
    <row r="18" spans="1:28" s="38" customFormat="1" ht="15.75">
      <c r="A18" s="223"/>
      <c r="B18" s="223"/>
      <c r="C18" s="223"/>
      <c r="D18" s="223"/>
      <c r="E18" s="223"/>
      <c r="F18" s="138" t="s">
        <v>36</v>
      </c>
      <c r="G18" s="138" t="s">
        <v>37</v>
      </c>
      <c r="H18" s="138" t="s">
        <v>38</v>
      </c>
      <c r="I18" s="138" t="s">
        <v>39</v>
      </c>
      <c r="J18" s="138" t="s">
        <v>38</v>
      </c>
      <c r="K18" s="138" t="s">
        <v>40</v>
      </c>
      <c r="L18" s="138" t="s">
        <v>40</v>
      </c>
      <c r="M18" s="138" t="s">
        <v>39</v>
      </c>
      <c r="N18" s="138" t="s">
        <v>41</v>
      </c>
      <c r="O18" s="138" t="s">
        <v>42</v>
      </c>
      <c r="P18" s="138" t="s">
        <v>43</v>
      </c>
      <c r="Q18" s="138" t="s">
        <v>44</v>
      </c>
      <c r="R18" s="223"/>
      <c r="S18" s="223"/>
      <c r="T18" s="223"/>
      <c r="U18" s="223"/>
      <c r="V18" s="223"/>
      <c r="W18" s="580"/>
      <c r="X18" s="1176"/>
      <c r="Y18" s="138" t="s">
        <v>45</v>
      </c>
      <c r="Z18" s="138" t="s">
        <v>46</v>
      </c>
      <c r="AA18" s="224"/>
    </row>
    <row r="19" spans="1:28" ht="90">
      <c r="A19" s="229" t="s">
        <v>2041</v>
      </c>
      <c r="B19" s="106" t="s">
        <v>2042</v>
      </c>
      <c r="C19" s="1177" t="s">
        <v>1242</v>
      </c>
      <c r="D19" s="1177">
        <v>0.04</v>
      </c>
      <c r="E19" s="232">
        <v>1</v>
      </c>
      <c r="F19" s="1177">
        <v>0.08</v>
      </c>
      <c r="G19" s="1177">
        <v>0.08</v>
      </c>
      <c r="H19" s="1177">
        <v>0.08</v>
      </c>
      <c r="I19" s="1177">
        <v>0.08</v>
      </c>
      <c r="J19" s="1177">
        <v>0.08</v>
      </c>
      <c r="K19" s="1177">
        <v>0.08</v>
      </c>
      <c r="L19" s="1177">
        <v>0.08</v>
      </c>
      <c r="M19" s="1177">
        <v>0.08</v>
      </c>
      <c r="N19" s="1177">
        <v>0.08</v>
      </c>
      <c r="O19" s="1177">
        <v>0.08</v>
      </c>
      <c r="P19" s="1177">
        <v>0.08</v>
      </c>
      <c r="Q19" s="1177">
        <v>0.08</v>
      </c>
      <c r="R19" s="229" t="s">
        <v>2043</v>
      </c>
      <c r="S19" s="229"/>
      <c r="T19" s="229" t="s">
        <v>2044</v>
      </c>
      <c r="U19" s="1178" t="s">
        <v>2045</v>
      </c>
      <c r="V19" s="1179" t="s">
        <v>2046</v>
      </c>
      <c r="W19" s="1180" t="s">
        <v>2047</v>
      </c>
      <c r="X19" s="1179" t="s">
        <v>2048</v>
      </c>
      <c r="Y19" s="1181" t="s">
        <v>177</v>
      </c>
      <c r="Z19" s="1181" t="s">
        <v>178</v>
      </c>
      <c r="AA19" s="1179" t="s">
        <v>2049</v>
      </c>
      <c r="AB19"/>
    </row>
    <row r="20" spans="1:28" ht="45">
      <c r="A20" s="229" t="s">
        <v>2050</v>
      </c>
      <c r="B20" s="229" t="s">
        <v>2051</v>
      </c>
      <c r="C20" s="1177" t="s">
        <v>1242</v>
      </c>
      <c r="D20" s="1177">
        <v>0.02</v>
      </c>
      <c r="E20" s="232">
        <v>1</v>
      </c>
      <c r="F20" s="1177"/>
      <c r="G20" s="1177"/>
      <c r="H20" s="1177"/>
      <c r="I20" s="1177"/>
      <c r="J20" s="1177"/>
      <c r="K20" s="1177">
        <v>0.14000000000000001</v>
      </c>
      <c r="L20" s="1177">
        <v>0.14000000000000001</v>
      </c>
      <c r="M20" s="1177">
        <v>0.14000000000000001</v>
      </c>
      <c r="N20" s="1177">
        <v>0.14000000000000001</v>
      </c>
      <c r="O20" s="1177">
        <v>0.14000000000000001</v>
      </c>
      <c r="P20" s="1177">
        <v>0.14000000000000001</v>
      </c>
      <c r="Q20" s="1177">
        <v>0.14000000000000001</v>
      </c>
      <c r="R20" s="229" t="s">
        <v>2052</v>
      </c>
      <c r="S20" s="229"/>
      <c r="T20" s="229" t="s">
        <v>92</v>
      </c>
      <c r="U20" s="1182"/>
      <c r="V20" s="1183"/>
      <c r="W20" s="1184"/>
      <c r="X20" s="1183"/>
      <c r="Y20" s="1185"/>
      <c r="Z20" s="1185"/>
      <c r="AA20" s="1183"/>
      <c r="AB20"/>
    </row>
    <row r="21" spans="1:28" ht="105">
      <c r="A21" s="229" t="s">
        <v>2053</v>
      </c>
      <c r="B21" s="229" t="s">
        <v>2054</v>
      </c>
      <c r="C21" s="1177" t="s">
        <v>1242</v>
      </c>
      <c r="D21" s="1177">
        <v>0.4</v>
      </c>
      <c r="E21" s="232">
        <v>1</v>
      </c>
      <c r="F21" s="1177">
        <v>0.05</v>
      </c>
      <c r="G21" s="1177">
        <v>0.05</v>
      </c>
      <c r="H21" s="1177">
        <v>0.05</v>
      </c>
      <c r="I21" s="1177">
        <v>0.05</v>
      </c>
      <c r="J21" s="1177">
        <v>0.05</v>
      </c>
      <c r="K21" s="1177">
        <v>0.05</v>
      </c>
      <c r="L21" s="1177">
        <v>0.05</v>
      </c>
      <c r="M21" s="1177">
        <v>0.05</v>
      </c>
      <c r="N21" s="1177">
        <v>0.05</v>
      </c>
      <c r="O21" s="1177">
        <v>0.05</v>
      </c>
      <c r="P21" s="1177">
        <v>0.05</v>
      </c>
      <c r="Q21" s="1177">
        <v>0.05</v>
      </c>
      <c r="R21" s="229" t="s">
        <v>2055</v>
      </c>
      <c r="S21" s="230"/>
      <c r="T21" s="229" t="s">
        <v>2056</v>
      </c>
      <c r="U21" s="1186" t="s">
        <v>2057</v>
      </c>
      <c r="V21" s="1183"/>
      <c r="W21" s="1184"/>
      <c r="X21" s="1183"/>
      <c r="Y21" s="1185"/>
      <c r="Z21" s="1185"/>
      <c r="AA21" s="1183"/>
      <c r="AB21"/>
    </row>
    <row r="22" spans="1:28" ht="105">
      <c r="A22" s="229" t="s">
        <v>2058</v>
      </c>
      <c r="B22" s="229" t="s">
        <v>2059</v>
      </c>
      <c r="C22" s="1177" t="s">
        <v>1242</v>
      </c>
      <c r="D22" s="1177">
        <v>0.01</v>
      </c>
      <c r="E22" s="232">
        <v>1</v>
      </c>
      <c r="F22" s="1177"/>
      <c r="G22" s="1177"/>
      <c r="H22" s="1177"/>
      <c r="I22" s="1177">
        <v>0.11</v>
      </c>
      <c r="J22" s="1177">
        <v>0.11</v>
      </c>
      <c r="K22" s="1177">
        <v>0.11</v>
      </c>
      <c r="L22" s="1177">
        <v>0.11</v>
      </c>
      <c r="M22" s="1177">
        <v>0.11</v>
      </c>
      <c r="N22" s="1177">
        <v>0.11</v>
      </c>
      <c r="O22" s="1177">
        <v>0.11</v>
      </c>
      <c r="P22" s="1177">
        <v>0.11</v>
      </c>
      <c r="Q22" s="1177">
        <v>0.11</v>
      </c>
      <c r="R22" s="229" t="s">
        <v>2060</v>
      </c>
      <c r="S22" s="230"/>
      <c r="T22" s="229" t="s">
        <v>92</v>
      </c>
      <c r="U22" s="1187" t="s">
        <v>2061</v>
      </c>
      <c r="V22" s="1183"/>
      <c r="W22" s="1184"/>
      <c r="X22" s="1183"/>
      <c r="Y22" s="1185"/>
      <c r="Z22" s="1185"/>
      <c r="AA22" s="1183"/>
      <c r="AB22"/>
    </row>
    <row r="23" spans="1:28" ht="135">
      <c r="A23" s="229" t="s">
        <v>2062</v>
      </c>
      <c r="B23" s="229" t="s">
        <v>2063</v>
      </c>
      <c r="C23" s="1177" t="s">
        <v>1242</v>
      </c>
      <c r="D23" s="1177">
        <v>0</v>
      </c>
      <c r="E23" s="232">
        <v>1</v>
      </c>
      <c r="F23" s="1177">
        <v>0.1</v>
      </c>
      <c r="G23" s="1177">
        <v>0.1</v>
      </c>
      <c r="H23" s="1177">
        <v>0.1</v>
      </c>
      <c r="I23" s="1177">
        <v>0.1</v>
      </c>
      <c r="J23" s="1177">
        <v>0.1</v>
      </c>
      <c r="K23" s="1177">
        <v>0.1</v>
      </c>
      <c r="L23" s="1177">
        <v>0.1</v>
      </c>
      <c r="M23" s="1177">
        <v>0.1</v>
      </c>
      <c r="N23" s="1177">
        <v>0.1</v>
      </c>
      <c r="O23" s="1177">
        <v>0.1</v>
      </c>
      <c r="P23" s="1177"/>
      <c r="Q23" s="1177"/>
      <c r="R23" s="229" t="s">
        <v>2060</v>
      </c>
      <c r="S23" s="230"/>
      <c r="T23" s="229" t="s">
        <v>2064</v>
      </c>
      <c r="U23" s="1188" t="s">
        <v>2065</v>
      </c>
      <c r="V23" s="1183"/>
      <c r="W23" s="1184"/>
      <c r="X23" s="1183"/>
      <c r="Y23" s="1185"/>
      <c r="Z23" s="1185"/>
      <c r="AA23" s="1183"/>
      <c r="AB23"/>
    </row>
    <row r="24" spans="1:28" ht="45">
      <c r="A24" s="229" t="s">
        <v>2066</v>
      </c>
      <c r="B24" s="105" t="s">
        <v>2067</v>
      </c>
      <c r="C24" s="1177" t="s">
        <v>1242</v>
      </c>
      <c r="D24" s="1177">
        <v>0.16</v>
      </c>
      <c r="E24" s="232">
        <v>1</v>
      </c>
      <c r="F24" s="1177">
        <v>7.0000000000000007E-2</v>
      </c>
      <c r="G24" s="1177">
        <v>7.0000000000000007E-2</v>
      </c>
      <c r="H24" s="1177">
        <v>7.0000000000000007E-2</v>
      </c>
      <c r="I24" s="1177">
        <v>7.0000000000000007E-2</v>
      </c>
      <c r="J24" s="1177">
        <v>7.0000000000000007E-2</v>
      </c>
      <c r="K24" s="1177">
        <v>7.0000000000000007E-2</v>
      </c>
      <c r="L24" s="1177">
        <v>7.0000000000000007E-2</v>
      </c>
      <c r="M24" s="1177">
        <v>7.0000000000000007E-2</v>
      </c>
      <c r="N24" s="1177">
        <v>7.0000000000000007E-2</v>
      </c>
      <c r="O24" s="1177">
        <v>7.0000000000000007E-2</v>
      </c>
      <c r="P24" s="1177">
        <v>7.0000000000000007E-2</v>
      </c>
      <c r="Q24" s="1177">
        <v>7.0000000000000007E-2</v>
      </c>
      <c r="R24" s="229" t="s">
        <v>2060</v>
      </c>
      <c r="S24" s="230"/>
      <c r="T24" s="229" t="s">
        <v>92</v>
      </c>
      <c r="U24" s="1178" t="s">
        <v>2068</v>
      </c>
      <c r="V24" s="1183"/>
      <c r="W24" s="1184"/>
      <c r="X24" s="1183"/>
      <c r="Y24" s="1185"/>
      <c r="Z24" s="1185"/>
      <c r="AA24" s="1183"/>
      <c r="AB24"/>
    </row>
    <row r="25" spans="1:28" ht="75">
      <c r="A25" s="229" t="s">
        <v>2069</v>
      </c>
      <c r="B25" s="229" t="s">
        <v>2070</v>
      </c>
      <c r="C25" s="1177" t="s">
        <v>1242</v>
      </c>
      <c r="D25" s="1177">
        <v>0</v>
      </c>
      <c r="E25" s="232">
        <v>1</v>
      </c>
      <c r="F25" s="1189">
        <v>0.1</v>
      </c>
      <c r="G25" s="1189">
        <v>0.1</v>
      </c>
      <c r="H25" s="1189">
        <v>0.1</v>
      </c>
      <c r="I25" s="1189">
        <v>0.1</v>
      </c>
      <c r="J25" s="1189">
        <v>0.1</v>
      </c>
      <c r="K25" s="1189">
        <v>0.1</v>
      </c>
      <c r="L25" s="1189">
        <v>0.1</v>
      </c>
      <c r="M25" s="1190">
        <v>0.06</v>
      </c>
      <c r="N25" s="1190">
        <v>0.06</v>
      </c>
      <c r="O25" s="1190">
        <v>0.06</v>
      </c>
      <c r="P25" s="1190">
        <v>0.06</v>
      </c>
      <c r="Q25" s="1190">
        <v>0.06</v>
      </c>
      <c r="R25" s="229" t="s">
        <v>2043</v>
      </c>
      <c r="S25" s="230"/>
      <c r="T25" s="229" t="s">
        <v>2071</v>
      </c>
      <c r="U25" s="1191"/>
      <c r="V25" s="1183"/>
      <c r="W25" s="1184"/>
      <c r="X25" s="1183"/>
      <c r="Y25" s="1185"/>
      <c r="Z25" s="1185"/>
      <c r="AA25" s="1183"/>
      <c r="AB25"/>
    </row>
    <row r="26" spans="1:28" ht="30">
      <c r="A26" s="229" t="s">
        <v>2072</v>
      </c>
      <c r="B26" s="229" t="s">
        <v>2073</v>
      </c>
      <c r="C26" s="1177" t="s">
        <v>1242</v>
      </c>
      <c r="D26" s="1177">
        <v>0.16</v>
      </c>
      <c r="E26" s="232">
        <v>1</v>
      </c>
      <c r="F26" s="1177">
        <v>7.0000000000000007E-2</v>
      </c>
      <c r="G26" s="1177">
        <v>7.0000000000000007E-2</v>
      </c>
      <c r="H26" s="1177">
        <v>7.0000000000000007E-2</v>
      </c>
      <c r="I26" s="1177">
        <v>7.0000000000000007E-2</v>
      </c>
      <c r="J26" s="1177">
        <v>7.0000000000000007E-2</v>
      </c>
      <c r="K26" s="1177">
        <v>7.0000000000000007E-2</v>
      </c>
      <c r="L26" s="1177">
        <v>7.0000000000000007E-2</v>
      </c>
      <c r="M26" s="1177">
        <v>7.0000000000000007E-2</v>
      </c>
      <c r="N26" s="1177">
        <v>7.0000000000000007E-2</v>
      </c>
      <c r="O26" s="1177">
        <v>7.0000000000000007E-2</v>
      </c>
      <c r="P26" s="1177">
        <v>7.0000000000000007E-2</v>
      </c>
      <c r="Q26" s="1177">
        <v>7.0000000000000007E-2</v>
      </c>
      <c r="R26" s="229" t="s">
        <v>2074</v>
      </c>
      <c r="S26" s="230"/>
      <c r="T26" s="229" t="s">
        <v>92</v>
      </c>
      <c r="U26" s="1182"/>
      <c r="V26" s="1183"/>
      <c r="W26" s="1184"/>
      <c r="X26" s="1183"/>
      <c r="Y26" s="1185"/>
      <c r="Z26" s="1185"/>
      <c r="AA26" s="1183"/>
      <c r="AB26"/>
    </row>
    <row r="27" spans="1:28" ht="120">
      <c r="A27" s="229" t="s">
        <v>2075</v>
      </c>
      <c r="B27" s="229" t="s">
        <v>2076</v>
      </c>
      <c r="C27" s="1177" t="s">
        <v>1242</v>
      </c>
      <c r="D27" s="1177">
        <v>0.2</v>
      </c>
      <c r="E27" s="232">
        <v>1</v>
      </c>
      <c r="F27" s="1177">
        <v>0.1</v>
      </c>
      <c r="G27" s="1177">
        <v>0.1</v>
      </c>
      <c r="H27" s="1177">
        <v>0.06</v>
      </c>
      <c r="I27" s="1177">
        <v>0.06</v>
      </c>
      <c r="J27" s="1177">
        <v>0.06</v>
      </c>
      <c r="K27" s="1177">
        <v>0.06</v>
      </c>
      <c r="L27" s="1177">
        <v>0.06</v>
      </c>
      <c r="M27" s="1177">
        <v>0.06</v>
      </c>
      <c r="N27" s="1177">
        <v>0.06</v>
      </c>
      <c r="O27" s="1177">
        <v>0.06</v>
      </c>
      <c r="P27" s="1177">
        <v>0.06</v>
      </c>
      <c r="Q27" s="1177">
        <v>0.06</v>
      </c>
      <c r="R27" s="229" t="s">
        <v>2077</v>
      </c>
      <c r="S27" s="230"/>
      <c r="T27" s="229" t="s">
        <v>92</v>
      </c>
      <c r="U27" s="1188" t="s">
        <v>2078</v>
      </c>
      <c r="V27" s="1192"/>
      <c r="W27" s="1193"/>
      <c r="X27" s="1192"/>
      <c r="Y27" s="1194"/>
      <c r="Z27" s="1194"/>
      <c r="AA27" s="1192"/>
      <c r="AB27"/>
    </row>
    <row r="32" spans="1:28">
      <c r="A32" s="170" t="s">
        <v>2079</v>
      </c>
      <c r="B32" s="170"/>
      <c r="C32" s="170"/>
      <c r="D32" s="170"/>
      <c r="E32" s="170"/>
      <c r="F32" s="170"/>
      <c r="G32" s="170"/>
      <c r="H32" s="170"/>
      <c r="I32" s="170"/>
      <c r="J32" s="170"/>
      <c r="K32" s="170"/>
      <c r="L32" s="170"/>
      <c r="M32" s="170"/>
      <c r="N32" s="170"/>
      <c r="O32" s="170"/>
      <c r="P32" s="170"/>
      <c r="Q32" s="170"/>
      <c r="R32" s="170"/>
      <c r="S32" s="170"/>
      <c r="T32" s="170"/>
    </row>
    <row r="33" spans="1:20">
      <c r="A33" s="171" t="s">
        <v>165</v>
      </c>
      <c r="B33" s="171"/>
      <c r="C33" s="171"/>
      <c r="D33" s="171"/>
      <c r="E33" s="171"/>
      <c r="F33" s="171"/>
      <c r="G33" s="171"/>
      <c r="H33" s="171"/>
      <c r="I33" s="171"/>
      <c r="J33" s="171"/>
      <c r="K33" s="171"/>
      <c r="L33" s="171"/>
      <c r="M33" s="171"/>
      <c r="N33" s="171"/>
      <c r="O33" s="171"/>
      <c r="P33" s="171"/>
      <c r="Q33" s="171"/>
      <c r="R33" s="171"/>
      <c r="S33" s="171"/>
      <c r="T33" s="171"/>
    </row>
    <row r="34" spans="1:20">
      <c r="A34" s="170" t="s">
        <v>166</v>
      </c>
      <c r="B34" s="170"/>
      <c r="C34" s="170"/>
      <c r="D34" s="170"/>
      <c r="E34" s="170"/>
      <c r="F34" s="170"/>
      <c r="G34" s="170"/>
      <c r="H34" s="170"/>
      <c r="I34" s="170"/>
      <c r="J34" s="170"/>
      <c r="K34" s="170"/>
      <c r="L34" s="170"/>
      <c r="M34" s="170"/>
      <c r="N34" s="170"/>
      <c r="O34" s="170"/>
      <c r="P34" s="170"/>
      <c r="Q34" s="170"/>
      <c r="R34" s="170"/>
      <c r="S34" s="170"/>
      <c r="T34" s="170"/>
    </row>
  </sheetData>
  <mergeCells count="38">
    <mergeCell ref="Z19:Z27"/>
    <mergeCell ref="AA19:AA27"/>
    <mergeCell ref="U24:U26"/>
    <mergeCell ref="A32:T32"/>
    <mergeCell ref="A33:T33"/>
    <mergeCell ref="A34:T34"/>
    <mergeCell ref="L17:N17"/>
    <mergeCell ref="O17:Q17"/>
    <mergeCell ref="X17:X18"/>
    <mergeCell ref="Y17:Z17"/>
    <mergeCell ref="AA17:AA18"/>
    <mergeCell ref="U19:U20"/>
    <mergeCell ref="V19:V27"/>
    <mergeCell ref="W19:W27"/>
    <mergeCell ref="X19:X27"/>
    <mergeCell ref="Y19:Y27"/>
    <mergeCell ref="S16:S18"/>
    <mergeCell ref="T16:T18"/>
    <mergeCell ref="U16:U18"/>
    <mergeCell ref="V16:V18"/>
    <mergeCell ref="W16:W18"/>
    <mergeCell ref="X16:AA16"/>
    <mergeCell ref="B13:R13"/>
    <mergeCell ref="A16:A18"/>
    <mergeCell ref="B16:B18"/>
    <mergeCell ref="C16:C18"/>
    <mergeCell ref="D16:D18"/>
    <mergeCell ref="E16:E18"/>
    <mergeCell ref="F16:Q16"/>
    <mergeCell ref="R16:R18"/>
    <mergeCell ref="F17:H17"/>
    <mergeCell ref="I17:K17"/>
    <mergeCell ref="A1:T1"/>
    <mergeCell ref="A2:T2"/>
    <mergeCell ref="A4:T4"/>
    <mergeCell ref="A5:T5"/>
    <mergeCell ref="B6:H6"/>
    <mergeCell ref="B12:R12"/>
  </mergeCells>
  <pageMargins left="0.7" right="0.7" top="0.75" bottom="0.75" header="0.3" footer="0.3"/>
  <pageSetup scale="40"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28"/>
  <sheetViews>
    <sheetView view="pageBreakPreview" topLeftCell="A16" zoomScale="60" zoomScaleNormal="100" workbookViewId="0">
      <selection activeCell="F31" sqref="F31"/>
    </sheetView>
  </sheetViews>
  <sheetFormatPr baseColWidth="10" defaultColWidth="11.42578125" defaultRowHeight="15"/>
  <cols>
    <col min="1" max="1" width="31.85546875" bestFit="1" customWidth="1"/>
    <col min="2" max="2" width="46.7109375" customWidth="1"/>
    <col min="3" max="3" width="16.7109375" customWidth="1"/>
    <col min="4" max="4" width="12.7109375" customWidth="1"/>
    <col min="6" max="17" width="9.5703125" style="84" customWidth="1"/>
    <col min="18" max="18" width="19.5703125" customWidth="1"/>
    <col min="19" max="19" width="20.42578125" hidden="1" customWidth="1"/>
    <col min="20" max="20" width="27.5703125" customWidth="1"/>
    <col min="21" max="21" width="45.42578125" hidden="1" customWidth="1"/>
    <col min="22" max="23" width="23.7109375" hidden="1" customWidth="1"/>
    <col min="24" max="24" width="26.7109375" hidden="1" customWidth="1"/>
    <col min="25" max="25" width="16.28515625" style="84" hidden="1" customWidth="1"/>
    <col min="26" max="26" width="15.5703125" style="84" hidden="1" customWidth="1"/>
    <col min="27" max="27" width="39" hidden="1" customWidth="1"/>
  </cols>
  <sheetData>
    <row r="1" spans="1:33" s="4" customFormat="1" ht="45.75">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3"/>
      <c r="AC1" s="3"/>
      <c r="AD1" s="3"/>
      <c r="AE1" s="3"/>
      <c r="AF1" s="3"/>
      <c r="AG1" s="3"/>
    </row>
    <row r="2" spans="1:33" s="7" customFormat="1" ht="33">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3"/>
      <c r="AC2" s="6"/>
      <c r="AD2" s="6"/>
      <c r="AE2" s="6"/>
      <c r="AF2" s="6"/>
      <c r="AG2" s="6"/>
    </row>
    <row r="3" spans="1:33" s="7" customFormat="1">
      <c r="A3" s="8"/>
      <c r="B3" s="8"/>
      <c r="C3" s="8"/>
      <c r="D3" s="8"/>
      <c r="E3" s="8"/>
      <c r="F3" s="8"/>
      <c r="G3" s="8"/>
      <c r="H3" s="8"/>
      <c r="I3" s="8"/>
      <c r="J3" s="8"/>
      <c r="K3" s="8"/>
      <c r="L3" s="8"/>
      <c r="M3" s="8"/>
      <c r="N3" s="8"/>
      <c r="O3" s="8"/>
      <c r="P3" s="8"/>
      <c r="Q3" s="8"/>
      <c r="R3" s="8"/>
      <c r="S3" s="8"/>
      <c r="T3" s="8"/>
      <c r="U3" s="8"/>
      <c r="V3" s="8"/>
      <c r="W3" s="8"/>
      <c r="X3" s="9"/>
      <c r="Y3" s="8"/>
      <c r="Z3" s="8"/>
      <c r="AA3" s="8"/>
      <c r="AC3" s="162"/>
      <c r="AE3" s="9"/>
      <c r="AF3" s="9"/>
    </row>
    <row r="4" spans="1:33" s="12" customFormat="1" ht="23.25">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0"/>
      <c r="AB4" s="11"/>
      <c r="AC4" s="11"/>
      <c r="AD4" s="11"/>
      <c r="AE4" s="11"/>
      <c r="AF4" s="11"/>
      <c r="AG4" s="11"/>
    </row>
    <row r="5" spans="1:33" s="12" customFormat="1" ht="23.25">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0"/>
      <c r="AB5" s="11"/>
      <c r="AC5" s="11"/>
      <c r="AD5" s="11"/>
      <c r="AE5" s="11"/>
      <c r="AF5" s="11"/>
      <c r="AG5" s="11"/>
    </row>
    <row r="6" spans="1:33" s="17" customFormat="1" ht="18.75">
      <c r="A6" s="13" t="s">
        <v>4</v>
      </c>
      <c r="B6" s="213" t="s">
        <v>2080</v>
      </c>
      <c r="C6" s="213"/>
      <c r="D6" s="213"/>
      <c r="E6" s="213"/>
      <c r="F6" s="213"/>
      <c r="G6" s="213"/>
      <c r="H6" s="213"/>
      <c r="I6" s="213"/>
      <c r="J6" s="14"/>
      <c r="K6" s="14"/>
      <c r="L6" s="14"/>
      <c r="M6" s="14"/>
      <c r="N6" s="15"/>
      <c r="O6" s="15"/>
      <c r="P6" s="15"/>
      <c r="Q6" s="15"/>
      <c r="R6" s="15"/>
      <c r="S6" s="15"/>
      <c r="T6" s="15"/>
      <c r="U6" s="15"/>
      <c r="V6" s="15"/>
      <c r="W6" s="15"/>
      <c r="X6" s="15"/>
      <c r="Y6" s="15"/>
      <c r="Z6" s="15"/>
      <c r="AA6" s="15"/>
      <c r="AB6" s="16"/>
      <c r="AC6" s="16"/>
      <c r="AD6" s="16"/>
      <c r="AE6" s="16"/>
      <c r="AF6" s="16"/>
      <c r="AG6" s="16"/>
    </row>
    <row r="7" spans="1:33" s="17" customFormat="1" ht="18.75">
      <c r="A7" s="13"/>
      <c r="B7" s="18"/>
      <c r="C7" s="18"/>
      <c r="D7" s="18"/>
      <c r="E7" s="18"/>
      <c r="F7" s="18"/>
      <c r="G7" s="19"/>
      <c r="H7" s="18"/>
      <c r="I7" s="18"/>
      <c r="J7" s="15"/>
      <c r="K7" s="15"/>
      <c r="L7" s="15"/>
      <c r="M7" s="15"/>
      <c r="N7" s="15"/>
      <c r="O7" s="15"/>
      <c r="P7" s="15"/>
      <c r="Q7" s="15"/>
      <c r="R7" s="15"/>
      <c r="S7" s="15"/>
      <c r="T7" s="15"/>
      <c r="U7" s="15"/>
      <c r="V7" s="15"/>
      <c r="W7" s="15"/>
      <c r="X7" s="15"/>
      <c r="Y7" s="15"/>
      <c r="Z7" s="15"/>
      <c r="AA7" s="15"/>
      <c r="AB7" s="16"/>
      <c r="AC7" s="16"/>
      <c r="AD7" s="16"/>
      <c r="AE7" s="16"/>
      <c r="AF7" s="16"/>
      <c r="AG7" s="16"/>
    </row>
    <row r="8" spans="1:33" s="17" customFormat="1" ht="18.75">
      <c r="A8" s="13" t="s">
        <v>6</v>
      </c>
      <c r="B8" s="494" t="s">
        <v>7</v>
      </c>
      <c r="C8" s="494"/>
      <c r="D8" s="494"/>
      <c r="E8" s="494"/>
      <c r="F8" s="494"/>
      <c r="G8" s="494"/>
      <c r="H8" s="494"/>
      <c r="I8" s="494"/>
      <c r="J8" s="14"/>
      <c r="K8" s="14"/>
      <c r="L8" s="14"/>
      <c r="M8" s="14"/>
      <c r="N8" s="21"/>
      <c r="O8" s="21"/>
      <c r="P8" s="21"/>
      <c r="Q8" s="21"/>
      <c r="R8" s="21"/>
      <c r="S8" s="21"/>
      <c r="T8" s="21"/>
      <c r="U8" s="21"/>
      <c r="V8" s="21"/>
      <c r="W8" s="21"/>
      <c r="X8" s="21"/>
      <c r="Y8" s="21"/>
      <c r="Z8" s="21"/>
      <c r="AA8" s="21"/>
      <c r="AB8" s="16"/>
      <c r="AC8" s="16"/>
      <c r="AD8" s="16"/>
      <c r="AE8" s="16"/>
      <c r="AF8" s="16"/>
      <c r="AG8" s="16"/>
    </row>
    <row r="9" spans="1:33" s="17" customFormat="1" ht="18.75">
      <c r="A9" s="13" t="s">
        <v>8</v>
      </c>
      <c r="B9" s="494" t="s">
        <v>9</v>
      </c>
      <c r="C9" s="494"/>
      <c r="D9" s="494"/>
      <c r="E9" s="494"/>
      <c r="F9" s="494"/>
      <c r="G9" s="494"/>
      <c r="H9" s="494"/>
      <c r="I9" s="494"/>
      <c r="J9" s="20"/>
      <c r="K9" s="20"/>
      <c r="L9" s="20"/>
      <c r="M9" s="20"/>
      <c r="N9" s="21"/>
      <c r="O9" s="21"/>
      <c r="P9" s="21"/>
      <c r="Q9" s="21"/>
      <c r="R9" s="24"/>
      <c r="S9" s="24"/>
      <c r="T9" s="24"/>
      <c r="U9" s="24"/>
      <c r="V9" s="24"/>
      <c r="W9" s="24"/>
      <c r="X9" s="24"/>
      <c r="Y9" s="21"/>
      <c r="Z9" s="21"/>
      <c r="AA9" s="24"/>
      <c r="AB9" s="16"/>
      <c r="AC9" s="16"/>
      <c r="AD9" s="16"/>
      <c r="AE9" s="16"/>
      <c r="AF9" s="16"/>
      <c r="AG9" s="16"/>
    </row>
    <row r="10" spans="1:33" s="17" customFormat="1" ht="18.75">
      <c r="A10" s="13" t="s">
        <v>10</v>
      </c>
      <c r="B10" s="494" t="s">
        <v>11</v>
      </c>
      <c r="C10" s="494"/>
      <c r="D10" s="494"/>
      <c r="E10" s="494"/>
      <c r="F10" s="494"/>
      <c r="G10" s="494"/>
      <c r="H10" s="494"/>
      <c r="I10" s="494"/>
      <c r="J10" s="20"/>
      <c r="K10" s="20"/>
      <c r="L10" s="20"/>
      <c r="M10" s="20"/>
      <c r="N10" s="21"/>
      <c r="O10" s="21"/>
      <c r="P10" s="21"/>
      <c r="Q10" s="21"/>
      <c r="R10" s="24"/>
      <c r="S10" s="24"/>
      <c r="T10" s="24"/>
      <c r="U10" s="24"/>
      <c r="V10" s="24"/>
      <c r="W10" s="24"/>
      <c r="X10" s="24"/>
      <c r="Y10" s="21"/>
      <c r="Z10" s="21"/>
      <c r="AA10" s="24"/>
      <c r="AB10" s="16"/>
      <c r="AC10" s="16"/>
      <c r="AD10" s="16"/>
      <c r="AE10" s="16"/>
      <c r="AF10" s="16"/>
      <c r="AG10" s="16"/>
    </row>
    <row r="11" spans="1:33" s="17" customFormat="1" ht="18.75">
      <c r="A11" s="13"/>
      <c r="B11" s="25"/>
      <c r="C11" s="25"/>
      <c r="D11" s="25"/>
      <c r="E11" s="25"/>
      <c r="F11" s="25"/>
      <c r="G11" s="26"/>
      <c r="H11" s="25"/>
      <c r="I11" s="25"/>
      <c r="J11" s="24"/>
      <c r="K11" s="24"/>
      <c r="L11" s="24"/>
      <c r="M11" s="24"/>
      <c r="N11" s="21"/>
      <c r="O11" s="21"/>
      <c r="P11" s="21"/>
      <c r="Q11" s="21"/>
      <c r="R11" s="24"/>
      <c r="S11" s="24"/>
      <c r="T11" s="24"/>
      <c r="U11" s="24"/>
      <c r="V11" s="24"/>
      <c r="W11" s="24"/>
      <c r="X11" s="24"/>
      <c r="Y11" s="21"/>
      <c r="Z11" s="21"/>
      <c r="AA11" s="24"/>
      <c r="AB11" s="16"/>
      <c r="AC11" s="16"/>
      <c r="AD11" s="16"/>
      <c r="AE11" s="16"/>
      <c r="AF11" s="16"/>
      <c r="AG11" s="16"/>
    </row>
    <row r="12" spans="1:33" s="17" customFormat="1" ht="18.75" customHeight="1">
      <c r="A12" s="13" t="s">
        <v>12</v>
      </c>
      <c r="B12" s="27" t="s">
        <v>13</v>
      </c>
      <c r="C12" s="27"/>
      <c r="D12" s="27"/>
      <c r="E12" s="27"/>
      <c r="F12" s="27"/>
      <c r="G12" s="27"/>
      <c r="H12" s="27"/>
      <c r="I12" s="27"/>
      <c r="J12" s="24"/>
      <c r="K12" s="24"/>
      <c r="L12" s="24"/>
      <c r="M12" s="24"/>
      <c r="N12" s="21"/>
      <c r="O12" s="21"/>
      <c r="P12" s="21"/>
      <c r="Q12" s="21"/>
      <c r="R12" s="29"/>
      <c r="S12" s="29"/>
      <c r="T12" s="29"/>
      <c r="U12" s="25"/>
      <c r="V12" s="25"/>
      <c r="W12" s="25"/>
      <c r="X12" s="25"/>
      <c r="Y12" s="21"/>
      <c r="Z12" s="21"/>
      <c r="AA12" s="25"/>
      <c r="AB12" s="93"/>
      <c r="AC12" s="98"/>
      <c r="AD12" s="93"/>
      <c r="AE12" s="91"/>
      <c r="AF12" s="91"/>
      <c r="AG12" s="93"/>
    </row>
    <row r="13" spans="1:33" s="17" customFormat="1" ht="18.75" customHeight="1">
      <c r="A13" s="13" t="s">
        <v>14</v>
      </c>
      <c r="B13" s="27" t="s">
        <v>15</v>
      </c>
      <c r="C13" s="27"/>
      <c r="D13" s="27"/>
      <c r="E13" s="27"/>
      <c r="F13" s="27"/>
      <c r="G13" s="27"/>
      <c r="H13" s="27"/>
      <c r="I13" s="27"/>
      <c r="J13" s="24"/>
      <c r="K13" s="24"/>
      <c r="L13" s="24"/>
      <c r="M13" s="24"/>
      <c r="N13" s="21"/>
      <c r="O13" s="21"/>
      <c r="P13" s="21"/>
      <c r="Q13" s="21"/>
      <c r="R13" s="24"/>
      <c r="S13" s="24"/>
      <c r="T13" s="24"/>
      <c r="U13" s="24"/>
      <c r="V13" s="24"/>
      <c r="W13" s="24"/>
      <c r="X13" s="24"/>
      <c r="Y13" s="21"/>
      <c r="Z13" s="21"/>
      <c r="AA13" s="24"/>
      <c r="AB13" s="16"/>
      <c r="AC13" s="16"/>
      <c r="AD13" s="16"/>
      <c r="AE13" s="16"/>
      <c r="AF13" s="16"/>
      <c r="AG13" s="16"/>
    </row>
    <row r="14" spans="1:33">
      <c r="D14" s="1195"/>
      <c r="E14" s="1195"/>
    </row>
    <row r="15" spans="1:33">
      <c r="D15" s="1196"/>
      <c r="E15" s="1196"/>
    </row>
    <row r="16" spans="1:33" s="38" customFormat="1" ht="15.75">
      <c r="A16" s="223" t="s">
        <v>16</v>
      </c>
      <c r="B16" s="223" t="s">
        <v>17</v>
      </c>
      <c r="C16" s="223" t="s">
        <v>18</v>
      </c>
      <c r="D16" s="223" t="s">
        <v>19</v>
      </c>
      <c r="E16" s="223" t="s">
        <v>20</v>
      </c>
      <c r="F16" s="224" t="s">
        <v>21</v>
      </c>
      <c r="G16" s="224"/>
      <c r="H16" s="224"/>
      <c r="I16" s="224"/>
      <c r="J16" s="224"/>
      <c r="K16" s="224"/>
      <c r="L16" s="224"/>
      <c r="M16" s="224"/>
      <c r="N16" s="224"/>
      <c r="O16" s="224"/>
      <c r="P16" s="224"/>
      <c r="Q16" s="224"/>
      <c r="R16" s="223" t="s">
        <v>22</v>
      </c>
      <c r="S16" s="223" t="s">
        <v>23</v>
      </c>
      <c r="T16" s="223" t="s">
        <v>24</v>
      </c>
      <c r="U16" s="223" t="s">
        <v>25</v>
      </c>
      <c r="V16" s="224" t="s">
        <v>26</v>
      </c>
      <c r="W16" s="577" t="s">
        <v>27</v>
      </c>
      <c r="X16" s="138"/>
      <c r="Y16" s="224" t="s">
        <v>28</v>
      </c>
      <c r="Z16" s="224"/>
      <c r="AA16" s="224"/>
    </row>
    <row r="17" spans="1:27" s="38" customFormat="1" ht="15.75">
      <c r="A17" s="223"/>
      <c r="B17" s="223"/>
      <c r="C17" s="223"/>
      <c r="D17" s="223"/>
      <c r="E17" s="223"/>
      <c r="F17" s="224" t="s">
        <v>29</v>
      </c>
      <c r="G17" s="224"/>
      <c r="H17" s="224"/>
      <c r="I17" s="224" t="s">
        <v>30</v>
      </c>
      <c r="J17" s="224"/>
      <c r="K17" s="224"/>
      <c r="L17" s="224" t="s">
        <v>31</v>
      </c>
      <c r="M17" s="224"/>
      <c r="N17" s="224"/>
      <c r="O17" s="224" t="s">
        <v>32</v>
      </c>
      <c r="P17" s="224"/>
      <c r="Q17" s="224"/>
      <c r="R17" s="223"/>
      <c r="S17" s="223"/>
      <c r="T17" s="223"/>
      <c r="U17" s="223"/>
      <c r="V17" s="224"/>
      <c r="W17" s="579"/>
      <c r="X17" s="138" t="s">
        <v>33</v>
      </c>
      <c r="Y17" s="224" t="s">
        <v>34</v>
      </c>
      <c r="Z17" s="224"/>
      <c r="AA17" s="138" t="s">
        <v>35</v>
      </c>
    </row>
    <row r="18" spans="1:27" s="38" customFormat="1" ht="15.75">
      <c r="A18" s="223"/>
      <c r="B18" s="223"/>
      <c r="C18" s="223"/>
      <c r="D18" s="223"/>
      <c r="E18" s="223"/>
      <c r="F18" s="138" t="s">
        <v>36</v>
      </c>
      <c r="G18" s="138" t="s">
        <v>37</v>
      </c>
      <c r="H18" s="138" t="s">
        <v>38</v>
      </c>
      <c r="I18" s="138" t="s">
        <v>39</v>
      </c>
      <c r="J18" s="138" t="s">
        <v>38</v>
      </c>
      <c r="K18" s="138" t="s">
        <v>40</v>
      </c>
      <c r="L18" s="138" t="s">
        <v>40</v>
      </c>
      <c r="M18" s="138" t="s">
        <v>39</v>
      </c>
      <c r="N18" s="138" t="s">
        <v>41</v>
      </c>
      <c r="O18" s="138" t="s">
        <v>42</v>
      </c>
      <c r="P18" s="138" t="s">
        <v>43</v>
      </c>
      <c r="Q18" s="138" t="s">
        <v>44</v>
      </c>
      <c r="R18" s="223"/>
      <c r="S18" s="223"/>
      <c r="T18" s="223"/>
      <c r="U18" s="223"/>
      <c r="V18" s="224"/>
      <c r="W18" s="580"/>
      <c r="X18" s="138"/>
      <c r="Y18" s="138" t="s">
        <v>45</v>
      </c>
      <c r="Z18" s="138" t="s">
        <v>46</v>
      </c>
      <c r="AA18" s="138"/>
    </row>
    <row r="19" spans="1:27" ht="195">
      <c r="A19" s="229" t="s">
        <v>2081</v>
      </c>
      <c r="B19" s="229" t="s">
        <v>2082</v>
      </c>
      <c r="C19" s="229" t="s">
        <v>2083</v>
      </c>
      <c r="D19" s="234">
        <v>1</v>
      </c>
      <c r="E19" s="234">
        <v>1</v>
      </c>
      <c r="F19" s="232">
        <v>0.08</v>
      </c>
      <c r="G19" s="232">
        <v>0.08</v>
      </c>
      <c r="H19" s="232">
        <v>0.1</v>
      </c>
      <c r="I19" s="232">
        <v>0.08</v>
      </c>
      <c r="J19" s="232">
        <v>0.08</v>
      </c>
      <c r="K19" s="232">
        <v>0.1</v>
      </c>
      <c r="L19" s="232">
        <v>0.08</v>
      </c>
      <c r="M19" s="232">
        <v>0.08</v>
      </c>
      <c r="N19" s="232">
        <v>0.08</v>
      </c>
      <c r="O19" s="232">
        <v>0.08</v>
      </c>
      <c r="P19" s="232">
        <v>0.08</v>
      </c>
      <c r="Q19" s="232">
        <v>0.08</v>
      </c>
      <c r="R19" s="229" t="s">
        <v>2084</v>
      </c>
      <c r="S19" s="230"/>
      <c r="T19" s="229" t="s">
        <v>2085</v>
      </c>
      <c r="U19" s="229" t="s">
        <v>2086</v>
      </c>
      <c r="V19" s="229" t="s">
        <v>2087</v>
      </c>
      <c r="W19" s="229" t="s">
        <v>2088</v>
      </c>
      <c r="X19" s="229" t="s">
        <v>2089</v>
      </c>
      <c r="Y19" s="232" t="s">
        <v>177</v>
      </c>
      <c r="Z19" s="229" t="s">
        <v>382</v>
      </c>
      <c r="AA19" s="229" t="s">
        <v>2090</v>
      </c>
    </row>
    <row r="20" spans="1:27" ht="105">
      <c r="A20" s="229" t="s">
        <v>2091</v>
      </c>
      <c r="B20" s="229" t="s">
        <v>2092</v>
      </c>
      <c r="C20" s="235" t="s">
        <v>2093</v>
      </c>
      <c r="D20" s="234">
        <v>1</v>
      </c>
      <c r="E20" s="234">
        <v>1</v>
      </c>
      <c r="F20" s="232">
        <v>0.08</v>
      </c>
      <c r="G20" s="232">
        <v>0.08</v>
      </c>
      <c r="H20" s="232">
        <v>0.1</v>
      </c>
      <c r="I20" s="232">
        <v>0.08</v>
      </c>
      <c r="J20" s="232">
        <v>0.08</v>
      </c>
      <c r="K20" s="232">
        <v>0.1</v>
      </c>
      <c r="L20" s="232">
        <v>0.08</v>
      </c>
      <c r="M20" s="232">
        <v>0.08</v>
      </c>
      <c r="N20" s="232">
        <v>0.08</v>
      </c>
      <c r="O20" s="232">
        <v>0.08</v>
      </c>
      <c r="P20" s="232">
        <v>0.08</v>
      </c>
      <c r="Q20" s="232">
        <v>0.08</v>
      </c>
      <c r="R20" s="229" t="s">
        <v>2094</v>
      </c>
      <c r="S20" s="230"/>
      <c r="T20" s="230" t="s">
        <v>2095</v>
      </c>
      <c r="U20" s="229" t="s">
        <v>2096</v>
      </c>
      <c r="V20" s="229" t="s">
        <v>2097</v>
      </c>
      <c r="W20" s="229"/>
      <c r="X20" s="229" t="s">
        <v>2098</v>
      </c>
      <c r="Y20" s="232" t="s">
        <v>177</v>
      </c>
      <c r="Z20" s="229" t="s">
        <v>382</v>
      </c>
      <c r="AA20" s="229" t="s">
        <v>2099</v>
      </c>
    </row>
    <row r="21" spans="1:27" ht="210">
      <c r="A21" s="229" t="s">
        <v>2100</v>
      </c>
      <c r="B21" s="229" t="s">
        <v>2101</v>
      </c>
      <c r="C21" s="229" t="s">
        <v>2102</v>
      </c>
      <c r="D21" s="234">
        <v>1</v>
      </c>
      <c r="E21" s="234">
        <v>1</v>
      </c>
      <c r="F21" s="232">
        <v>0.08</v>
      </c>
      <c r="G21" s="232">
        <v>0.08</v>
      </c>
      <c r="H21" s="232">
        <v>0.1</v>
      </c>
      <c r="I21" s="232">
        <v>0.08</v>
      </c>
      <c r="J21" s="232">
        <v>0.08</v>
      </c>
      <c r="K21" s="232">
        <v>0.1</v>
      </c>
      <c r="L21" s="232">
        <v>0.08</v>
      </c>
      <c r="M21" s="232">
        <v>0.08</v>
      </c>
      <c r="N21" s="232">
        <v>0.08</v>
      </c>
      <c r="O21" s="232">
        <v>0.08</v>
      </c>
      <c r="P21" s="232">
        <v>0.08</v>
      </c>
      <c r="Q21" s="232">
        <v>0.08</v>
      </c>
      <c r="R21" s="229" t="s">
        <v>2103</v>
      </c>
      <c r="S21" s="230"/>
      <c r="T21" s="229" t="s">
        <v>2104</v>
      </c>
      <c r="U21" s="229" t="s">
        <v>2105</v>
      </c>
      <c r="V21" s="229" t="s">
        <v>2106</v>
      </c>
      <c r="W21" s="229" t="s">
        <v>2107</v>
      </c>
      <c r="X21" s="229" t="s">
        <v>2108</v>
      </c>
      <c r="Y21" s="232" t="s">
        <v>177</v>
      </c>
      <c r="Z21" s="229" t="s">
        <v>382</v>
      </c>
      <c r="AA21" s="229" t="s">
        <v>2109</v>
      </c>
    </row>
    <row r="22" spans="1:27" ht="195">
      <c r="A22" s="229" t="s">
        <v>2110</v>
      </c>
      <c r="B22" s="229" t="s">
        <v>2111</v>
      </c>
      <c r="C22" s="229" t="s">
        <v>1321</v>
      </c>
      <c r="D22" s="234">
        <v>0.5</v>
      </c>
      <c r="E22" s="234">
        <v>1</v>
      </c>
      <c r="F22" s="232">
        <v>0.08</v>
      </c>
      <c r="G22" s="232">
        <v>0.08</v>
      </c>
      <c r="H22" s="232">
        <v>0.1</v>
      </c>
      <c r="I22" s="232">
        <v>0.08</v>
      </c>
      <c r="J22" s="232">
        <v>0.08</v>
      </c>
      <c r="K22" s="232">
        <v>0.1</v>
      </c>
      <c r="L22" s="232">
        <v>0.08</v>
      </c>
      <c r="M22" s="232">
        <v>0.08</v>
      </c>
      <c r="N22" s="232">
        <v>0.08</v>
      </c>
      <c r="O22" s="232">
        <v>0.08</v>
      </c>
      <c r="P22" s="232">
        <v>0.08</v>
      </c>
      <c r="Q22" s="232">
        <v>0.08</v>
      </c>
      <c r="R22" s="229" t="s">
        <v>2112</v>
      </c>
      <c r="S22" s="230"/>
      <c r="T22" s="229" t="s">
        <v>2113</v>
      </c>
      <c r="U22" s="229" t="s">
        <v>2114</v>
      </c>
      <c r="V22" s="229" t="s">
        <v>2115</v>
      </c>
      <c r="W22" s="229" t="s">
        <v>2088</v>
      </c>
      <c r="X22" s="229" t="s">
        <v>2116</v>
      </c>
      <c r="Y22" s="232" t="s">
        <v>177</v>
      </c>
      <c r="Z22" s="229" t="s">
        <v>178</v>
      </c>
      <c r="AA22" s="229" t="s">
        <v>2117</v>
      </c>
    </row>
    <row r="26" spans="1:27">
      <c r="A26" s="170" t="s">
        <v>997</v>
      </c>
      <c r="B26" s="170"/>
      <c r="C26" s="170"/>
      <c r="D26" s="170"/>
      <c r="E26" s="170"/>
      <c r="F26" s="170"/>
      <c r="G26" s="170"/>
      <c r="H26" s="170"/>
      <c r="I26" s="170"/>
      <c r="J26" s="170"/>
      <c r="K26" s="170"/>
      <c r="L26" s="170"/>
      <c r="M26" s="170"/>
      <c r="N26" s="170"/>
      <c r="O26" s="170"/>
      <c r="P26" s="170"/>
      <c r="Q26" s="170"/>
      <c r="R26" s="170"/>
      <c r="S26" s="170"/>
      <c r="T26" s="170"/>
    </row>
    <row r="27" spans="1:27">
      <c r="A27" s="171" t="s">
        <v>165</v>
      </c>
      <c r="B27" s="171"/>
      <c r="C27" s="171"/>
      <c r="D27" s="171"/>
      <c r="E27" s="171"/>
      <c r="F27" s="171"/>
      <c r="G27" s="171"/>
      <c r="H27" s="171"/>
      <c r="I27" s="171"/>
      <c r="J27" s="171"/>
      <c r="K27" s="171"/>
      <c r="L27" s="171"/>
      <c r="M27" s="171"/>
      <c r="N27" s="171"/>
      <c r="O27" s="171"/>
      <c r="P27" s="171"/>
      <c r="Q27" s="171"/>
      <c r="R27" s="171"/>
      <c r="S27" s="171"/>
      <c r="T27" s="171"/>
    </row>
    <row r="28" spans="1:27">
      <c r="A28" s="170" t="s">
        <v>166</v>
      </c>
      <c r="B28" s="170"/>
      <c r="C28" s="170"/>
      <c r="D28" s="170"/>
      <c r="E28" s="170"/>
      <c r="F28" s="170"/>
      <c r="G28" s="170"/>
      <c r="H28" s="170"/>
      <c r="I28" s="170"/>
      <c r="J28" s="170"/>
      <c r="K28" s="170"/>
      <c r="L28" s="170"/>
      <c r="M28" s="170"/>
      <c r="N28" s="170"/>
      <c r="O28" s="170"/>
      <c r="P28" s="170"/>
      <c r="Q28" s="170"/>
      <c r="R28" s="170"/>
      <c r="S28" s="170"/>
      <c r="T28" s="170"/>
    </row>
  </sheetData>
  <mergeCells count="31">
    <mergeCell ref="D14:D15"/>
    <mergeCell ref="E14:E15"/>
    <mergeCell ref="Y16:AA16"/>
    <mergeCell ref="A26:T26"/>
    <mergeCell ref="A27:T27"/>
    <mergeCell ref="A28:T28"/>
    <mergeCell ref="L17:N17"/>
    <mergeCell ref="O17:Q17"/>
    <mergeCell ref="Y17:Z17"/>
    <mergeCell ref="S16:S18"/>
    <mergeCell ref="T16:T18"/>
    <mergeCell ref="U16:U18"/>
    <mergeCell ref="V16:V18"/>
    <mergeCell ref="W16:W18"/>
    <mergeCell ref="A16:A18"/>
    <mergeCell ref="B16:B18"/>
    <mergeCell ref="C16:C18"/>
    <mergeCell ref="D16:D18"/>
    <mergeCell ref="E16:E18"/>
    <mergeCell ref="F16:Q16"/>
    <mergeCell ref="R16:R18"/>
    <mergeCell ref="F17:H17"/>
    <mergeCell ref="I17:K17"/>
    <mergeCell ref="A1:T1"/>
    <mergeCell ref="A2:T2"/>
    <mergeCell ref="A4:T4"/>
    <mergeCell ref="A5:T5"/>
    <mergeCell ref="B6:I6"/>
    <mergeCell ref="B8:I8"/>
    <mergeCell ref="B9:I9"/>
    <mergeCell ref="B10:I10"/>
  </mergeCells>
  <pageMargins left="0.7" right="0.7" top="0.75" bottom="0.75" header="0.3" footer="0.3"/>
  <pageSetup scale="30" orientation="landscape" r:id="rId1"/>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048576"/>
  <sheetViews>
    <sheetView view="pageBreakPreview" zoomScale="60" zoomScaleNormal="64" workbookViewId="0">
      <selection activeCell="E19" sqref="E19"/>
    </sheetView>
  </sheetViews>
  <sheetFormatPr baseColWidth="10" defaultColWidth="11.42578125" defaultRowHeight="15"/>
  <cols>
    <col min="1" max="1" width="30.42578125" style="82" customWidth="1"/>
    <col min="2" max="2" width="52.85546875" style="82" customWidth="1"/>
    <col min="3" max="3" width="14" style="82" customWidth="1"/>
    <col min="4" max="4" width="12.7109375" style="82" customWidth="1"/>
    <col min="5" max="5" width="11.42578125" style="82"/>
    <col min="6" max="17" width="9.5703125" style="133" customWidth="1"/>
    <col min="18" max="18" width="19.5703125" style="133" customWidth="1"/>
    <col min="19" max="19" width="20.42578125" style="82" hidden="1" customWidth="1"/>
    <col min="20" max="20" width="27.5703125" style="82" customWidth="1"/>
    <col min="21" max="21" width="45.42578125" style="82" hidden="1" customWidth="1"/>
    <col min="22" max="23" width="23.7109375" style="82" hidden="1" customWidth="1"/>
    <col min="24" max="24" width="25" style="82" hidden="1" customWidth="1"/>
    <col min="25" max="25" width="19.140625" style="133" hidden="1" customWidth="1"/>
    <col min="26" max="26" width="15.5703125" style="133" hidden="1" customWidth="1"/>
    <col min="27" max="27" width="29" style="82" hidden="1" customWidth="1"/>
    <col min="28" max="16383" width="11.42578125" style="82"/>
    <col min="16384" max="16384" width="9.140625" style="82" customWidth="1"/>
  </cols>
  <sheetData>
    <row r="1" spans="1:33" s="85" customFormat="1" ht="25.5" customHeight="1">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3"/>
      <c r="AC1" s="3"/>
      <c r="AD1" s="3"/>
      <c r="AE1" s="3"/>
      <c r="AF1" s="3"/>
      <c r="AG1" s="3"/>
    </row>
    <row r="2" spans="1:33" s="86" customFormat="1" ht="19.5" customHeight="1">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3"/>
      <c r="AC2" s="6"/>
      <c r="AD2" s="6"/>
      <c r="AE2" s="6"/>
      <c r="AF2" s="6"/>
      <c r="AG2" s="6"/>
    </row>
    <row r="3" spans="1:33" s="86" customFormat="1" ht="25.5" customHeight="1">
      <c r="A3" s="9"/>
      <c r="B3" s="9"/>
      <c r="C3" s="9"/>
      <c r="D3" s="9"/>
      <c r="E3" s="9"/>
      <c r="F3" s="9"/>
      <c r="G3" s="9"/>
      <c r="H3" s="9"/>
      <c r="I3" s="9"/>
      <c r="J3" s="9"/>
      <c r="K3" s="9"/>
      <c r="L3" s="9"/>
      <c r="M3" s="9"/>
      <c r="N3" s="9"/>
      <c r="O3" s="9"/>
      <c r="P3" s="9"/>
      <c r="Q3" s="9"/>
      <c r="R3" s="9"/>
      <c r="S3" s="9"/>
      <c r="T3" s="9"/>
      <c r="U3" s="9"/>
      <c r="V3" s="9"/>
      <c r="W3" s="9"/>
      <c r="X3" s="9"/>
      <c r="Y3" s="9"/>
      <c r="Z3" s="9"/>
      <c r="AA3" s="9"/>
      <c r="AC3" s="87"/>
      <c r="AE3" s="9"/>
      <c r="AF3" s="9"/>
    </row>
    <row r="4" spans="1:33" s="88" customFormat="1" ht="29.25" customHeight="1">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0"/>
      <c r="AB4" s="11"/>
      <c r="AC4" s="11"/>
      <c r="AD4" s="11"/>
      <c r="AE4" s="11"/>
      <c r="AF4" s="11"/>
      <c r="AG4" s="11"/>
    </row>
    <row r="5" spans="1:33" s="88" customFormat="1" ht="19.5" customHeight="1">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0"/>
      <c r="AB5" s="11"/>
      <c r="AC5" s="11"/>
      <c r="AD5" s="11"/>
      <c r="AE5" s="11"/>
      <c r="AF5" s="11"/>
      <c r="AG5" s="11"/>
    </row>
    <row r="6" spans="1:33" s="92" customFormat="1" ht="21">
      <c r="A6" s="1197" t="s">
        <v>4</v>
      </c>
      <c r="B6" s="1198" t="s">
        <v>2118</v>
      </c>
      <c r="C6" s="1198"/>
      <c r="D6" s="1198"/>
      <c r="E6" s="1198"/>
      <c r="F6" s="1198"/>
      <c r="G6" s="1198"/>
      <c r="H6" s="1198"/>
      <c r="I6" s="1198"/>
      <c r="J6" s="1199"/>
      <c r="K6" s="1199"/>
      <c r="L6" s="1199"/>
      <c r="M6" s="1199"/>
      <c r="N6" s="1200"/>
      <c r="O6" s="1200"/>
      <c r="P6" s="1200"/>
      <c r="Q6" s="1200"/>
      <c r="R6" s="1200"/>
      <c r="S6" s="1200"/>
      <c r="T6" s="1200"/>
      <c r="U6" s="1200"/>
      <c r="V6" s="1200"/>
      <c r="W6" s="1200"/>
      <c r="X6" s="1200"/>
      <c r="Y6" s="1200"/>
      <c r="Z6" s="1200"/>
      <c r="AA6" s="1200"/>
      <c r="AB6" s="16"/>
      <c r="AC6" s="16"/>
      <c r="AD6" s="16"/>
      <c r="AE6" s="16"/>
      <c r="AF6" s="16"/>
      <c r="AG6" s="16"/>
    </row>
    <row r="7" spans="1:33" s="92" customFormat="1" ht="9.75" customHeight="1">
      <c r="A7" s="1197"/>
      <c r="B7" s="1201"/>
      <c r="C7" s="1201"/>
      <c r="D7" s="1201"/>
      <c r="E7" s="1201"/>
      <c r="F7" s="1201"/>
      <c r="G7" s="1202"/>
      <c r="H7" s="1201"/>
      <c r="I7" s="1201"/>
      <c r="J7" s="1200"/>
      <c r="K7" s="1200"/>
      <c r="L7" s="1200"/>
      <c r="M7" s="1200"/>
      <c r="N7" s="1200"/>
      <c r="O7" s="1200"/>
      <c r="P7" s="1200"/>
      <c r="Q7" s="1200"/>
      <c r="R7" s="1200"/>
      <c r="S7" s="1200"/>
      <c r="T7" s="1200"/>
      <c r="U7" s="1200"/>
      <c r="V7" s="1200"/>
      <c r="W7" s="1200"/>
      <c r="X7" s="1200"/>
      <c r="Y7" s="1200"/>
      <c r="Z7" s="1200"/>
      <c r="AA7" s="1200"/>
      <c r="AB7" s="16"/>
      <c r="AC7" s="16"/>
      <c r="AD7" s="16"/>
      <c r="AE7" s="16"/>
      <c r="AF7" s="16"/>
      <c r="AG7" s="16"/>
    </row>
    <row r="8" spans="1:33" s="92" customFormat="1" ht="21">
      <c r="A8" s="1197" t="s">
        <v>6</v>
      </c>
      <c r="B8" s="1203" t="s">
        <v>7</v>
      </c>
      <c r="C8" s="1203"/>
      <c r="D8" s="1203"/>
      <c r="E8" s="1203"/>
      <c r="F8" s="1203"/>
      <c r="G8" s="1203"/>
      <c r="H8" s="1203"/>
      <c r="I8" s="1203"/>
      <c r="J8" s="1199"/>
      <c r="K8" s="1199"/>
      <c r="L8" s="1199"/>
      <c r="M8" s="1199"/>
      <c r="N8" s="1200"/>
      <c r="O8" s="1200"/>
      <c r="P8" s="1200"/>
      <c r="Q8" s="1200"/>
      <c r="R8" s="1200"/>
      <c r="S8" s="1200"/>
      <c r="T8" s="1200"/>
      <c r="U8" s="1200"/>
      <c r="V8" s="1200"/>
      <c r="W8" s="1200"/>
      <c r="X8" s="1200"/>
      <c r="Y8" s="1200"/>
      <c r="Z8" s="1200"/>
      <c r="AA8" s="1200"/>
      <c r="AB8" s="16"/>
      <c r="AC8" s="16"/>
      <c r="AD8" s="16"/>
      <c r="AE8" s="16"/>
      <c r="AF8" s="16"/>
      <c r="AG8" s="16"/>
    </row>
    <row r="9" spans="1:33" s="92" customFormat="1" ht="21">
      <c r="A9" s="1197" t="s">
        <v>8</v>
      </c>
      <c r="B9" s="1203" t="s">
        <v>9</v>
      </c>
      <c r="C9" s="1203"/>
      <c r="D9" s="1203"/>
      <c r="E9" s="1203"/>
      <c r="F9" s="1203"/>
      <c r="G9" s="1203"/>
      <c r="H9" s="1203"/>
      <c r="I9" s="1203"/>
      <c r="J9" s="1204"/>
      <c r="K9" s="1204"/>
      <c r="L9" s="1204"/>
      <c r="M9" s="1204"/>
      <c r="N9" s="1200"/>
      <c r="O9" s="1200"/>
      <c r="P9" s="1200"/>
      <c r="Q9" s="1200"/>
      <c r="R9" s="1200"/>
      <c r="S9" s="1205"/>
      <c r="T9" s="1205"/>
      <c r="U9" s="1205"/>
      <c r="V9" s="1205"/>
      <c r="W9" s="1205"/>
      <c r="X9" s="1205"/>
      <c r="Y9" s="1200"/>
      <c r="Z9" s="1200"/>
      <c r="AA9" s="1205"/>
      <c r="AB9" s="16"/>
      <c r="AC9" s="16"/>
      <c r="AD9" s="16"/>
      <c r="AE9" s="16"/>
      <c r="AF9" s="16"/>
      <c r="AG9" s="16"/>
    </row>
    <row r="10" spans="1:33" s="92" customFormat="1" ht="21">
      <c r="A10" s="1197" t="s">
        <v>10</v>
      </c>
      <c r="B10" s="1203" t="s">
        <v>11</v>
      </c>
      <c r="C10" s="1203"/>
      <c r="D10" s="1203"/>
      <c r="E10" s="1203"/>
      <c r="F10" s="1203"/>
      <c r="G10" s="1203"/>
      <c r="H10" s="1203"/>
      <c r="I10" s="1203"/>
      <c r="J10" s="1204"/>
      <c r="K10" s="1204"/>
      <c r="L10" s="1204"/>
      <c r="M10" s="1204"/>
      <c r="N10" s="1200"/>
      <c r="O10" s="1200"/>
      <c r="P10" s="1200"/>
      <c r="Q10" s="1200"/>
      <c r="R10" s="1200"/>
      <c r="S10" s="1205"/>
      <c r="T10" s="1205"/>
      <c r="U10" s="1205"/>
      <c r="V10" s="1205"/>
      <c r="W10" s="1205"/>
      <c r="X10" s="1205"/>
      <c r="Y10" s="1200"/>
      <c r="Z10" s="1200"/>
      <c r="AA10" s="1205"/>
      <c r="AB10" s="16"/>
      <c r="AC10" s="16"/>
      <c r="AD10" s="16"/>
      <c r="AE10" s="16"/>
      <c r="AF10" s="16"/>
      <c r="AG10" s="16"/>
    </row>
    <row r="11" spans="1:33" s="92" customFormat="1" ht="21">
      <c r="A11" s="1197"/>
      <c r="B11" s="1201"/>
      <c r="C11" s="1201"/>
      <c r="D11" s="1201"/>
      <c r="E11" s="1201"/>
      <c r="F11" s="1201"/>
      <c r="G11" s="1202"/>
      <c r="H11" s="1201"/>
      <c r="I11" s="1201"/>
      <c r="J11" s="1205"/>
      <c r="K11" s="1205"/>
      <c r="L11" s="1205"/>
      <c r="M11" s="1205"/>
      <c r="N11" s="1200"/>
      <c r="O11" s="1200"/>
      <c r="P11" s="1200"/>
      <c r="Q11" s="1200"/>
      <c r="R11" s="1200"/>
      <c r="S11" s="1205"/>
      <c r="T11" s="1205"/>
      <c r="U11" s="1205"/>
      <c r="V11" s="1205"/>
      <c r="W11" s="1205"/>
      <c r="X11" s="1205"/>
      <c r="Y11" s="1200"/>
      <c r="Z11" s="1200"/>
      <c r="AA11" s="1205"/>
      <c r="AB11" s="16"/>
      <c r="AC11" s="16"/>
      <c r="AD11" s="16"/>
      <c r="AE11" s="16"/>
      <c r="AF11" s="16"/>
      <c r="AG11" s="16"/>
    </row>
    <row r="12" spans="1:33" s="92" customFormat="1" ht="18.75" customHeight="1">
      <c r="A12" s="1197" t="s">
        <v>12</v>
      </c>
      <c r="B12" s="1206" t="s">
        <v>13</v>
      </c>
      <c r="C12" s="1206"/>
      <c r="D12" s="1206"/>
      <c r="E12" s="1206"/>
      <c r="F12" s="1206"/>
      <c r="G12" s="1206"/>
      <c r="H12" s="1206"/>
      <c r="I12" s="1206"/>
      <c r="J12" s="1205"/>
      <c r="K12" s="1205"/>
      <c r="L12" s="1205"/>
      <c r="M12" s="1205"/>
      <c r="N12" s="1200"/>
      <c r="O12" s="1200"/>
      <c r="P12" s="1200"/>
      <c r="Q12" s="1200"/>
      <c r="R12" s="1207"/>
      <c r="S12" s="1208"/>
      <c r="T12" s="1208"/>
      <c r="U12" s="1201"/>
      <c r="V12" s="1201"/>
      <c r="W12" s="1201"/>
      <c r="X12" s="1201"/>
      <c r="Y12" s="1200"/>
      <c r="Z12" s="1200"/>
      <c r="AA12" s="1201"/>
      <c r="AB12" s="93"/>
      <c r="AC12" s="98"/>
      <c r="AD12" s="93"/>
      <c r="AE12" s="91"/>
      <c r="AF12" s="91"/>
      <c r="AG12" s="93"/>
    </row>
    <row r="13" spans="1:33" s="92" customFormat="1" ht="18.75" customHeight="1">
      <c r="A13" s="1197" t="s">
        <v>14</v>
      </c>
      <c r="B13" s="1206" t="s">
        <v>15</v>
      </c>
      <c r="C13" s="1206"/>
      <c r="D13" s="1206"/>
      <c r="E13" s="1206"/>
      <c r="F13" s="1206"/>
      <c r="G13" s="1206"/>
      <c r="H13" s="1206"/>
      <c r="I13" s="1206"/>
      <c r="J13" s="1205"/>
      <c r="K13" s="1205"/>
      <c r="L13" s="1205"/>
      <c r="M13" s="1205"/>
      <c r="N13" s="1200"/>
      <c r="O13" s="1200"/>
      <c r="P13" s="1200"/>
      <c r="Q13" s="1200"/>
      <c r="R13" s="1200"/>
      <c r="S13" s="1205"/>
      <c r="T13" s="1205"/>
      <c r="U13" s="1205"/>
      <c r="V13" s="1205"/>
      <c r="W13" s="1205"/>
      <c r="X13" s="1205"/>
      <c r="Y13" s="1200"/>
      <c r="Z13" s="1200"/>
      <c r="AA13" s="1205"/>
      <c r="AB13" s="16"/>
      <c r="AC13" s="16"/>
      <c r="AD13" s="16"/>
      <c r="AE13" s="16"/>
      <c r="AF13" s="16"/>
      <c r="AG13" s="16"/>
    </row>
    <row r="14" spans="1:33" ht="21">
      <c r="A14" s="1209"/>
      <c r="B14" s="1209"/>
      <c r="C14" s="1209"/>
      <c r="D14" s="1209"/>
      <c r="E14" s="1209"/>
      <c r="F14" s="1210"/>
      <c r="G14" s="1210"/>
      <c r="H14" s="1210"/>
      <c r="I14" s="1210"/>
      <c r="J14" s="1210"/>
      <c r="K14" s="1210"/>
      <c r="L14" s="1210"/>
      <c r="M14" s="1210"/>
      <c r="N14" s="1210"/>
      <c r="O14" s="1210"/>
      <c r="P14" s="1210"/>
      <c r="Q14" s="1210"/>
      <c r="R14" s="1210"/>
      <c r="S14" s="1209"/>
      <c r="T14" s="1209"/>
      <c r="U14" s="1209"/>
      <c r="V14" s="1209"/>
      <c r="W14" s="1209"/>
      <c r="X14" s="1209"/>
      <c r="Y14" s="1210"/>
      <c r="Z14" s="1210"/>
      <c r="AA14" s="1209"/>
    </row>
    <row r="15" spans="1:33" ht="21">
      <c r="A15" s="1209"/>
      <c r="B15" s="1209"/>
      <c r="C15" s="1209"/>
      <c r="D15" s="1209"/>
      <c r="E15" s="1209"/>
      <c r="F15" s="1210"/>
      <c r="G15" s="1210"/>
      <c r="H15" s="1210"/>
      <c r="I15" s="1210"/>
      <c r="J15" s="1210"/>
      <c r="K15" s="1210"/>
      <c r="L15" s="1210"/>
      <c r="M15" s="1210"/>
      <c r="N15" s="1210"/>
      <c r="O15" s="1210"/>
      <c r="P15" s="1210"/>
      <c r="Q15" s="1210"/>
      <c r="R15" s="1210"/>
      <c r="S15" s="1209"/>
      <c r="T15" s="1209"/>
      <c r="U15" s="1209"/>
      <c r="V15" s="1209"/>
      <c r="W15" s="1209"/>
      <c r="X15" s="1209"/>
      <c r="Y15" s="1210"/>
      <c r="Z15" s="1210"/>
      <c r="AA15" s="1209"/>
    </row>
    <row r="16" spans="1:33" s="38" customFormat="1" ht="20.25">
      <c r="A16" s="1211" t="s">
        <v>16</v>
      </c>
      <c r="B16" s="1211" t="s">
        <v>17</v>
      </c>
      <c r="C16" s="1211" t="s">
        <v>18</v>
      </c>
      <c r="D16" s="1211" t="s">
        <v>19</v>
      </c>
      <c r="E16" s="1211" t="s">
        <v>20</v>
      </c>
      <c r="F16" s="1212" t="s">
        <v>21</v>
      </c>
      <c r="G16" s="1212"/>
      <c r="H16" s="1212"/>
      <c r="I16" s="1212"/>
      <c r="J16" s="1212"/>
      <c r="K16" s="1212"/>
      <c r="L16" s="1212"/>
      <c r="M16" s="1212"/>
      <c r="N16" s="1212"/>
      <c r="O16" s="1212"/>
      <c r="P16" s="1212"/>
      <c r="Q16" s="1212"/>
      <c r="R16" s="1211" t="s">
        <v>22</v>
      </c>
      <c r="S16" s="1211" t="s">
        <v>23</v>
      </c>
      <c r="T16" s="1211" t="s">
        <v>24</v>
      </c>
      <c r="U16" s="1211" t="s">
        <v>25</v>
      </c>
      <c r="V16" s="1212" t="s">
        <v>26</v>
      </c>
      <c r="W16" s="1213" t="s">
        <v>27</v>
      </c>
      <c r="X16" s="1214"/>
      <c r="Y16" s="1212" t="s">
        <v>28</v>
      </c>
      <c r="Z16" s="1212"/>
      <c r="AA16" s="1212"/>
    </row>
    <row r="17" spans="1:27" s="38" customFormat="1" ht="20.25">
      <c r="A17" s="1211"/>
      <c r="B17" s="1211"/>
      <c r="C17" s="1211"/>
      <c r="D17" s="1211"/>
      <c r="E17" s="1211"/>
      <c r="F17" s="1212" t="s">
        <v>29</v>
      </c>
      <c r="G17" s="1212"/>
      <c r="H17" s="1212"/>
      <c r="I17" s="1212" t="s">
        <v>30</v>
      </c>
      <c r="J17" s="1212"/>
      <c r="K17" s="1212"/>
      <c r="L17" s="1212" t="s">
        <v>31</v>
      </c>
      <c r="M17" s="1212"/>
      <c r="N17" s="1212"/>
      <c r="O17" s="1212" t="s">
        <v>32</v>
      </c>
      <c r="P17" s="1212"/>
      <c r="Q17" s="1212"/>
      <c r="R17" s="1211"/>
      <c r="S17" s="1211"/>
      <c r="T17" s="1211"/>
      <c r="U17" s="1211"/>
      <c r="V17" s="1212"/>
      <c r="W17" s="1215"/>
      <c r="X17" s="1214" t="s">
        <v>372</v>
      </c>
      <c r="Y17" s="1212" t="s">
        <v>34</v>
      </c>
      <c r="Z17" s="1212"/>
      <c r="AA17" s="1214" t="s">
        <v>35</v>
      </c>
    </row>
    <row r="18" spans="1:27" s="38" customFormat="1" ht="20.25">
      <c r="A18" s="1211"/>
      <c r="B18" s="1211"/>
      <c r="C18" s="1211"/>
      <c r="D18" s="1211"/>
      <c r="E18" s="1211"/>
      <c r="F18" s="1214" t="s">
        <v>36</v>
      </c>
      <c r="G18" s="1214" t="s">
        <v>37</v>
      </c>
      <c r="H18" s="1214" t="s">
        <v>38</v>
      </c>
      <c r="I18" s="1214" t="s">
        <v>39</v>
      </c>
      <c r="J18" s="1214" t="s">
        <v>38</v>
      </c>
      <c r="K18" s="1214" t="s">
        <v>40</v>
      </c>
      <c r="L18" s="1214" t="s">
        <v>40</v>
      </c>
      <c r="M18" s="1214" t="s">
        <v>39</v>
      </c>
      <c r="N18" s="1214" t="s">
        <v>41</v>
      </c>
      <c r="O18" s="1214" t="s">
        <v>42</v>
      </c>
      <c r="P18" s="1214" t="s">
        <v>43</v>
      </c>
      <c r="Q18" s="1214" t="s">
        <v>44</v>
      </c>
      <c r="R18" s="1211"/>
      <c r="S18" s="1211"/>
      <c r="T18" s="1211"/>
      <c r="U18" s="1211"/>
      <c r="V18" s="1212"/>
      <c r="W18" s="1216"/>
      <c r="X18" s="1214"/>
      <c r="Y18" s="1214" t="s">
        <v>373</v>
      </c>
      <c r="Z18" s="1214" t="s">
        <v>46</v>
      </c>
      <c r="AA18" s="1214"/>
    </row>
    <row r="19" spans="1:27" s="1219" customFormat="1" ht="225" customHeight="1">
      <c r="A19" s="1217" t="s">
        <v>2119</v>
      </c>
      <c r="B19" s="1217" t="s">
        <v>2120</v>
      </c>
      <c r="C19" s="1218" t="s">
        <v>289</v>
      </c>
      <c r="D19" s="1217">
        <v>12</v>
      </c>
      <c r="E19" s="1217">
        <v>24</v>
      </c>
      <c r="F19" s="1218">
        <v>2</v>
      </c>
      <c r="G19" s="1218">
        <v>2</v>
      </c>
      <c r="H19" s="1218">
        <v>2</v>
      </c>
      <c r="I19" s="1218">
        <v>2</v>
      </c>
      <c r="J19" s="1218">
        <v>2</v>
      </c>
      <c r="K19" s="1218">
        <v>2</v>
      </c>
      <c r="L19" s="1218">
        <v>3</v>
      </c>
      <c r="M19" s="1218">
        <v>2</v>
      </c>
      <c r="N19" s="1218">
        <v>2</v>
      </c>
      <c r="O19" s="1218">
        <v>2</v>
      </c>
      <c r="P19" s="1218">
        <v>2</v>
      </c>
      <c r="Q19" s="1218">
        <v>1</v>
      </c>
      <c r="R19" s="1217" t="s">
        <v>2121</v>
      </c>
      <c r="S19" s="1218"/>
      <c r="T19" s="1217" t="s">
        <v>2122</v>
      </c>
      <c r="U19" s="1217" t="s">
        <v>2123</v>
      </c>
      <c r="V19" s="1217" t="s">
        <v>2124</v>
      </c>
      <c r="W19" s="1217" t="s">
        <v>2125</v>
      </c>
      <c r="X19" s="1217" t="s">
        <v>2126</v>
      </c>
      <c r="Y19" s="1218" t="s">
        <v>961</v>
      </c>
      <c r="Z19" s="1218" t="s">
        <v>178</v>
      </c>
      <c r="AA19" s="1217" t="s">
        <v>2127</v>
      </c>
    </row>
    <row r="20" spans="1:27" s="1219" customFormat="1" ht="210" customHeight="1">
      <c r="A20" s="1217" t="s">
        <v>2128</v>
      </c>
      <c r="B20" s="1217" t="s">
        <v>2129</v>
      </c>
      <c r="C20" s="1217" t="s">
        <v>2130</v>
      </c>
      <c r="D20" s="1217">
        <v>4</v>
      </c>
      <c r="E20" s="1217">
        <v>12</v>
      </c>
      <c r="F20" s="1218">
        <v>1</v>
      </c>
      <c r="G20" s="1218">
        <v>1</v>
      </c>
      <c r="H20" s="1218">
        <v>1</v>
      </c>
      <c r="I20" s="1218">
        <v>1</v>
      </c>
      <c r="J20" s="1218">
        <v>1</v>
      </c>
      <c r="K20" s="1218">
        <v>1</v>
      </c>
      <c r="L20" s="1218">
        <v>1</v>
      </c>
      <c r="M20" s="1218">
        <v>1</v>
      </c>
      <c r="N20" s="1218">
        <v>1</v>
      </c>
      <c r="O20" s="1218">
        <v>1</v>
      </c>
      <c r="P20" s="1218">
        <v>1</v>
      </c>
      <c r="Q20" s="1218">
        <v>1</v>
      </c>
      <c r="R20" s="1217" t="s">
        <v>2121</v>
      </c>
      <c r="S20" s="1218"/>
      <c r="T20" s="1217" t="s">
        <v>2131</v>
      </c>
      <c r="U20" s="1220" t="s">
        <v>2132</v>
      </c>
      <c r="V20" s="1217" t="s">
        <v>2133</v>
      </c>
      <c r="W20" s="1217">
        <v>0</v>
      </c>
      <c r="X20" s="1217" t="s">
        <v>2134</v>
      </c>
      <c r="Y20" s="1218" t="s">
        <v>177</v>
      </c>
      <c r="Z20" s="1218" t="s">
        <v>177</v>
      </c>
      <c r="AA20" s="1217" t="s">
        <v>2135</v>
      </c>
    </row>
    <row r="21" spans="1:27" s="1219" customFormat="1" ht="210" customHeight="1">
      <c r="A21" s="1217" t="s">
        <v>2136</v>
      </c>
      <c r="B21" s="1217" t="s">
        <v>2137</v>
      </c>
      <c r="C21" s="1217" t="s">
        <v>2130</v>
      </c>
      <c r="D21" s="1217" t="s">
        <v>2138</v>
      </c>
      <c r="E21" s="1217">
        <v>12</v>
      </c>
      <c r="F21" s="1218">
        <v>1</v>
      </c>
      <c r="G21" s="1218">
        <v>1</v>
      </c>
      <c r="H21" s="1218">
        <v>1</v>
      </c>
      <c r="I21" s="1218">
        <v>1</v>
      </c>
      <c r="J21" s="1218">
        <v>1</v>
      </c>
      <c r="K21" s="1218">
        <v>1</v>
      </c>
      <c r="L21" s="1218">
        <v>1</v>
      </c>
      <c r="M21" s="1218">
        <v>1</v>
      </c>
      <c r="N21" s="1218">
        <v>1</v>
      </c>
      <c r="O21" s="1218">
        <v>1</v>
      </c>
      <c r="P21" s="1218">
        <v>1</v>
      </c>
      <c r="Q21" s="1221">
        <v>1</v>
      </c>
      <c r="R21" s="1222" t="s">
        <v>2121</v>
      </c>
      <c r="S21" s="1221"/>
      <c r="T21" s="1222" t="s">
        <v>2139</v>
      </c>
      <c r="U21" s="1222" t="s">
        <v>2140</v>
      </c>
      <c r="V21" s="1222" t="s">
        <v>2141</v>
      </c>
      <c r="W21" s="1222" t="s">
        <v>2125</v>
      </c>
      <c r="X21" s="1222" t="s">
        <v>2142</v>
      </c>
      <c r="Y21" s="1221" t="s">
        <v>961</v>
      </c>
      <c r="Z21" s="1221" t="s">
        <v>177</v>
      </c>
      <c r="AA21" s="1222" t="s">
        <v>2143</v>
      </c>
    </row>
    <row r="22" spans="1:27" s="1219" customFormat="1" ht="210" customHeight="1">
      <c r="A22" s="1217" t="s">
        <v>2144</v>
      </c>
      <c r="B22" s="1217" t="s">
        <v>2145</v>
      </c>
      <c r="C22" s="1218" t="s">
        <v>2146</v>
      </c>
      <c r="D22" s="1218">
        <v>1</v>
      </c>
      <c r="E22" s="1217">
        <v>2</v>
      </c>
      <c r="F22" s="1218">
        <v>1</v>
      </c>
      <c r="G22" s="1218"/>
      <c r="H22" s="1218"/>
      <c r="I22" s="1218"/>
      <c r="J22" s="1218"/>
      <c r="K22" s="1218"/>
      <c r="L22" s="1218">
        <v>1</v>
      </c>
      <c r="M22" s="1218"/>
      <c r="N22" s="1218"/>
      <c r="O22" s="1218"/>
      <c r="P22" s="1223"/>
      <c r="Q22" s="1224"/>
      <c r="R22" s="1225" t="s">
        <v>2147</v>
      </c>
      <c r="S22" s="1226"/>
      <c r="T22" s="1227" t="s">
        <v>2148</v>
      </c>
      <c r="U22" s="1225" t="s">
        <v>2149</v>
      </c>
      <c r="V22" s="1225" t="s">
        <v>2150</v>
      </c>
      <c r="W22" s="1225">
        <v>0</v>
      </c>
      <c r="X22" s="1225" t="s">
        <v>2151</v>
      </c>
      <c r="Y22" s="1225" t="s">
        <v>248</v>
      </c>
      <c r="Z22" s="1224" t="s">
        <v>248</v>
      </c>
      <c r="AA22" s="1225" t="s">
        <v>2152</v>
      </c>
    </row>
    <row r="23" spans="1:27" ht="210" customHeight="1">
      <c r="A23" s="1217" t="s">
        <v>2153</v>
      </c>
      <c r="B23" s="1228" t="s">
        <v>2154</v>
      </c>
      <c r="C23" s="1228" t="s">
        <v>2146</v>
      </c>
      <c r="D23" s="1228">
        <v>1</v>
      </c>
      <c r="E23" s="1228">
        <v>2</v>
      </c>
      <c r="F23" s="1229">
        <v>1</v>
      </c>
      <c r="G23" s="1229"/>
      <c r="H23" s="1229"/>
      <c r="I23" s="1229">
        <v>1</v>
      </c>
      <c r="J23" s="1229"/>
      <c r="K23" s="1229"/>
      <c r="L23" s="1229"/>
      <c r="M23" s="1229"/>
      <c r="N23" s="1229"/>
      <c r="O23" s="1229"/>
      <c r="P23" s="1230"/>
      <c r="Q23" s="1231"/>
      <c r="R23" s="1232" t="s">
        <v>2147</v>
      </c>
      <c r="S23" s="1233"/>
      <c r="T23" s="1234" t="s">
        <v>2148</v>
      </c>
      <c r="U23" s="1232" t="s">
        <v>2149</v>
      </c>
      <c r="V23" s="1232" t="s">
        <v>2155</v>
      </c>
      <c r="W23" s="1232">
        <v>0</v>
      </c>
      <c r="X23" s="1232" t="s">
        <v>2151</v>
      </c>
      <c r="Y23" s="1231" t="s">
        <v>876</v>
      </c>
      <c r="Z23" s="1231" t="s">
        <v>248</v>
      </c>
      <c r="AA23" s="1225" t="s">
        <v>2156</v>
      </c>
    </row>
    <row r="29" spans="1:27">
      <c r="A29" s="215" t="s">
        <v>1114</v>
      </c>
      <c r="B29" s="215"/>
      <c r="C29" s="215"/>
      <c r="D29" s="215"/>
      <c r="E29" s="215"/>
      <c r="F29" s="215"/>
      <c r="G29" s="215"/>
      <c r="H29" s="215"/>
      <c r="I29" s="215"/>
      <c r="J29" s="215"/>
      <c r="K29" s="215"/>
      <c r="L29" s="215"/>
      <c r="M29" s="215"/>
      <c r="N29" s="215"/>
      <c r="O29" s="215"/>
      <c r="P29" s="215"/>
      <c r="Q29" s="215"/>
      <c r="R29" s="215"/>
      <c r="S29" s="215"/>
      <c r="T29" s="215"/>
    </row>
    <row r="30" spans="1:27">
      <c r="A30" s="214" t="s">
        <v>165</v>
      </c>
      <c r="B30" s="214"/>
      <c r="C30" s="214"/>
      <c r="D30" s="214"/>
      <c r="E30" s="214"/>
      <c r="F30" s="214"/>
      <c r="G30" s="214"/>
      <c r="H30" s="214"/>
      <c r="I30" s="214"/>
      <c r="J30" s="214"/>
      <c r="K30" s="214"/>
      <c r="L30" s="214"/>
      <c r="M30" s="214"/>
      <c r="N30" s="214"/>
      <c r="O30" s="214"/>
      <c r="P30" s="214"/>
      <c r="Q30" s="214"/>
      <c r="R30" s="214"/>
      <c r="S30" s="214"/>
      <c r="T30" s="214"/>
    </row>
    <row r="31" spans="1:27">
      <c r="A31" s="215" t="s">
        <v>166</v>
      </c>
      <c r="B31" s="215"/>
      <c r="C31" s="215"/>
      <c r="D31" s="215"/>
      <c r="E31" s="215"/>
      <c r="F31" s="215"/>
      <c r="G31" s="215"/>
      <c r="H31" s="215"/>
      <c r="I31" s="215"/>
      <c r="J31" s="215"/>
      <c r="K31" s="215"/>
      <c r="L31" s="215"/>
      <c r="M31" s="215"/>
      <c r="N31" s="215"/>
      <c r="O31" s="215"/>
      <c r="P31" s="215"/>
      <c r="Q31" s="215"/>
      <c r="R31" s="215"/>
      <c r="S31" s="215"/>
      <c r="T31" s="215"/>
    </row>
    <row r="1048576" ht="15" customHeight="1"/>
  </sheetData>
  <mergeCells count="29">
    <mergeCell ref="A29:T29"/>
    <mergeCell ref="A30:T30"/>
    <mergeCell ref="A31:T31"/>
    <mergeCell ref="Y16:AA16"/>
    <mergeCell ref="F17:H17"/>
    <mergeCell ref="I17:K17"/>
    <mergeCell ref="L17:N17"/>
    <mergeCell ref="O17:Q17"/>
    <mergeCell ref="Y17:Z17"/>
    <mergeCell ref="R16:R18"/>
    <mergeCell ref="S16:S18"/>
    <mergeCell ref="T16:T18"/>
    <mergeCell ref="U16:U18"/>
    <mergeCell ref="V16:V18"/>
    <mergeCell ref="W16:W18"/>
    <mergeCell ref="B9:I9"/>
    <mergeCell ref="B10:I10"/>
    <mergeCell ref="A16:A18"/>
    <mergeCell ref="B16:B18"/>
    <mergeCell ref="C16:C18"/>
    <mergeCell ref="D16:D18"/>
    <mergeCell ref="E16:E18"/>
    <mergeCell ref="F16:Q16"/>
    <mergeCell ref="A1:T1"/>
    <mergeCell ref="A2:T2"/>
    <mergeCell ref="A4:T4"/>
    <mergeCell ref="A5:T5"/>
    <mergeCell ref="B6:I6"/>
    <mergeCell ref="B8:I8"/>
  </mergeCells>
  <pageMargins left="0.7" right="0.7" top="0.75" bottom="0.75" header="0.3" footer="0.3"/>
  <pageSetup scale="30"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6"/>
  <sheetViews>
    <sheetView view="pageBreakPreview" zoomScale="60" zoomScaleNormal="100" workbookViewId="0">
      <selection activeCell="AL23" sqref="AL23"/>
    </sheetView>
  </sheetViews>
  <sheetFormatPr baseColWidth="10" defaultColWidth="11.42578125" defaultRowHeight="15"/>
  <cols>
    <col min="1" max="1" width="27.85546875" style="82" customWidth="1"/>
    <col min="2" max="2" width="30.140625" style="82" customWidth="1"/>
    <col min="3" max="3" width="12.85546875" style="82" customWidth="1"/>
    <col min="4" max="4" width="11.5703125" style="82" customWidth="1"/>
    <col min="5" max="5" width="11.42578125" style="82"/>
    <col min="6" max="17" width="7.85546875" style="83" customWidth="1"/>
    <col min="18" max="18" width="29.85546875" style="82" customWidth="1"/>
    <col min="19" max="19" width="0.28515625" style="82" customWidth="1"/>
    <col min="20" max="20" width="27.140625" style="82" customWidth="1"/>
    <col min="21" max="21" width="45.42578125" style="82" hidden="1" customWidth="1"/>
    <col min="22" max="22" width="31.7109375" style="82" hidden="1" customWidth="1"/>
    <col min="23" max="23" width="27.7109375" style="82" hidden="1" customWidth="1"/>
    <col min="24" max="24" width="23.7109375" style="82" hidden="1" customWidth="1"/>
    <col min="25" max="25" width="16.28515625" style="83" hidden="1" customWidth="1"/>
    <col min="26" max="26" width="15.5703125" style="83" hidden="1" customWidth="1"/>
    <col min="27" max="27" width="39" style="82" hidden="1" customWidth="1"/>
    <col min="28" max="33" width="11.42578125" style="82" hidden="1" customWidth="1"/>
    <col min="34" max="16384" width="11.42578125" style="82"/>
  </cols>
  <sheetData>
    <row r="1" spans="1:33" s="85" customFormat="1" ht="45.75">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3"/>
      <c r="AC1" s="3"/>
      <c r="AD1" s="3"/>
      <c r="AE1" s="3"/>
      <c r="AF1" s="3"/>
      <c r="AG1" s="3"/>
    </row>
    <row r="2" spans="1:33" s="86" customFormat="1" ht="33">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3"/>
      <c r="AC2" s="6"/>
      <c r="AD2" s="6"/>
      <c r="AE2" s="6"/>
      <c r="AF2" s="6"/>
      <c r="AG2" s="6"/>
    </row>
    <row r="3" spans="1:33" s="86" customFormat="1" ht="25.5" customHeight="1">
      <c r="A3" s="9"/>
      <c r="B3" s="9"/>
      <c r="C3" s="9"/>
      <c r="D3" s="9"/>
      <c r="E3" s="9"/>
      <c r="F3" s="9"/>
      <c r="G3" s="9"/>
      <c r="H3" s="9"/>
      <c r="I3" s="9"/>
      <c r="J3" s="9"/>
      <c r="K3" s="9"/>
      <c r="L3" s="9"/>
      <c r="M3" s="9"/>
      <c r="N3" s="9"/>
      <c r="O3" s="9"/>
      <c r="P3" s="9"/>
      <c r="Q3" s="9"/>
      <c r="R3" s="9"/>
      <c r="S3" s="9"/>
      <c r="T3" s="9"/>
      <c r="U3" s="9"/>
      <c r="V3" s="9"/>
      <c r="W3" s="9"/>
      <c r="X3" s="9"/>
      <c r="Y3" s="9"/>
      <c r="Z3" s="9"/>
      <c r="AA3" s="9"/>
      <c r="AC3" s="87"/>
      <c r="AE3" s="9"/>
      <c r="AF3" s="9"/>
    </row>
    <row r="4" spans="1:33" s="88" customFormat="1" ht="23.25">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0"/>
      <c r="AB4" s="11"/>
      <c r="AC4" s="11"/>
      <c r="AD4" s="11"/>
      <c r="AE4" s="11"/>
      <c r="AF4" s="11"/>
      <c r="AG4" s="11"/>
    </row>
    <row r="5" spans="1:33" s="88" customFormat="1" ht="23.25">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0"/>
      <c r="AB5" s="11"/>
      <c r="AC5" s="11"/>
      <c r="AD5" s="11"/>
      <c r="AE5" s="11"/>
      <c r="AF5" s="11"/>
      <c r="AG5" s="11"/>
    </row>
    <row r="6" spans="1:33" s="92" customFormat="1" ht="18.75">
      <c r="A6" s="89" t="s">
        <v>4</v>
      </c>
      <c r="B6" s="222" t="s">
        <v>167</v>
      </c>
      <c r="C6" s="222"/>
      <c r="D6" s="222"/>
      <c r="E6" s="222"/>
      <c r="F6" s="222"/>
      <c r="G6" s="222"/>
      <c r="H6" s="222"/>
      <c r="I6" s="222"/>
      <c r="J6" s="90"/>
      <c r="K6" s="90"/>
      <c r="L6" s="90"/>
      <c r="M6" s="90"/>
      <c r="N6" s="91"/>
      <c r="O6" s="91"/>
      <c r="P6" s="91"/>
      <c r="Q6" s="91"/>
      <c r="R6" s="91"/>
      <c r="S6" s="91"/>
      <c r="T6" s="91"/>
      <c r="U6" s="91"/>
      <c r="V6" s="91"/>
      <c r="W6" s="91"/>
      <c r="X6" s="91"/>
      <c r="Y6" s="91"/>
      <c r="Z6" s="91"/>
      <c r="AA6" s="91"/>
      <c r="AB6" s="16"/>
      <c r="AC6" s="16"/>
      <c r="AD6" s="16"/>
      <c r="AE6" s="16"/>
      <c r="AF6" s="16"/>
      <c r="AG6" s="16"/>
    </row>
    <row r="7" spans="1:33" s="92" customFormat="1" ht="18.75">
      <c r="A7" s="89"/>
      <c r="B7" s="93"/>
      <c r="C7" s="93"/>
      <c r="D7" s="93"/>
      <c r="E7" s="93"/>
      <c r="F7" s="93"/>
      <c r="G7" s="94"/>
      <c r="H7" s="93"/>
      <c r="I7" s="93"/>
      <c r="J7" s="91"/>
      <c r="K7" s="91"/>
      <c r="L7" s="91"/>
      <c r="M7" s="91"/>
      <c r="N7" s="91"/>
      <c r="O7" s="91"/>
      <c r="P7" s="91"/>
      <c r="Q7" s="91"/>
      <c r="R7" s="91"/>
      <c r="S7" s="91"/>
      <c r="T7" s="91"/>
      <c r="U7" s="91"/>
      <c r="V7" s="91"/>
      <c r="W7" s="91"/>
      <c r="X7" s="91"/>
      <c r="Y7" s="91"/>
      <c r="Z7" s="91"/>
      <c r="AA7" s="91"/>
      <c r="AB7" s="16"/>
      <c r="AC7" s="16"/>
      <c r="AD7" s="16"/>
      <c r="AE7" s="16"/>
      <c r="AF7" s="16"/>
      <c r="AG7" s="16"/>
    </row>
    <row r="8" spans="1:33" s="92" customFormat="1" ht="18.75">
      <c r="A8" s="89" t="s">
        <v>6</v>
      </c>
      <c r="B8" s="219" t="s">
        <v>7</v>
      </c>
      <c r="C8" s="219"/>
      <c r="D8" s="219"/>
      <c r="E8" s="219"/>
      <c r="F8" s="219"/>
      <c r="G8" s="219"/>
      <c r="H8" s="219"/>
      <c r="I8" s="219"/>
      <c r="J8" s="90"/>
      <c r="K8" s="90"/>
      <c r="L8" s="90"/>
      <c r="M8" s="90"/>
      <c r="N8" s="32"/>
      <c r="O8" s="32"/>
      <c r="P8" s="32"/>
      <c r="Q8" s="32"/>
      <c r="R8" s="32"/>
      <c r="S8" s="32"/>
      <c r="T8" s="32"/>
      <c r="U8" s="32"/>
      <c r="V8" s="32"/>
      <c r="W8" s="32"/>
      <c r="X8" s="32"/>
      <c r="Y8" s="32"/>
      <c r="Z8" s="32"/>
      <c r="AA8" s="32"/>
      <c r="AB8" s="16"/>
      <c r="AC8" s="16"/>
      <c r="AD8" s="16"/>
      <c r="AE8" s="16"/>
      <c r="AF8" s="16"/>
      <c r="AG8" s="16"/>
    </row>
    <row r="9" spans="1:33" s="92" customFormat="1" ht="18.75">
      <c r="A9" s="89" t="s">
        <v>8</v>
      </c>
      <c r="B9" s="219" t="s">
        <v>9</v>
      </c>
      <c r="C9" s="219"/>
      <c r="D9" s="219"/>
      <c r="E9" s="219"/>
      <c r="F9" s="219"/>
      <c r="G9" s="219"/>
      <c r="H9" s="219"/>
      <c r="I9" s="219"/>
      <c r="J9" s="95"/>
      <c r="K9" s="95"/>
      <c r="L9" s="95"/>
      <c r="M9" s="95"/>
      <c r="N9" s="32"/>
      <c r="O9" s="32"/>
      <c r="P9" s="32"/>
      <c r="Q9" s="32"/>
      <c r="R9" s="22"/>
      <c r="S9" s="22"/>
      <c r="T9" s="22"/>
      <c r="U9" s="22"/>
      <c r="V9" s="22"/>
      <c r="W9" s="22"/>
      <c r="X9" s="22"/>
      <c r="Y9" s="32"/>
      <c r="Z9" s="32"/>
      <c r="AA9" s="22"/>
      <c r="AB9" s="16"/>
      <c r="AC9" s="16"/>
      <c r="AD9" s="16"/>
      <c r="AE9" s="16"/>
      <c r="AF9" s="16"/>
      <c r="AG9" s="16"/>
    </row>
    <row r="10" spans="1:33" s="92" customFormat="1" ht="18.75">
      <c r="A10" s="89" t="s">
        <v>10</v>
      </c>
      <c r="B10" s="219" t="s">
        <v>11</v>
      </c>
      <c r="C10" s="219"/>
      <c r="D10" s="219"/>
      <c r="E10" s="219"/>
      <c r="F10" s="219"/>
      <c r="G10" s="219"/>
      <c r="H10" s="219"/>
      <c r="I10" s="219"/>
      <c r="J10" s="95"/>
      <c r="K10" s="95"/>
      <c r="L10" s="95"/>
      <c r="M10" s="95"/>
      <c r="N10" s="32"/>
      <c r="O10" s="32"/>
      <c r="P10" s="32"/>
      <c r="Q10" s="32"/>
      <c r="R10" s="22"/>
      <c r="S10" s="22"/>
      <c r="T10" s="22"/>
      <c r="U10" s="22"/>
      <c r="V10" s="22"/>
      <c r="W10" s="22"/>
      <c r="X10" s="22"/>
      <c r="Y10" s="32"/>
      <c r="Z10" s="32"/>
      <c r="AA10" s="22"/>
      <c r="AB10" s="16"/>
      <c r="AC10" s="16"/>
      <c r="AD10" s="16"/>
      <c r="AE10" s="16"/>
      <c r="AF10" s="16"/>
      <c r="AG10" s="16"/>
    </row>
    <row r="11" spans="1:33" s="92" customFormat="1" ht="18.75">
      <c r="A11" s="89"/>
      <c r="B11" s="30"/>
      <c r="C11" s="30"/>
      <c r="D11" s="30"/>
      <c r="E11" s="30"/>
      <c r="F11" s="30"/>
      <c r="G11" s="96"/>
      <c r="H11" s="30"/>
      <c r="I11" s="30"/>
      <c r="J11" s="22"/>
      <c r="K11" s="22"/>
      <c r="L11" s="22"/>
      <c r="M11" s="22"/>
      <c r="N11" s="32"/>
      <c r="O11" s="32"/>
      <c r="P11" s="32"/>
      <c r="Q11" s="32"/>
      <c r="R11" s="22"/>
      <c r="S11" s="22"/>
      <c r="T11" s="22"/>
      <c r="U11" s="22"/>
      <c r="V11" s="22"/>
      <c r="W11" s="22"/>
      <c r="X11" s="22"/>
      <c r="Y11" s="32"/>
      <c r="Z11" s="32"/>
      <c r="AA11" s="22"/>
      <c r="AB11" s="16"/>
      <c r="AC11" s="16"/>
      <c r="AD11" s="16"/>
      <c r="AE11" s="16"/>
      <c r="AF11" s="16"/>
      <c r="AG11" s="16"/>
    </row>
    <row r="12" spans="1:33" s="92" customFormat="1" ht="18.75">
      <c r="A12" s="89" t="s">
        <v>12</v>
      </c>
      <c r="B12" s="220" t="s">
        <v>13</v>
      </c>
      <c r="C12" s="220"/>
      <c r="D12" s="220"/>
      <c r="E12" s="220"/>
      <c r="F12" s="220"/>
      <c r="G12" s="220"/>
      <c r="H12" s="220"/>
      <c r="I12" s="220"/>
      <c r="J12" s="22"/>
      <c r="K12" s="22"/>
      <c r="L12" s="22"/>
      <c r="M12" s="22"/>
      <c r="N12" s="32"/>
      <c r="O12" s="32"/>
      <c r="P12" s="32"/>
      <c r="Q12" s="32"/>
      <c r="R12" s="97"/>
      <c r="S12" s="97"/>
      <c r="T12" s="97"/>
      <c r="U12" s="30"/>
      <c r="V12" s="30"/>
      <c r="W12" s="30"/>
      <c r="X12" s="30"/>
      <c r="Y12" s="32"/>
      <c r="Z12" s="32"/>
      <c r="AA12" s="30"/>
      <c r="AB12" s="93"/>
      <c r="AC12" s="98"/>
      <c r="AD12" s="93"/>
      <c r="AE12" s="91"/>
      <c r="AF12" s="91"/>
      <c r="AG12" s="93"/>
    </row>
    <row r="13" spans="1:33" s="92" customFormat="1" ht="18.75">
      <c r="A13" s="89" t="s">
        <v>14</v>
      </c>
      <c r="B13" s="220" t="s">
        <v>15</v>
      </c>
      <c r="C13" s="220"/>
      <c r="D13" s="220"/>
      <c r="E13" s="220"/>
      <c r="F13" s="220"/>
      <c r="G13" s="220"/>
      <c r="H13" s="220"/>
      <c r="I13" s="220"/>
      <c r="J13" s="22"/>
      <c r="K13" s="22"/>
      <c r="L13" s="22"/>
      <c r="M13" s="22"/>
      <c r="N13" s="32"/>
      <c r="O13" s="32"/>
      <c r="P13" s="32"/>
      <c r="Q13" s="32"/>
      <c r="R13" s="22"/>
      <c r="S13" s="22"/>
      <c r="T13" s="22"/>
      <c r="U13" s="22"/>
      <c r="V13" s="22"/>
      <c r="W13" s="22"/>
      <c r="X13" s="22"/>
      <c r="Y13" s="32"/>
      <c r="Z13" s="32"/>
      <c r="AA13" s="22"/>
      <c r="AB13" s="16"/>
      <c r="AC13" s="16"/>
      <c r="AD13" s="16"/>
      <c r="AE13" s="16"/>
      <c r="AF13" s="16"/>
      <c r="AG13" s="16"/>
    </row>
    <row r="15" spans="1:33" s="38" customFormat="1" ht="15.75">
      <c r="A15" s="218" t="s">
        <v>16</v>
      </c>
      <c r="B15" s="218" t="s">
        <v>17</v>
      </c>
      <c r="C15" s="218" t="s">
        <v>18</v>
      </c>
      <c r="D15" s="218" t="s">
        <v>19</v>
      </c>
      <c r="E15" s="218" t="s">
        <v>20</v>
      </c>
      <c r="F15" s="217" t="s">
        <v>21</v>
      </c>
      <c r="G15" s="217"/>
      <c r="H15" s="217"/>
      <c r="I15" s="217"/>
      <c r="J15" s="217"/>
      <c r="K15" s="217"/>
      <c r="L15" s="217"/>
      <c r="M15" s="217"/>
      <c r="N15" s="217"/>
      <c r="O15" s="217"/>
      <c r="P15" s="217"/>
      <c r="Q15" s="217"/>
      <c r="R15" s="218" t="s">
        <v>22</v>
      </c>
      <c r="S15" s="218" t="s">
        <v>23</v>
      </c>
      <c r="T15" s="218" t="s">
        <v>24</v>
      </c>
      <c r="U15" s="218" t="s">
        <v>25</v>
      </c>
      <c r="V15" s="217" t="s">
        <v>26</v>
      </c>
      <c r="W15" s="217" t="s">
        <v>27</v>
      </c>
      <c r="X15" s="99"/>
      <c r="Y15" s="216" t="s">
        <v>28</v>
      </c>
      <c r="Z15" s="216"/>
      <c r="AA15" s="216"/>
    </row>
    <row r="16" spans="1:33" s="38" customFormat="1" ht="31.5">
      <c r="A16" s="218"/>
      <c r="B16" s="218"/>
      <c r="C16" s="218"/>
      <c r="D16" s="218"/>
      <c r="E16" s="218"/>
      <c r="F16" s="217" t="s">
        <v>29</v>
      </c>
      <c r="G16" s="217"/>
      <c r="H16" s="217"/>
      <c r="I16" s="217" t="s">
        <v>30</v>
      </c>
      <c r="J16" s="217"/>
      <c r="K16" s="217"/>
      <c r="L16" s="217" t="s">
        <v>31</v>
      </c>
      <c r="M16" s="217"/>
      <c r="N16" s="217"/>
      <c r="O16" s="217" t="s">
        <v>32</v>
      </c>
      <c r="P16" s="217"/>
      <c r="Q16" s="217"/>
      <c r="R16" s="218"/>
      <c r="S16" s="218"/>
      <c r="T16" s="218"/>
      <c r="U16" s="218"/>
      <c r="V16" s="217"/>
      <c r="W16" s="217"/>
      <c r="X16" s="101" t="s">
        <v>33</v>
      </c>
      <c r="Y16" s="216" t="s">
        <v>34</v>
      </c>
      <c r="Z16" s="216"/>
      <c r="AA16" s="99" t="s">
        <v>35</v>
      </c>
    </row>
    <row r="17" spans="1:27" s="38" customFormat="1" ht="15.75">
      <c r="A17" s="218"/>
      <c r="B17" s="218"/>
      <c r="C17" s="218"/>
      <c r="D17" s="218"/>
      <c r="E17" s="218"/>
      <c r="F17" s="102" t="s">
        <v>36</v>
      </c>
      <c r="G17" s="102" t="s">
        <v>37</v>
      </c>
      <c r="H17" s="102" t="s">
        <v>38</v>
      </c>
      <c r="I17" s="102" t="s">
        <v>39</v>
      </c>
      <c r="J17" s="102" t="s">
        <v>38</v>
      </c>
      <c r="K17" s="102" t="s">
        <v>40</v>
      </c>
      <c r="L17" s="102" t="s">
        <v>40</v>
      </c>
      <c r="M17" s="102" t="s">
        <v>39</v>
      </c>
      <c r="N17" s="102" t="s">
        <v>41</v>
      </c>
      <c r="O17" s="102" t="s">
        <v>42</v>
      </c>
      <c r="P17" s="102" t="s">
        <v>43</v>
      </c>
      <c r="Q17" s="102" t="s">
        <v>44</v>
      </c>
      <c r="R17" s="218"/>
      <c r="S17" s="218"/>
      <c r="T17" s="218"/>
      <c r="U17" s="218"/>
      <c r="V17" s="217"/>
      <c r="W17" s="217"/>
      <c r="X17" s="99"/>
      <c r="Y17" s="99" t="s">
        <v>45</v>
      </c>
      <c r="Z17" s="99" t="s">
        <v>46</v>
      </c>
      <c r="AA17" s="99"/>
    </row>
    <row r="18" spans="1:27" ht="75">
      <c r="A18" s="51" t="s">
        <v>168</v>
      </c>
      <c r="B18" s="51" t="s">
        <v>169</v>
      </c>
      <c r="C18" s="103" t="s">
        <v>170</v>
      </c>
      <c r="D18" s="103">
        <v>12</v>
      </c>
      <c r="E18" s="51">
        <v>12</v>
      </c>
      <c r="F18" s="103">
        <v>1</v>
      </c>
      <c r="G18" s="103">
        <v>1</v>
      </c>
      <c r="H18" s="103">
        <v>1</v>
      </c>
      <c r="I18" s="51">
        <v>1</v>
      </c>
      <c r="J18" s="51">
        <v>1</v>
      </c>
      <c r="K18" s="51">
        <v>1</v>
      </c>
      <c r="L18" s="103">
        <v>1</v>
      </c>
      <c r="M18" s="103">
        <v>1</v>
      </c>
      <c r="N18" s="103">
        <v>1</v>
      </c>
      <c r="O18" s="103">
        <v>1</v>
      </c>
      <c r="P18" s="103">
        <v>1</v>
      </c>
      <c r="Q18" s="103">
        <v>1</v>
      </c>
      <c r="R18" s="51" t="s">
        <v>171</v>
      </c>
      <c r="S18" s="103"/>
      <c r="T18" s="51" t="s">
        <v>172</v>
      </c>
      <c r="U18" s="51" t="s">
        <v>173</v>
      </c>
      <c r="V18" s="51" t="s">
        <v>174</v>
      </c>
      <c r="W18" s="51" t="s">
        <v>175</v>
      </c>
      <c r="X18" s="104" t="s">
        <v>176</v>
      </c>
      <c r="Y18" s="51" t="s">
        <v>177</v>
      </c>
      <c r="Z18" s="103" t="s">
        <v>178</v>
      </c>
      <c r="AA18" s="103" t="s">
        <v>179</v>
      </c>
    </row>
    <row r="19" spans="1:27" ht="45">
      <c r="A19" s="51" t="s">
        <v>180</v>
      </c>
      <c r="B19" s="51" t="s">
        <v>181</v>
      </c>
      <c r="C19" s="103" t="s">
        <v>170</v>
      </c>
      <c r="D19" s="103">
        <v>12</v>
      </c>
      <c r="E19" s="103">
        <v>12</v>
      </c>
      <c r="F19" s="103">
        <v>1</v>
      </c>
      <c r="G19" s="103">
        <v>1</v>
      </c>
      <c r="H19" s="103">
        <v>1</v>
      </c>
      <c r="I19" s="103">
        <v>1</v>
      </c>
      <c r="J19" s="103">
        <v>1</v>
      </c>
      <c r="K19" s="103">
        <v>1</v>
      </c>
      <c r="L19" s="103">
        <v>1</v>
      </c>
      <c r="M19" s="103">
        <v>1</v>
      </c>
      <c r="N19" s="103">
        <v>1</v>
      </c>
      <c r="O19" s="103">
        <v>1</v>
      </c>
      <c r="P19" s="103">
        <v>1</v>
      </c>
      <c r="Q19" s="103">
        <v>1</v>
      </c>
      <c r="R19" s="105" t="s">
        <v>182</v>
      </c>
      <c r="S19" s="103"/>
      <c r="T19" s="51" t="s">
        <v>183</v>
      </c>
      <c r="U19" s="51" t="s">
        <v>184</v>
      </c>
      <c r="V19" s="51" t="s">
        <v>185</v>
      </c>
      <c r="W19" s="51" t="s">
        <v>186</v>
      </c>
      <c r="X19" s="104" t="s">
        <v>187</v>
      </c>
      <c r="Y19" s="51" t="s">
        <v>177</v>
      </c>
      <c r="Z19" s="103" t="s">
        <v>178</v>
      </c>
      <c r="AA19" s="103" t="s">
        <v>179</v>
      </c>
    </row>
    <row r="20" spans="1:27" ht="60">
      <c r="A20" s="106" t="s">
        <v>188</v>
      </c>
      <c r="B20" s="51" t="s">
        <v>189</v>
      </c>
      <c r="C20" s="103" t="s">
        <v>170</v>
      </c>
      <c r="D20" s="103">
        <v>12</v>
      </c>
      <c r="E20" s="103">
        <v>12</v>
      </c>
      <c r="F20" s="103">
        <v>1</v>
      </c>
      <c r="G20" s="103">
        <v>1</v>
      </c>
      <c r="H20" s="103">
        <v>1</v>
      </c>
      <c r="I20" s="103">
        <v>1</v>
      </c>
      <c r="J20" s="103">
        <v>1</v>
      </c>
      <c r="K20" s="103">
        <v>1</v>
      </c>
      <c r="L20" s="103">
        <v>1</v>
      </c>
      <c r="M20" s="103">
        <v>1</v>
      </c>
      <c r="N20" s="103">
        <v>1</v>
      </c>
      <c r="O20" s="103">
        <v>1</v>
      </c>
      <c r="P20" s="103">
        <v>1</v>
      </c>
      <c r="Q20" s="103">
        <v>1</v>
      </c>
      <c r="R20" s="105" t="s">
        <v>190</v>
      </c>
      <c r="S20" s="103"/>
      <c r="T20" s="51" t="s">
        <v>191</v>
      </c>
      <c r="U20" s="51" t="s">
        <v>192</v>
      </c>
      <c r="V20" s="51" t="s">
        <v>193</v>
      </c>
      <c r="W20" s="51" t="s">
        <v>194</v>
      </c>
      <c r="X20" s="104" t="s">
        <v>195</v>
      </c>
      <c r="Y20" s="51" t="s">
        <v>177</v>
      </c>
      <c r="Z20" s="103" t="s">
        <v>178</v>
      </c>
      <c r="AA20" s="51" t="s">
        <v>179</v>
      </c>
    </row>
    <row r="21" spans="1:27" s="112" customFormat="1" ht="60">
      <c r="A21" s="107" t="s">
        <v>196</v>
      </c>
      <c r="B21" s="108" t="s">
        <v>197</v>
      </c>
      <c r="C21" s="109" t="s">
        <v>170</v>
      </c>
      <c r="D21" s="109">
        <v>12</v>
      </c>
      <c r="E21" s="109">
        <v>12</v>
      </c>
      <c r="F21" s="109">
        <v>1</v>
      </c>
      <c r="G21" s="109">
        <v>1</v>
      </c>
      <c r="H21" s="109">
        <v>1</v>
      </c>
      <c r="I21" s="109">
        <v>1</v>
      </c>
      <c r="J21" s="109">
        <v>1</v>
      </c>
      <c r="K21" s="109">
        <v>1</v>
      </c>
      <c r="L21" s="109">
        <v>1</v>
      </c>
      <c r="M21" s="109">
        <v>1</v>
      </c>
      <c r="N21" s="109">
        <v>1</v>
      </c>
      <c r="O21" s="109">
        <v>1</v>
      </c>
      <c r="P21" s="109">
        <v>1</v>
      </c>
      <c r="Q21" s="109">
        <v>1</v>
      </c>
      <c r="R21" s="108" t="s">
        <v>198</v>
      </c>
      <c r="S21" s="109"/>
      <c r="T21" s="110" t="s">
        <v>199</v>
      </c>
      <c r="U21" s="110" t="s">
        <v>200</v>
      </c>
      <c r="V21" s="110" t="s">
        <v>201</v>
      </c>
      <c r="W21" s="110" t="s">
        <v>202</v>
      </c>
      <c r="X21" s="111" t="s">
        <v>203</v>
      </c>
      <c r="Y21" s="110" t="s">
        <v>177</v>
      </c>
      <c r="Z21" s="109" t="s">
        <v>178</v>
      </c>
      <c r="AA21" s="110" t="s">
        <v>179</v>
      </c>
    </row>
    <row r="22" spans="1:27" s="112" customFormat="1" ht="45">
      <c r="A22" s="107" t="s">
        <v>204</v>
      </c>
      <c r="B22" s="110" t="s">
        <v>205</v>
      </c>
      <c r="C22" s="109" t="s">
        <v>170</v>
      </c>
      <c r="D22" s="109">
        <v>12</v>
      </c>
      <c r="E22" s="109">
        <v>12</v>
      </c>
      <c r="F22" s="109">
        <v>1</v>
      </c>
      <c r="G22" s="109">
        <v>1</v>
      </c>
      <c r="H22" s="109">
        <v>1</v>
      </c>
      <c r="I22" s="109">
        <v>1</v>
      </c>
      <c r="J22" s="109">
        <v>1</v>
      </c>
      <c r="K22" s="109">
        <v>1</v>
      </c>
      <c r="L22" s="109">
        <v>1</v>
      </c>
      <c r="M22" s="109">
        <v>1</v>
      </c>
      <c r="N22" s="109">
        <v>1</v>
      </c>
      <c r="O22" s="109">
        <v>1</v>
      </c>
      <c r="P22" s="109">
        <v>1</v>
      </c>
      <c r="Q22" s="109">
        <v>1</v>
      </c>
      <c r="R22" s="108" t="s">
        <v>206</v>
      </c>
      <c r="S22" s="109"/>
      <c r="T22" s="110" t="s">
        <v>207</v>
      </c>
      <c r="U22" s="110" t="s">
        <v>208</v>
      </c>
      <c r="V22" s="110" t="s">
        <v>209</v>
      </c>
      <c r="W22" s="113" t="s">
        <v>210</v>
      </c>
      <c r="X22" s="111" t="s">
        <v>211</v>
      </c>
      <c r="Y22" s="110" t="s">
        <v>177</v>
      </c>
      <c r="Z22" s="109" t="s">
        <v>178</v>
      </c>
      <c r="AA22" s="114" t="s">
        <v>179</v>
      </c>
    </row>
    <row r="23" spans="1:27" s="112" customFormat="1" ht="45">
      <c r="A23" s="107" t="s">
        <v>212</v>
      </c>
      <c r="B23" s="110" t="s">
        <v>213</v>
      </c>
      <c r="C23" s="109" t="s">
        <v>170</v>
      </c>
      <c r="D23" s="109">
        <v>12</v>
      </c>
      <c r="E23" s="109">
        <v>12</v>
      </c>
      <c r="F23" s="109">
        <v>1</v>
      </c>
      <c r="G23" s="109">
        <v>1</v>
      </c>
      <c r="H23" s="109">
        <v>1</v>
      </c>
      <c r="I23" s="109">
        <v>1</v>
      </c>
      <c r="J23" s="109">
        <v>1</v>
      </c>
      <c r="K23" s="109">
        <v>1</v>
      </c>
      <c r="L23" s="109">
        <v>1</v>
      </c>
      <c r="M23" s="109">
        <v>1</v>
      </c>
      <c r="N23" s="109">
        <v>1</v>
      </c>
      <c r="O23" s="109">
        <v>1</v>
      </c>
      <c r="P23" s="109">
        <v>1</v>
      </c>
      <c r="Q23" s="109">
        <v>1</v>
      </c>
      <c r="R23" s="108" t="s">
        <v>214</v>
      </c>
      <c r="S23" s="109"/>
      <c r="T23" s="110" t="s">
        <v>215</v>
      </c>
      <c r="U23" s="110" t="s">
        <v>216</v>
      </c>
      <c r="V23" s="110" t="s">
        <v>209</v>
      </c>
      <c r="W23" s="110" t="s">
        <v>217</v>
      </c>
      <c r="X23" s="111" t="s">
        <v>218</v>
      </c>
      <c r="Y23" s="110" t="s">
        <v>177</v>
      </c>
      <c r="Z23" s="109" t="s">
        <v>178</v>
      </c>
      <c r="AA23" s="109" t="s">
        <v>179</v>
      </c>
    </row>
    <row r="24" spans="1:27" s="112" customFormat="1" ht="60">
      <c r="A24" s="107" t="s">
        <v>219</v>
      </c>
      <c r="B24" s="110" t="s">
        <v>220</v>
      </c>
      <c r="C24" s="109" t="s">
        <v>170</v>
      </c>
      <c r="D24" s="109">
        <v>12</v>
      </c>
      <c r="E24" s="109">
        <v>12</v>
      </c>
      <c r="F24" s="109">
        <v>1</v>
      </c>
      <c r="G24" s="109">
        <v>1</v>
      </c>
      <c r="H24" s="109">
        <v>1</v>
      </c>
      <c r="I24" s="109">
        <v>1</v>
      </c>
      <c r="J24" s="109">
        <v>1</v>
      </c>
      <c r="K24" s="109">
        <v>1</v>
      </c>
      <c r="L24" s="109">
        <v>1</v>
      </c>
      <c r="M24" s="109">
        <v>1</v>
      </c>
      <c r="N24" s="109">
        <v>1</v>
      </c>
      <c r="O24" s="109">
        <v>1</v>
      </c>
      <c r="P24" s="109">
        <v>1</v>
      </c>
      <c r="Q24" s="109">
        <v>1</v>
      </c>
      <c r="R24" s="108" t="s">
        <v>221</v>
      </c>
      <c r="S24" s="109"/>
      <c r="T24" s="110" t="s">
        <v>222</v>
      </c>
      <c r="U24" s="110" t="s">
        <v>223</v>
      </c>
      <c r="V24" s="110" t="s">
        <v>224</v>
      </c>
      <c r="W24" s="110" t="s">
        <v>210</v>
      </c>
      <c r="X24" s="111" t="s">
        <v>225</v>
      </c>
      <c r="Y24" s="110" t="s">
        <v>177</v>
      </c>
      <c r="Z24" s="109" t="s">
        <v>178</v>
      </c>
      <c r="AA24" s="109" t="s">
        <v>179</v>
      </c>
    </row>
    <row r="25" spans="1:27" s="112" customFormat="1" ht="45">
      <c r="A25" s="107" t="s">
        <v>226</v>
      </c>
      <c r="B25" s="110" t="s">
        <v>227</v>
      </c>
      <c r="C25" s="109" t="s">
        <v>170</v>
      </c>
      <c r="D25" s="109">
        <v>12</v>
      </c>
      <c r="E25" s="109">
        <v>12</v>
      </c>
      <c r="F25" s="109">
        <v>1</v>
      </c>
      <c r="G25" s="109">
        <v>1</v>
      </c>
      <c r="H25" s="109">
        <v>1</v>
      </c>
      <c r="I25" s="109">
        <v>1</v>
      </c>
      <c r="J25" s="109">
        <v>1</v>
      </c>
      <c r="K25" s="109">
        <v>1</v>
      </c>
      <c r="L25" s="109">
        <v>1</v>
      </c>
      <c r="M25" s="109">
        <v>1</v>
      </c>
      <c r="N25" s="109">
        <v>1</v>
      </c>
      <c r="O25" s="109">
        <v>1</v>
      </c>
      <c r="P25" s="109">
        <v>1</v>
      </c>
      <c r="Q25" s="109">
        <v>1</v>
      </c>
      <c r="R25" s="108" t="s">
        <v>228</v>
      </c>
      <c r="S25" s="109"/>
      <c r="T25" s="110" t="s">
        <v>229</v>
      </c>
      <c r="U25" s="110" t="s">
        <v>230</v>
      </c>
      <c r="V25" s="110" t="s">
        <v>231</v>
      </c>
      <c r="W25" s="110" t="s">
        <v>202</v>
      </c>
      <c r="X25" s="111" t="s">
        <v>211</v>
      </c>
      <c r="Y25" s="110" t="s">
        <v>177</v>
      </c>
      <c r="Z25" s="109" t="s">
        <v>178</v>
      </c>
      <c r="AA25" s="114" t="s">
        <v>179</v>
      </c>
    </row>
    <row r="26" spans="1:27" s="117" customFormat="1" ht="105">
      <c r="A26" s="115" t="s">
        <v>232</v>
      </c>
      <c r="B26" s="107" t="s">
        <v>233</v>
      </c>
      <c r="C26" s="116" t="s">
        <v>170</v>
      </c>
      <c r="D26" s="116">
        <v>4</v>
      </c>
      <c r="E26" s="116">
        <v>4</v>
      </c>
      <c r="F26" s="116"/>
      <c r="G26" s="116"/>
      <c r="H26" s="116">
        <v>1</v>
      </c>
      <c r="I26" s="116"/>
      <c r="J26" s="116"/>
      <c r="K26" s="116">
        <v>1</v>
      </c>
      <c r="L26" s="116"/>
      <c r="M26" s="116"/>
      <c r="N26" s="116">
        <v>1</v>
      </c>
      <c r="O26" s="116"/>
      <c r="P26" s="116"/>
      <c r="Q26" s="116">
        <v>1</v>
      </c>
      <c r="R26" s="107" t="s">
        <v>234</v>
      </c>
      <c r="S26" s="116"/>
      <c r="T26" s="107" t="s">
        <v>235</v>
      </c>
      <c r="U26" s="107" t="s">
        <v>236</v>
      </c>
      <c r="V26" s="107" t="s">
        <v>231</v>
      </c>
      <c r="W26" s="107" t="s">
        <v>237</v>
      </c>
      <c r="X26" s="111" t="s">
        <v>238</v>
      </c>
      <c r="Y26" s="107" t="s">
        <v>177</v>
      </c>
      <c r="Z26" s="116" t="s">
        <v>178</v>
      </c>
      <c r="AA26" s="107" t="s">
        <v>239</v>
      </c>
    </row>
    <row r="27" spans="1:27" ht="60">
      <c r="A27" s="118" t="s">
        <v>240</v>
      </c>
      <c r="B27" s="51" t="s">
        <v>241</v>
      </c>
      <c r="C27" s="103" t="s">
        <v>170</v>
      </c>
      <c r="D27" s="103">
        <v>2</v>
      </c>
      <c r="E27" s="103">
        <v>2</v>
      </c>
      <c r="F27" s="103"/>
      <c r="G27" s="103"/>
      <c r="H27" s="103"/>
      <c r="I27" s="103">
        <v>1</v>
      </c>
      <c r="J27" s="103"/>
      <c r="K27" s="103"/>
      <c r="L27" s="103"/>
      <c r="M27" s="103"/>
      <c r="N27" s="103"/>
      <c r="O27" s="103">
        <v>1</v>
      </c>
      <c r="P27" s="103"/>
      <c r="Q27" s="103"/>
      <c r="R27" s="51" t="s">
        <v>242</v>
      </c>
      <c r="S27" s="103"/>
      <c r="T27" s="51" t="s">
        <v>243</v>
      </c>
      <c r="U27" s="51" t="s">
        <v>244</v>
      </c>
      <c r="V27" s="110" t="s">
        <v>245</v>
      </c>
      <c r="W27" s="110" t="s">
        <v>246</v>
      </c>
      <c r="X27" s="104" t="s">
        <v>247</v>
      </c>
      <c r="Y27" s="51" t="s">
        <v>248</v>
      </c>
      <c r="Z27" s="103" t="s">
        <v>249</v>
      </c>
      <c r="AA27" s="51" t="s">
        <v>179</v>
      </c>
    </row>
    <row r="28" spans="1:27" ht="75">
      <c r="A28" s="118" t="s">
        <v>250</v>
      </c>
      <c r="B28" s="51" t="s">
        <v>251</v>
      </c>
      <c r="C28" s="103" t="s">
        <v>170</v>
      </c>
      <c r="D28" s="103">
        <v>2</v>
      </c>
      <c r="E28" s="103">
        <v>2</v>
      </c>
      <c r="F28" s="103"/>
      <c r="G28" s="103"/>
      <c r="H28" s="103"/>
      <c r="I28" s="103">
        <v>1</v>
      </c>
      <c r="J28" s="103"/>
      <c r="K28" s="103"/>
      <c r="L28" s="103"/>
      <c r="M28" s="103"/>
      <c r="N28" s="103"/>
      <c r="O28" s="103">
        <v>1</v>
      </c>
      <c r="P28" s="103"/>
      <c r="Q28" s="103"/>
      <c r="R28" s="51" t="s">
        <v>252</v>
      </c>
      <c r="S28" s="103"/>
      <c r="T28" s="51" t="s">
        <v>235</v>
      </c>
      <c r="U28" s="51" t="s">
        <v>236</v>
      </c>
      <c r="V28" s="110" t="s">
        <v>209</v>
      </c>
      <c r="W28" s="110" t="s">
        <v>217</v>
      </c>
      <c r="X28" s="104" t="s">
        <v>253</v>
      </c>
      <c r="Y28" s="51" t="s">
        <v>248</v>
      </c>
      <c r="Z28" s="103" t="s">
        <v>249</v>
      </c>
      <c r="AA28" s="51" t="s">
        <v>254</v>
      </c>
    </row>
    <row r="29" spans="1:27" ht="75">
      <c r="A29" s="119" t="s">
        <v>255</v>
      </c>
      <c r="B29" s="120" t="s">
        <v>256</v>
      </c>
      <c r="C29" s="121" t="s">
        <v>170</v>
      </c>
      <c r="D29" s="121">
        <v>2</v>
      </c>
      <c r="E29" s="121">
        <v>2</v>
      </c>
      <c r="F29" s="121"/>
      <c r="G29" s="121"/>
      <c r="H29" s="121"/>
      <c r="I29" s="121">
        <v>1</v>
      </c>
      <c r="J29" s="121"/>
      <c r="K29" s="121"/>
      <c r="L29" s="121"/>
      <c r="M29" s="121"/>
      <c r="N29" s="121"/>
      <c r="O29" s="121">
        <v>1</v>
      </c>
      <c r="P29" s="121"/>
      <c r="Q29" s="121"/>
      <c r="R29" s="120" t="s">
        <v>257</v>
      </c>
      <c r="S29" s="121"/>
      <c r="T29" s="120" t="s">
        <v>235</v>
      </c>
      <c r="U29" s="120" t="s">
        <v>236</v>
      </c>
      <c r="V29" s="122" t="s">
        <v>201</v>
      </c>
      <c r="W29" s="122" t="s">
        <v>202</v>
      </c>
      <c r="X29" s="123" t="s">
        <v>253</v>
      </c>
      <c r="Y29" s="120" t="s">
        <v>248</v>
      </c>
      <c r="Z29" s="121" t="s">
        <v>249</v>
      </c>
      <c r="AA29" s="120" t="s">
        <v>254</v>
      </c>
    </row>
    <row r="30" spans="1:27" ht="90">
      <c r="A30" s="124" t="s">
        <v>258</v>
      </c>
      <c r="B30" s="124" t="s">
        <v>259</v>
      </c>
      <c r="C30" s="125" t="s">
        <v>170</v>
      </c>
      <c r="D30" s="125">
        <v>0</v>
      </c>
      <c r="E30" s="125">
        <v>3</v>
      </c>
      <c r="F30" s="125"/>
      <c r="G30" s="125"/>
      <c r="H30" s="125">
        <v>1</v>
      </c>
      <c r="I30" s="125"/>
      <c r="J30" s="125"/>
      <c r="K30" s="125">
        <v>1</v>
      </c>
      <c r="L30" s="125"/>
      <c r="M30" s="125"/>
      <c r="N30" s="125">
        <v>1</v>
      </c>
      <c r="O30" s="125"/>
      <c r="P30" s="125"/>
      <c r="Q30" s="125"/>
      <c r="R30" s="126" t="s">
        <v>260</v>
      </c>
      <c r="S30" s="127"/>
      <c r="T30" s="124" t="s">
        <v>261</v>
      </c>
      <c r="U30" s="124" t="s">
        <v>262</v>
      </c>
      <c r="V30" s="124" t="s">
        <v>263</v>
      </c>
      <c r="W30" s="124" t="s">
        <v>264</v>
      </c>
      <c r="X30" s="124" t="s">
        <v>265</v>
      </c>
      <c r="Y30" s="125" t="s">
        <v>266</v>
      </c>
      <c r="Z30" s="125" t="s">
        <v>267</v>
      </c>
      <c r="AA30" s="124" t="s">
        <v>268</v>
      </c>
    </row>
    <row r="31" spans="1:27" ht="90">
      <c r="A31" s="128" t="s">
        <v>269</v>
      </c>
      <c r="B31" s="128" t="s">
        <v>270</v>
      </c>
      <c r="C31" s="129" t="s">
        <v>170</v>
      </c>
      <c r="D31" s="129">
        <v>0</v>
      </c>
      <c r="E31" s="129">
        <v>1</v>
      </c>
      <c r="F31" s="130"/>
      <c r="G31" s="130"/>
      <c r="H31" s="130"/>
      <c r="I31" s="130"/>
      <c r="J31" s="130"/>
      <c r="K31" s="130"/>
      <c r="L31" s="130"/>
      <c r="M31" s="130"/>
      <c r="N31" s="130"/>
      <c r="O31" s="130"/>
      <c r="P31" s="130"/>
      <c r="Q31" s="130"/>
      <c r="R31" s="128" t="s">
        <v>271</v>
      </c>
      <c r="S31" s="131"/>
      <c r="T31" s="128" t="s">
        <v>272</v>
      </c>
      <c r="U31" s="128" t="s">
        <v>273</v>
      </c>
      <c r="V31" s="128" t="s">
        <v>274</v>
      </c>
      <c r="W31" s="128" t="s">
        <v>275</v>
      </c>
      <c r="X31" s="128" t="s">
        <v>276</v>
      </c>
      <c r="Y31" s="129" t="s">
        <v>178</v>
      </c>
      <c r="Z31" s="129" t="s">
        <v>267</v>
      </c>
      <c r="AA31" s="128" t="s">
        <v>277</v>
      </c>
    </row>
    <row r="34" spans="1:20" ht="61.5" customHeight="1">
      <c r="A34" s="170" t="s">
        <v>278</v>
      </c>
      <c r="B34" s="170"/>
      <c r="C34" s="170"/>
      <c r="D34" s="170"/>
      <c r="E34" s="170"/>
      <c r="F34" s="170"/>
      <c r="G34" s="170"/>
      <c r="H34" s="170"/>
      <c r="I34" s="170"/>
      <c r="J34" s="170"/>
      <c r="K34" s="170"/>
      <c r="L34" s="170"/>
      <c r="M34" s="170"/>
      <c r="N34" s="170"/>
      <c r="O34" s="170"/>
      <c r="P34" s="170"/>
      <c r="Q34" s="170"/>
      <c r="R34" s="170"/>
      <c r="S34" s="170"/>
      <c r="T34" s="170"/>
    </row>
    <row r="35" spans="1:20">
      <c r="A35" s="214" t="s">
        <v>165</v>
      </c>
      <c r="B35" s="214"/>
      <c r="C35" s="214"/>
      <c r="D35" s="214"/>
      <c r="E35" s="214"/>
      <c r="F35" s="214"/>
      <c r="G35" s="214"/>
      <c r="H35" s="214"/>
      <c r="I35" s="214"/>
      <c r="J35" s="214"/>
      <c r="K35" s="214"/>
      <c r="L35" s="214"/>
      <c r="M35" s="214"/>
      <c r="N35" s="214"/>
      <c r="O35" s="214"/>
      <c r="P35" s="214"/>
      <c r="Q35" s="214"/>
      <c r="R35" s="214"/>
      <c r="S35" s="214"/>
      <c r="T35" s="214"/>
    </row>
    <row r="36" spans="1:20">
      <c r="A36" s="215" t="s">
        <v>166</v>
      </c>
      <c r="B36" s="215"/>
      <c r="C36" s="215"/>
      <c r="D36" s="215"/>
      <c r="E36" s="215"/>
      <c r="F36" s="215"/>
      <c r="G36" s="215"/>
      <c r="H36" s="215"/>
      <c r="I36" s="215"/>
      <c r="J36" s="215"/>
      <c r="K36" s="215"/>
      <c r="L36" s="215"/>
      <c r="M36" s="215"/>
      <c r="N36" s="215"/>
      <c r="O36" s="215"/>
      <c r="P36" s="215"/>
      <c r="Q36" s="215"/>
      <c r="R36" s="215"/>
      <c r="S36" s="215"/>
      <c r="T36" s="215"/>
    </row>
  </sheetData>
  <mergeCells count="31">
    <mergeCell ref="B8:I8"/>
    <mergeCell ref="A1:T1"/>
    <mergeCell ref="A2:T2"/>
    <mergeCell ref="A4:T4"/>
    <mergeCell ref="A5:T5"/>
    <mergeCell ref="B6:I6"/>
    <mergeCell ref="B9:I9"/>
    <mergeCell ref="B10:I10"/>
    <mergeCell ref="B12:I12"/>
    <mergeCell ref="B13:I13"/>
    <mergeCell ref="A15:A17"/>
    <mergeCell ref="B15:B17"/>
    <mergeCell ref="C15:C17"/>
    <mergeCell ref="D15:D17"/>
    <mergeCell ref="E15:E17"/>
    <mergeCell ref="F15:Q15"/>
    <mergeCell ref="A34:T34"/>
    <mergeCell ref="A35:T35"/>
    <mergeCell ref="A36:T36"/>
    <mergeCell ref="Y15:AA15"/>
    <mergeCell ref="F16:H16"/>
    <mergeCell ref="I16:K16"/>
    <mergeCell ref="L16:N16"/>
    <mergeCell ref="O16:Q16"/>
    <mergeCell ref="Y16:Z16"/>
    <mergeCell ref="R15:R17"/>
    <mergeCell ref="S15:S17"/>
    <mergeCell ref="T15:T17"/>
    <mergeCell ref="U15:U17"/>
    <mergeCell ref="V15:V17"/>
    <mergeCell ref="W15:W17"/>
  </mergeCells>
  <pageMargins left="0.7" right="0.7" top="0.75" bottom="0.75" header="0.3" footer="0.3"/>
  <pageSetup scale="40" orientation="landscape" r:id="rId1"/>
  <colBreaks count="1" manualBreakCount="1">
    <brk id="20" max="1048575"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A53"/>
  <sheetViews>
    <sheetView view="pageBreakPreview" zoomScale="60" zoomScaleNormal="100" workbookViewId="0">
      <selection activeCell="M64" sqref="M64"/>
    </sheetView>
  </sheetViews>
  <sheetFormatPr baseColWidth="10" defaultColWidth="11.42578125" defaultRowHeight="15"/>
  <cols>
    <col min="1" max="1" width="23.42578125" customWidth="1"/>
    <col min="2" max="2" width="65.85546875" customWidth="1"/>
    <col min="3" max="3" width="14" customWidth="1"/>
    <col min="4" max="4" width="12.7109375" customWidth="1"/>
    <col min="6" max="17" width="9.5703125" style="81" customWidth="1"/>
    <col min="18" max="18" width="21.140625" customWidth="1"/>
    <col min="19" max="19" width="20.42578125" hidden="1" customWidth="1"/>
    <col min="20" max="20" width="27.5703125" customWidth="1"/>
  </cols>
  <sheetData>
    <row r="1" spans="1:25" s="4" customFormat="1" ht="25.5" customHeight="1">
      <c r="A1" s="212" t="s">
        <v>0</v>
      </c>
      <c r="B1" s="212"/>
      <c r="C1" s="212"/>
      <c r="D1" s="212"/>
      <c r="E1" s="212"/>
      <c r="F1" s="212"/>
      <c r="G1" s="212"/>
      <c r="H1" s="212"/>
      <c r="I1" s="212"/>
      <c r="J1" s="212"/>
      <c r="K1" s="212"/>
      <c r="L1" s="212"/>
      <c r="M1" s="212"/>
      <c r="N1" s="212"/>
      <c r="O1" s="212"/>
      <c r="P1" s="212"/>
      <c r="Q1" s="212"/>
      <c r="R1" s="212"/>
      <c r="S1" s="212"/>
      <c r="T1" s="212"/>
      <c r="U1" s="3"/>
      <c r="V1" s="3"/>
      <c r="W1" s="3"/>
      <c r="X1" s="3"/>
      <c r="Y1" s="3"/>
    </row>
    <row r="2" spans="1:25" s="7" customFormat="1" ht="19.5" customHeight="1">
      <c r="A2" s="212" t="s">
        <v>1</v>
      </c>
      <c r="B2" s="212"/>
      <c r="C2" s="212"/>
      <c r="D2" s="212"/>
      <c r="E2" s="212"/>
      <c r="F2" s="212"/>
      <c r="G2" s="212"/>
      <c r="H2" s="212"/>
      <c r="I2" s="212"/>
      <c r="J2" s="212"/>
      <c r="K2" s="212"/>
      <c r="L2" s="212"/>
      <c r="M2" s="212"/>
      <c r="N2" s="212"/>
      <c r="O2" s="212"/>
      <c r="P2" s="212"/>
      <c r="Q2" s="212"/>
      <c r="R2" s="212"/>
      <c r="S2" s="212"/>
      <c r="T2" s="212"/>
      <c r="U2" s="6"/>
      <c r="V2" s="6"/>
      <c r="W2" s="6"/>
      <c r="X2" s="6"/>
      <c r="Y2" s="6"/>
    </row>
    <row r="3" spans="1:25" s="7" customFormat="1" ht="25.5" customHeight="1">
      <c r="A3" s="8"/>
      <c r="B3" s="8"/>
      <c r="C3" s="8"/>
      <c r="D3" s="8"/>
      <c r="E3" s="8"/>
      <c r="F3" s="8"/>
      <c r="G3" s="8"/>
      <c r="H3" s="8"/>
      <c r="I3" s="8"/>
      <c r="J3" s="8"/>
      <c r="K3" s="8"/>
      <c r="L3" s="8"/>
      <c r="M3" s="8"/>
      <c r="N3" s="8"/>
      <c r="O3" s="8"/>
      <c r="P3" s="8"/>
      <c r="Q3" s="8"/>
      <c r="R3" s="8"/>
      <c r="S3" s="8"/>
      <c r="T3" s="8"/>
      <c r="U3" s="162"/>
      <c r="W3" s="9"/>
      <c r="X3" s="9"/>
    </row>
    <row r="4" spans="1:25" s="12" customFormat="1" ht="29.25" customHeight="1">
      <c r="A4" s="221" t="s">
        <v>2</v>
      </c>
      <c r="B4" s="221"/>
      <c r="C4" s="221"/>
      <c r="D4" s="221"/>
      <c r="E4" s="221"/>
      <c r="F4" s="221"/>
      <c r="G4" s="221"/>
      <c r="H4" s="221"/>
      <c r="I4" s="221"/>
      <c r="J4" s="221"/>
      <c r="K4" s="221"/>
      <c r="L4" s="221"/>
      <c r="M4" s="221"/>
      <c r="N4" s="221"/>
      <c r="O4" s="221"/>
      <c r="P4" s="221"/>
      <c r="Q4" s="221"/>
      <c r="R4" s="221"/>
      <c r="S4" s="221"/>
      <c r="T4" s="221"/>
      <c r="U4" s="11"/>
      <c r="V4" s="11"/>
      <c r="W4" s="11"/>
      <c r="X4" s="11"/>
      <c r="Y4" s="11"/>
    </row>
    <row r="5" spans="1:25" s="12" customFormat="1" ht="19.5" customHeight="1">
      <c r="A5" s="221" t="s">
        <v>3</v>
      </c>
      <c r="B5" s="221"/>
      <c r="C5" s="221"/>
      <c r="D5" s="221"/>
      <c r="E5" s="221"/>
      <c r="F5" s="221"/>
      <c r="G5" s="221"/>
      <c r="H5" s="221"/>
      <c r="I5" s="221"/>
      <c r="J5" s="221"/>
      <c r="K5" s="221"/>
      <c r="L5" s="221"/>
      <c r="M5" s="221"/>
      <c r="N5" s="221"/>
      <c r="O5" s="221"/>
      <c r="P5" s="221"/>
      <c r="Q5" s="221"/>
      <c r="R5" s="221"/>
      <c r="S5" s="221"/>
      <c r="T5" s="221"/>
      <c r="U5" s="11"/>
      <c r="V5" s="11"/>
      <c r="W5" s="11"/>
      <c r="X5" s="11"/>
      <c r="Y5" s="11"/>
    </row>
    <row r="6" spans="1:25" s="17" customFormat="1" ht="18.75">
      <c r="A6" s="89" t="s">
        <v>4</v>
      </c>
      <c r="B6" s="222" t="s">
        <v>279</v>
      </c>
      <c r="C6" s="222"/>
      <c r="D6" s="222"/>
      <c r="E6" s="222"/>
      <c r="F6" s="222"/>
      <c r="G6" s="222"/>
      <c r="H6" s="222"/>
      <c r="I6" s="222"/>
      <c r="J6" s="90"/>
      <c r="K6" s="90"/>
      <c r="L6" s="90"/>
      <c r="M6" s="90"/>
      <c r="N6" s="91"/>
      <c r="O6" s="91"/>
      <c r="P6" s="91"/>
      <c r="Q6" s="91"/>
      <c r="R6" s="91"/>
      <c r="S6" s="91"/>
      <c r="T6" s="91"/>
      <c r="U6" s="16"/>
      <c r="V6" s="16"/>
      <c r="W6" s="16"/>
      <c r="X6" s="16"/>
      <c r="Y6" s="16"/>
    </row>
    <row r="7" spans="1:25" s="17" customFormat="1" ht="9.75" customHeight="1">
      <c r="A7" s="89"/>
      <c r="B7" s="93"/>
      <c r="C7" s="93"/>
      <c r="D7" s="93"/>
      <c r="E7" s="93"/>
      <c r="F7" s="93"/>
      <c r="G7" s="134"/>
      <c r="H7" s="93"/>
      <c r="I7" s="93"/>
      <c r="J7" s="91"/>
      <c r="K7" s="91"/>
      <c r="L7" s="91"/>
      <c r="M7" s="91"/>
      <c r="N7" s="91"/>
      <c r="O7" s="91"/>
      <c r="P7" s="91"/>
      <c r="Q7" s="91"/>
      <c r="R7" s="91"/>
      <c r="S7" s="91"/>
      <c r="T7" s="91"/>
      <c r="U7" s="16"/>
      <c r="V7" s="16"/>
      <c r="W7" s="16"/>
      <c r="X7" s="16"/>
      <c r="Y7" s="16"/>
    </row>
    <row r="8" spans="1:25" s="17" customFormat="1" ht="18.75">
      <c r="A8" s="89" t="s">
        <v>6</v>
      </c>
      <c r="B8" s="219" t="s">
        <v>7</v>
      </c>
      <c r="C8" s="219"/>
      <c r="D8" s="219"/>
      <c r="E8" s="219"/>
      <c r="F8" s="219"/>
      <c r="G8" s="219"/>
      <c r="H8" s="219"/>
      <c r="I8" s="219"/>
      <c r="J8" s="90"/>
      <c r="K8" s="90"/>
      <c r="L8" s="90"/>
      <c r="M8" s="90"/>
      <c r="N8" s="32"/>
      <c r="O8" s="32"/>
      <c r="P8" s="32"/>
      <c r="Q8" s="32"/>
      <c r="R8" s="32"/>
      <c r="S8" s="32"/>
      <c r="T8" s="32"/>
      <c r="U8" s="16"/>
      <c r="V8" s="16"/>
      <c r="W8" s="16"/>
      <c r="X8" s="16"/>
      <c r="Y8" s="16"/>
    </row>
    <row r="9" spans="1:25" s="17" customFormat="1" ht="18.75">
      <c r="A9" s="89" t="s">
        <v>8</v>
      </c>
      <c r="B9" s="219" t="s">
        <v>9</v>
      </c>
      <c r="C9" s="219"/>
      <c r="D9" s="219"/>
      <c r="E9" s="219"/>
      <c r="F9" s="219"/>
      <c r="G9" s="219"/>
      <c r="H9" s="219"/>
      <c r="I9" s="219"/>
      <c r="J9" s="95"/>
      <c r="K9" s="95"/>
      <c r="L9" s="95"/>
      <c r="M9" s="95"/>
      <c r="N9" s="32"/>
      <c r="O9" s="32"/>
      <c r="P9" s="32"/>
      <c r="Q9" s="32"/>
      <c r="R9" s="22"/>
      <c r="S9" s="22"/>
      <c r="T9" s="22"/>
      <c r="U9" s="16"/>
      <c r="V9" s="16"/>
      <c r="W9" s="16"/>
      <c r="X9" s="16"/>
      <c r="Y9" s="16"/>
    </row>
    <row r="10" spans="1:25" s="17" customFormat="1" ht="18.75">
      <c r="A10" s="89" t="s">
        <v>10</v>
      </c>
      <c r="B10" s="219" t="s">
        <v>11</v>
      </c>
      <c r="C10" s="219"/>
      <c r="D10" s="219"/>
      <c r="E10" s="219"/>
      <c r="F10" s="219"/>
      <c r="G10" s="219"/>
      <c r="H10" s="219"/>
      <c r="I10" s="219"/>
      <c r="J10" s="95"/>
      <c r="K10" s="95"/>
      <c r="L10" s="95"/>
      <c r="M10" s="95"/>
      <c r="N10" s="32"/>
      <c r="O10" s="32"/>
      <c r="P10" s="32"/>
      <c r="Q10" s="32"/>
      <c r="R10" s="22"/>
      <c r="S10" s="22"/>
      <c r="T10" s="22"/>
      <c r="U10" s="16"/>
      <c r="V10" s="16"/>
      <c r="W10" s="16"/>
      <c r="X10" s="16"/>
      <c r="Y10" s="16"/>
    </row>
    <row r="11" spans="1:25" s="17" customFormat="1" ht="18.75">
      <c r="A11" s="89"/>
      <c r="B11" s="30"/>
      <c r="C11" s="30"/>
      <c r="D11" s="30"/>
      <c r="E11" s="30"/>
      <c r="F11" s="30"/>
      <c r="G11" s="135"/>
      <c r="H11" s="30"/>
      <c r="I11" s="30"/>
      <c r="J11" s="22"/>
      <c r="K11" s="22"/>
      <c r="L11" s="22"/>
      <c r="M11" s="22"/>
      <c r="N11" s="32"/>
      <c r="O11" s="32"/>
      <c r="P11" s="32"/>
      <c r="Q11" s="32"/>
      <c r="R11" s="22"/>
      <c r="S11" s="22"/>
      <c r="T11" s="22"/>
      <c r="U11" s="16"/>
      <c r="V11" s="16"/>
      <c r="W11" s="16"/>
      <c r="X11" s="16"/>
      <c r="Y11" s="16"/>
    </row>
    <row r="12" spans="1:25" s="17" customFormat="1" ht="18.75" customHeight="1">
      <c r="A12" s="89" t="s">
        <v>12</v>
      </c>
      <c r="B12" s="225" t="s">
        <v>13</v>
      </c>
      <c r="C12" s="225"/>
      <c r="D12" s="225"/>
      <c r="E12" s="225"/>
      <c r="F12" s="225"/>
      <c r="G12" s="225"/>
      <c r="H12" s="225"/>
      <c r="I12" s="225"/>
      <c r="J12" s="22"/>
      <c r="K12" s="22"/>
      <c r="L12" s="22"/>
      <c r="M12" s="22"/>
      <c r="N12" s="32"/>
      <c r="O12" s="32"/>
      <c r="P12" s="32"/>
      <c r="Q12" s="32"/>
      <c r="R12" s="23"/>
      <c r="S12" s="23"/>
      <c r="T12" s="23"/>
      <c r="U12" s="98"/>
      <c r="V12" s="93"/>
      <c r="W12" s="91"/>
      <c r="X12" s="91"/>
      <c r="Y12" s="93"/>
    </row>
    <row r="13" spans="1:25" s="17" customFormat="1" ht="18.75" customHeight="1">
      <c r="A13" s="89" t="s">
        <v>14</v>
      </c>
      <c r="B13" s="225" t="s">
        <v>15</v>
      </c>
      <c r="C13" s="225"/>
      <c r="D13" s="225"/>
      <c r="E13" s="225"/>
      <c r="F13" s="225"/>
      <c r="G13" s="225"/>
      <c r="H13" s="225"/>
      <c r="I13" s="225"/>
      <c r="J13" s="22"/>
      <c r="K13" s="22"/>
      <c r="L13" s="22"/>
      <c r="M13" s="22"/>
      <c r="N13" s="32"/>
      <c r="O13" s="32"/>
      <c r="P13" s="32"/>
      <c r="Q13" s="32"/>
      <c r="R13" s="22"/>
      <c r="S13" s="22"/>
      <c r="T13" s="22"/>
      <c r="U13" s="16"/>
      <c r="V13" s="16"/>
      <c r="W13" s="16"/>
      <c r="X13" s="16"/>
      <c r="Y13" s="16"/>
    </row>
    <row r="14" spans="1:25">
      <c r="F14"/>
    </row>
    <row r="16" spans="1:25" s="38" customFormat="1" ht="15.75">
      <c r="A16" s="223" t="s">
        <v>16</v>
      </c>
      <c r="B16" s="223" t="s">
        <v>17</v>
      </c>
      <c r="C16" s="223" t="s">
        <v>18</v>
      </c>
      <c r="D16" s="223" t="s">
        <v>19</v>
      </c>
      <c r="E16" s="223" t="s">
        <v>20</v>
      </c>
      <c r="F16" s="224" t="s">
        <v>21</v>
      </c>
      <c r="G16" s="224"/>
      <c r="H16" s="224"/>
      <c r="I16" s="224"/>
      <c r="J16" s="224"/>
      <c r="K16" s="224"/>
      <c r="L16" s="224"/>
      <c r="M16" s="224"/>
      <c r="N16" s="224"/>
      <c r="O16" s="224"/>
      <c r="P16" s="224"/>
      <c r="Q16" s="224"/>
      <c r="R16" s="223" t="s">
        <v>22</v>
      </c>
      <c r="S16" s="223" t="s">
        <v>23</v>
      </c>
      <c r="T16" s="223" t="s">
        <v>24</v>
      </c>
    </row>
    <row r="17" spans="1:20" s="38" customFormat="1" ht="14.25" customHeight="1">
      <c r="A17" s="223"/>
      <c r="B17" s="223"/>
      <c r="C17" s="223"/>
      <c r="D17" s="223"/>
      <c r="E17" s="223"/>
      <c r="F17" s="224" t="s">
        <v>29</v>
      </c>
      <c r="G17" s="224"/>
      <c r="H17" s="224"/>
      <c r="I17" s="224" t="s">
        <v>30</v>
      </c>
      <c r="J17" s="224"/>
      <c r="K17" s="224"/>
      <c r="L17" s="224" t="s">
        <v>31</v>
      </c>
      <c r="M17" s="224"/>
      <c r="N17" s="224"/>
      <c r="O17" s="224" t="s">
        <v>32</v>
      </c>
      <c r="P17" s="224"/>
      <c r="Q17" s="224"/>
      <c r="R17" s="223"/>
      <c r="S17" s="223"/>
      <c r="T17" s="223"/>
    </row>
    <row r="18" spans="1:20" s="38" customFormat="1" ht="15.75">
      <c r="A18" s="223"/>
      <c r="B18" s="223"/>
      <c r="C18" s="223"/>
      <c r="D18" s="223"/>
      <c r="E18" s="223"/>
      <c r="F18" s="138" t="s">
        <v>36</v>
      </c>
      <c r="G18" s="138" t="s">
        <v>37</v>
      </c>
      <c r="H18" s="138" t="s">
        <v>38</v>
      </c>
      <c r="I18" s="138" t="s">
        <v>39</v>
      </c>
      <c r="J18" s="138" t="s">
        <v>38</v>
      </c>
      <c r="K18" s="138" t="s">
        <v>40</v>
      </c>
      <c r="L18" s="138" t="s">
        <v>40</v>
      </c>
      <c r="M18" s="138" t="s">
        <v>39</v>
      </c>
      <c r="N18" s="138" t="s">
        <v>41</v>
      </c>
      <c r="O18" s="138" t="s">
        <v>42</v>
      </c>
      <c r="P18" s="138" t="s">
        <v>43</v>
      </c>
      <c r="Q18" s="138" t="s">
        <v>44</v>
      </c>
      <c r="R18" s="223"/>
      <c r="S18" s="223"/>
      <c r="T18" s="223"/>
    </row>
    <row r="19" spans="1:20" s="163" customFormat="1" ht="88.5" customHeight="1">
      <c r="A19" s="139" t="s">
        <v>280</v>
      </c>
      <c r="B19" s="140" t="s">
        <v>281</v>
      </c>
      <c r="C19" s="141" t="s">
        <v>282</v>
      </c>
      <c r="D19" s="142">
        <v>5000</v>
      </c>
      <c r="E19" s="142">
        <v>6000</v>
      </c>
      <c r="F19" s="142" t="s">
        <v>283</v>
      </c>
      <c r="G19" s="142" t="s">
        <v>283</v>
      </c>
      <c r="H19" s="142">
        <v>1500</v>
      </c>
      <c r="I19" s="142" t="s">
        <v>283</v>
      </c>
      <c r="J19" s="142" t="s">
        <v>283</v>
      </c>
      <c r="K19" s="142">
        <v>1500</v>
      </c>
      <c r="L19" s="142" t="s">
        <v>283</v>
      </c>
      <c r="M19" s="142" t="s">
        <v>283</v>
      </c>
      <c r="N19" s="142">
        <v>1500</v>
      </c>
      <c r="O19" s="143" t="s">
        <v>283</v>
      </c>
      <c r="P19" s="143" t="s">
        <v>283</v>
      </c>
      <c r="Q19" s="142">
        <v>1500</v>
      </c>
      <c r="R19" s="144" t="s">
        <v>284</v>
      </c>
      <c r="S19" s="142" t="s">
        <v>285</v>
      </c>
      <c r="T19" s="143" t="s">
        <v>286</v>
      </c>
    </row>
    <row r="20" spans="1:20" s="163" customFormat="1" ht="96" customHeight="1">
      <c r="A20" s="145" t="s">
        <v>287</v>
      </c>
      <c r="B20" s="146" t="s">
        <v>288</v>
      </c>
      <c r="C20" s="147" t="s">
        <v>289</v>
      </c>
      <c r="D20" s="148">
        <v>156</v>
      </c>
      <c r="E20" s="148">
        <v>156</v>
      </c>
      <c r="F20" s="148" t="s">
        <v>283</v>
      </c>
      <c r="G20" s="148" t="s">
        <v>283</v>
      </c>
      <c r="H20" s="148">
        <v>39</v>
      </c>
      <c r="I20" s="148" t="s">
        <v>283</v>
      </c>
      <c r="J20" s="148" t="s">
        <v>283</v>
      </c>
      <c r="K20" s="148">
        <v>39</v>
      </c>
      <c r="L20" s="148" t="s">
        <v>283</v>
      </c>
      <c r="M20" s="148" t="s">
        <v>283</v>
      </c>
      <c r="N20" s="148">
        <v>39</v>
      </c>
      <c r="O20" s="149" t="s">
        <v>283</v>
      </c>
      <c r="P20" s="149" t="s">
        <v>283</v>
      </c>
      <c r="Q20" s="148">
        <v>39</v>
      </c>
      <c r="R20" s="144" t="s">
        <v>284</v>
      </c>
      <c r="S20" s="148" t="s">
        <v>285</v>
      </c>
      <c r="T20" s="149" t="s">
        <v>290</v>
      </c>
    </row>
    <row r="21" spans="1:20" s="163" customFormat="1" ht="78.75">
      <c r="A21" s="145" t="s">
        <v>291</v>
      </c>
      <c r="B21" s="146" t="s">
        <v>292</v>
      </c>
      <c r="C21" s="147" t="s">
        <v>282</v>
      </c>
      <c r="D21" s="148">
        <v>60</v>
      </c>
      <c r="E21" s="148">
        <v>72</v>
      </c>
      <c r="F21" s="148" t="s">
        <v>283</v>
      </c>
      <c r="G21" s="148" t="s">
        <v>283</v>
      </c>
      <c r="H21" s="148">
        <v>18</v>
      </c>
      <c r="I21" s="148" t="s">
        <v>283</v>
      </c>
      <c r="J21" s="148" t="s">
        <v>283</v>
      </c>
      <c r="K21" s="148">
        <v>18</v>
      </c>
      <c r="L21" s="148" t="s">
        <v>283</v>
      </c>
      <c r="M21" s="148" t="s">
        <v>283</v>
      </c>
      <c r="N21" s="148">
        <v>18</v>
      </c>
      <c r="O21" s="149" t="s">
        <v>283</v>
      </c>
      <c r="P21" s="149" t="s">
        <v>283</v>
      </c>
      <c r="Q21" s="148">
        <v>18</v>
      </c>
      <c r="R21" s="144" t="s">
        <v>284</v>
      </c>
      <c r="S21" s="148" t="s">
        <v>285</v>
      </c>
      <c r="T21" s="149" t="s">
        <v>293</v>
      </c>
    </row>
    <row r="22" spans="1:20" s="163" customFormat="1" ht="107.25" customHeight="1">
      <c r="A22" s="145" t="s">
        <v>294</v>
      </c>
      <c r="B22" s="146" t="s">
        <v>295</v>
      </c>
      <c r="C22" s="147" t="s">
        <v>282</v>
      </c>
      <c r="D22" s="148">
        <v>600</v>
      </c>
      <c r="E22" s="148">
        <v>600</v>
      </c>
      <c r="F22" s="148" t="s">
        <v>283</v>
      </c>
      <c r="G22" s="148" t="s">
        <v>283</v>
      </c>
      <c r="H22" s="148">
        <v>150</v>
      </c>
      <c r="I22" s="148" t="s">
        <v>283</v>
      </c>
      <c r="J22" s="148" t="s">
        <v>283</v>
      </c>
      <c r="K22" s="148">
        <v>150</v>
      </c>
      <c r="L22" s="148" t="s">
        <v>283</v>
      </c>
      <c r="M22" s="148" t="s">
        <v>283</v>
      </c>
      <c r="N22" s="148">
        <v>150</v>
      </c>
      <c r="O22" s="149" t="s">
        <v>283</v>
      </c>
      <c r="P22" s="149" t="s">
        <v>283</v>
      </c>
      <c r="Q22" s="148">
        <v>150</v>
      </c>
      <c r="R22" s="144" t="s">
        <v>284</v>
      </c>
      <c r="S22" s="148" t="s">
        <v>285</v>
      </c>
      <c r="T22" s="149" t="s">
        <v>296</v>
      </c>
    </row>
    <row r="23" spans="1:20" s="163" customFormat="1" ht="144" customHeight="1">
      <c r="A23" s="145" t="s">
        <v>297</v>
      </c>
      <c r="B23" s="146" t="s">
        <v>298</v>
      </c>
      <c r="C23" s="147" t="s">
        <v>282</v>
      </c>
      <c r="D23" s="148">
        <v>14400</v>
      </c>
      <c r="E23" s="148">
        <v>17300</v>
      </c>
      <c r="F23" s="148" t="s">
        <v>283</v>
      </c>
      <c r="G23" s="148" t="s">
        <v>283</v>
      </c>
      <c r="H23" s="148">
        <v>4325</v>
      </c>
      <c r="I23" s="148" t="s">
        <v>283</v>
      </c>
      <c r="J23" s="148" t="s">
        <v>283</v>
      </c>
      <c r="K23" s="148">
        <v>4325</v>
      </c>
      <c r="L23" s="148" t="s">
        <v>283</v>
      </c>
      <c r="M23" s="148" t="s">
        <v>283</v>
      </c>
      <c r="N23" s="148">
        <v>4325</v>
      </c>
      <c r="O23" s="149" t="s">
        <v>283</v>
      </c>
      <c r="P23" s="149" t="s">
        <v>283</v>
      </c>
      <c r="Q23" s="148">
        <v>4325</v>
      </c>
      <c r="R23" s="144" t="s">
        <v>284</v>
      </c>
      <c r="S23" s="148" t="s">
        <v>285</v>
      </c>
      <c r="T23" s="149" t="s">
        <v>299</v>
      </c>
    </row>
    <row r="24" spans="1:20" s="163" customFormat="1" ht="109.5" customHeight="1">
      <c r="A24" s="145" t="s">
        <v>300</v>
      </c>
      <c r="B24" s="146" t="s">
        <v>301</v>
      </c>
      <c r="C24" s="147" t="s">
        <v>282</v>
      </c>
      <c r="D24" s="148">
        <v>720</v>
      </c>
      <c r="E24" s="148">
        <v>864</v>
      </c>
      <c r="F24" s="148" t="s">
        <v>283</v>
      </c>
      <c r="G24" s="148" t="s">
        <v>283</v>
      </c>
      <c r="H24" s="148">
        <v>216</v>
      </c>
      <c r="I24" s="148" t="s">
        <v>283</v>
      </c>
      <c r="J24" s="148" t="s">
        <v>283</v>
      </c>
      <c r="K24" s="148">
        <v>216</v>
      </c>
      <c r="L24" s="148" t="s">
        <v>283</v>
      </c>
      <c r="M24" s="148"/>
      <c r="N24" s="148">
        <v>216</v>
      </c>
      <c r="O24" s="149" t="s">
        <v>283</v>
      </c>
      <c r="P24" s="149" t="s">
        <v>283</v>
      </c>
      <c r="Q24" s="148">
        <v>216</v>
      </c>
      <c r="R24" s="144" t="s">
        <v>284</v>
      </c>
      <c r="S24" s="148" t="s">
        <v>285</v>
      </c>
      <c r="T24" s="149" t="s">
        <v>302</v>
      </c>
    </row>
    <row r="25" spans="1:20" s="163" customFormat="1" ht="101.25" customHeight="1">
      <c r="A25" s="145" t="s">
        <v>303</v>
      </c>
      <c r="B25" s="146" t="s">
        <v>304</v>
      </c>
      <c r="C25" s="147" t="s">
        <v>282</v>
      </c>
      <c r="D25" s="148">
        <v>12000</v>
      </c>
      <c r="E25" s="148">
        <v>14400</v>
      </c>
      <c r="F25" s="148" t="s">
        <v>283</v>
      </c>
      <c r="G25" s="148" t="s">
        <v>283</v>
      </c>
      <c r="H25" s="148">
        <v>3600</v>
      </c>
      <c r="I25" s="148"/>
      <c r="J25" s="148" t="s">
        <v>283</v>
      </c>
      <c r="K25" s="148">
        <v>3600</v>
      </c>
      <c r="L25" s="148" t="s">
        <v>283</v>
      </c>
      <c r="M25" s="148" t="s">
        <v>283</v>
      </c>
      <c r="N25" s="148">
        <v>3600</v>
      </c>
      <c r="O25" s="149" t="s">
        <v>283</v>
      </c>
      <c r="P25" s="149" t="s">
        <v>283</v>
      </c>
      <c r="Q25" s="148">
        <v>3600</v>
      </c>
      <c r="R25" s="144" t="s">
        <v>284</v>
      </c>
      <c r="S25" s="148" t="s">
        <v>285</v>
      </c>
      <c r="T25" s="149" t="s">
        <v>305</v>
      </c>
    </row>
    <row r="26" spans="1:20" s="163" customFormat="1" ht="105" customHeight="1">
      <c r="A26" s="145" t="s">
        <v>306</v>
      </c>
      <c r="B26" s="146" t="s">
        <v>307</v>
      </c>
      <c r="C26" s="147" t="s">
        <v>282</v>
      </c>
      <c r="D26" s="148">
        <v>12000</v>
      </c>
      <c r="E26" s="148">
        <v>14400</v>
      </c>
      <c r="F26" s="148" t="s">
        <v>283</v>
      </c>
      <c r="G26" s="148" t="s">
        <v>283</v>
      </c>
      <c r="H26" s="148">
        <v>3600</v>
      </c>
      <c r="I26" s="148" t="s">
        <v>283</v>
      </c>
      <c r="J26" s="148" t="s">
        <v>283</v>
      </c>
      <c r="K26" s="148">
        <v>3600</v>
      </c>
      <c r="L26" s="148" t="s">
        <v>283</v>
      </c>
      <c r="M26" s="148" t="s">
        <v>283</v>
      </c>
      <c r="N26" s="148">
        <v>3600</v>
      </c>
      <c r="O26" s="149" t="s">
        <v>283</v>
      </c>
      <c r="P26" s="149" t="s">
        <v>283</v>
      </c>
      <c r="Q26" s="148">
        <v>3600</v>
      </c>
      <c r="R26" s="144" t="s">
        <v>284</v>
      </c>
      <c r="S26" s="148" t="s">
        <v>285</v>
      </c>
      <c r="T26" s="149" t="s">
        <v>308</v>
      </c>
    </row>
    <row r="27" spans="1:20" s="163" customFormat="1" ht="96.75" customHeight="1">
      <c r="A27" s="145" t="s">
        <v>309</v>
      </c>
      <c r="B27" s="146" t="s">
        <v>310</v>
      </c>
      <c r="C27" s="147" t="s">
        <v>282</v>
      </c>
      <c r="D27" s="148">
        <v>588</v>
      </c>
      <c r="E27" s="148">
        <v>588</v>
      </c>
      <c r="F27" s="148" t="s">
        <v>283</v>
      </c>
      <c r="G27" s="148" t="s">
        <v>283</v>
      </c>
      <c r="H27" s="148">
        <v>147</v>
      </c>
      <c r="I27" s="148" t="s">
        <v>283</v>
      </c>
      <c r="J27" s="148" t="s">
        <v>283</v>
      </c>
      <c r="K27" s="148">
        <v>147</v>
      </c>
      <c r="L27" s="148" t="s">
        <v>283</v>
      </c>
      <c r="M27" s="148" t="s">
        <v>283</v>
      </c>
      <c r="N27" s="148">
        <v>147</v>
      </c>
      <c r="O27" s="149" t="s">
        <v>283</v>
      </c>
      <c r="P27" s="149" t="s">
        <v>283</v>
      </c>
      <c r="Q27" s="148">
        <v>147</v>
      </c>
      <c r="R27" s="144" t="s">
        <v>284</v>
      </c>
      <c r="S27" s="148" t="s">
        <v>285</v>
      </c>
      <c r="T27" s="149" t="s">
        <v>305</v>
      </c>
    </row>
    <row r="28" spans="1:20" s="163" customFormat="1" ht="104.25" customHeight="1">
      <c r="A28" s="145" t="s">
        <v>311</v>
      </c>
      <c r="B28" s="146" t="s">
        <v>312</v>
      </c>
      <c r="C28" s="147" t="s">
        <v>282</v>
      </c>
      <c r="D28" s="148">
        <v>600</v>
      </c>
      <c r="E28" s="148">
        <v>600</v>
      </c>
      <c r="F28" s="148" t="s">
        <v>283</v>
      </c>
      <c r="G28" s="148" t="s">
        <v>283</v>
      </c>
      <c r="H28" s="148">
        <v>150</v>
      </c>
      <c r="I28" s="148" t="s">
        <v>283</v>
      </c>
      <c r="J28" s="148" t="s">
        <v>283</v>
      </c>
      <c r="K28" s="148">
        <v>150</v>
      </c>
      <c r="L28" s="148" t="s">
        <v>283</v>
      </c>
      <c r="M28" s="148" t="s">
        <v>283</v>
      </c>
      <c r="N28" s="148">
        <v>150</v>
      </c>
      <c r="O28" s="149" t="s">
        <v>283</v>
      </c>
      <c r="P28" s="149" t="s">
        <v>283</v>
      </c>
      <c r="Q28" s="148">
        <v>150</v>
      </c>
      <c r="R28" s="144" t="s">
        <v>284</v>
      </c>
      <c r="S28" s="148" t="s">
        <v>285</v>
      </c>
      <c r="T28" s="149" t="s">
        <v>296</v>
      </c>
    </row>
    <row r="29" spans="1:20" s="163" customFormat="1" ht="87.75" customHeight="1">
      <c r="A29" s="145" t="s">
        <v>313</v>
      </c>
      <c r="B29" s="146" t="s">
        <v>314</v>
      </c>
      <c r="C29" s="147" t="s">
        <v>282</v>
      </c>
      <c r="D29" s="148">
        <v>360</v>
      </c>
      <c r="E29" s="148">
        <v>432</v>
      </c>
      <c r="F29" s="148" t="s">
        <v>283</v>
      </c>
      <c r="G29" s="148" t="s">
        <v>283</v>
      </c>
      <c r="H29" s="148">
        <v>108</v>
      </c>
      <c r="I29" s="148" t="s">
        <v>283</v>
      </c>
      <c r="J29" s="148" t="s">
        <v>283</v>
      </c>
      <c r="K29" s="148">
        <v>108</v>
      </c>
      <c r="L29" s="148" t="s">
        <v>283</v>
      </c>
      <c r="M29" s="148" t="s">
        <v>283</v>
      </c>
      <c r="N29" s="148">
        <v>108</v>
      </c>
      <c r="O29" s="149" t="s">
        <v>283</v>
      </c>
      <c r="P29" s="149" t="s">
        <v>283</v>
      </c>
      <c r="Q29" s="148">
        <v>108</v>
      </c>
      <c r="R29" s="144" t="s">
        <v>284</v>
      </c>
      <c r="S29" s="148" t="s">
        <v>285</v>
      </c>
      <c r="T29" s="149" t="s">
        <v>315</v>
      </c>
    </row>
    <row r="30" spans="1:20" s="163" customFormat="1" ht="99" customHeight="1">
      <c r="A30" s="145" t="s">
        <v>316</v>
      </c>
      <c r="B30" s="146" t="s">
        <v>317</v>
      </c>
      <c r="C30" s="147" t="s">
        <v>282</v>
      </c>
      <c r="D30" s="148">
        <v>24</v>
      </c>
      <c r="E30" s="148">
        <v>24</v>
      </c>
      <c r="F30" s="148" t="s">
        <v>283</v>
      </c>
      <c r="G30" s="148" t="s">
        <v>283</v>
      </c>
      <c r="H30" s="148">
        <v>6</v>
      </c>
      <c r="I30" s="148" t="s">
        <v>283</v>
      </c>
      <c r="J30" s="148" t="s">
        <v>283</v>
      </c>
      <c r="K30" s="148">
        <v>6</v>
      </c>
      <c r="L30" s="148" t="s">
        <v>283</v>
      </c>
      <c r="M30" s="148" t="s">
        <v>283</v>
      </c>
      <c r="N30" s="148">
        <v>6</v>
      </c>
      <c r="O30" s="149" t="s">
        <v>283</v>
      </c>
      <c r="P30" s="149" t="s">
        <v>283</v>
      </c>
      <c r="Q30" s="148">
        <v>6</v>
      </c>
      <c r="R30" s="144" t="s">
        <v>284</v>
      </c>
      <c r="S30" s="148" t="s">
        <v>285</v>
      </c>
      <c r="T30" s="149" t="s">
        <v>318</v>
      </c>
    </row>
    <row r="31" spans="1:20" s="163" customFormat="1" ht="93.75" customHeight="1">
      <c r="A31" s="145" t="s">
        <v>319</v>
      </c>
      <c r="B31" s="146" t="s">
        <v>320</v>
      </c>
      <c r="C31" s="147" t="s">
        <v>282</v>
      </c>
      <c r="D31" s="148">
        <v>624</v>
      </c>
      <c r="E31" s="148">
        <v>624</v>
      </c>
      <c r="F31" s="148" t="s">
        <v>283</v>
      </c>
      <c r="G31" s="148" t="s">
        <v>283</v>
      </c>
      <c r="H31" s="148">
        <v>156</v>
      </c>
      <c r="I31" s="148" t="s">
        <v>283</v>
      </c>
      <c r="J31" s="148" t="s">
        <v>283</v>
      </c>
      <c r="K31" s="148">
        <v>156</v>
      </c>
      <c r="L31" s="148" t="s">
        <v>283</v>
      </c>
      <c r="M31" s="148" t="s">
        <v>283</v>
      </c>
      <c r="N31" s="148">
        <v>156</v>
      </c>
      <c r="O31" s="149" t="s">
        <v>283</v>
      </c>
      <c r="P31" s="149" t="s">
        <v>283</v>
      </c>
      <c r="Q31" s="148">
        <v>156</v>
      </c>
      <c r="R31" s="144" t="s">
        <v>284</v>
      </c>
      <c r="S31" s="148" t="s">
        <v>285</v>
      </c>
      <c r="T31" s="149" t="s">
        <v>321</v>
      </c>
    </row>
    <row r="32" spans="1:20" s="163" customFormat="1" ht="95.25" customHeight="1">
      <c r="A32" s="145" t="s">
        <v>322</v>
      </c>
      <c r="B32" s="146" t="s">
        <v>323</v>
      </c>
      <c r="C32" s="147" t="s">
        <v>282</v>
      </c>
      <c r="D32" s="148">
        <v>250</v>
      </c>
      <c r="E32" s="148">
        <v>300</v>
      </c>
      <c r="F32" s="148" t="s">
        <v>283</v>
      </c>
      <c r="G32" s="148" t="s">
        <v>283</v>
      </c>
      <c r="H32" s="148">
        <v>75</v>
      </c>
      <c r="I32" s="148" t="s">
        <v>283</v>
      </c>
      <c r="J32" s="148" t="s">
        <v>283</v>
      </c>
      <c r="K32" s="148">
        <v>75</v>
      </c>
      <c r="L32" s="148" t="s">
        <v>283</v>
      </c>
      <c r="M32" s="148" t="s">
        <v>283</v>
      </c>
      <c r="N32" s="148">
        <v>75</v>
      </c>
      <c r="O32" s="149" t="s">
        <v>283</v>
      </c>
      <c r="P32" s="149" t="s">
        <v>283</v>
      </c>
      <c r="Q32" s="148">
        <v>75</v>
      </c>
      <c r="R32" s="144" t="s">
        <v>284</v>
      </c>
      <c r="S32" s="148" t="s">
        <v>285</v>
      </c>
      <c r="T32" s="149" t="s">
        <v>324</v>
      </c>
    </row>
    <row r="33" spans="1:79" s="163" customFormat="1" ht="106.5" customHeight="1">
      <c r="A33" s="145" t="s">
        <v>325</v>
      </c>
      <c r="B33" s="150" t="s">
        <v>326</v>
      </c>
      <c r="C33" s="147" t="s">
        <v>282</v>
      </c>
      <c r="D33" s="148">
        <v>8</v>
      </c>
      <c r="E33" s="148">
        <v>8</v>
      </c>
      <c r="F33" s="148" t="s">
        <v>283</v>
      </c>
      <c r="G33" s="148" t="s">
        <v>283</v>
      </c>
      <c r="H33" s="148">
        <v>2</v>
      </c>
      <c r="I33" s="148" t="s">
        <v>283</v>
      </c>
      <c r="J33" s="148" t="s">
        <v>283</v>
      </c>
      <c r="K33" s="148">
        <v>2</v>
      </c>
      <c r="L33" s="148" t="s">
        <v>283</v>
      </c>
      <c r="M33" s="148" t="s">
        <v>283</v>
      </c>
      <c r="N33" s="148">
        <v>2</v>
      </c>
      <c r="O33" s="149" t="s">
        <v>283</v>
      </c>
      <c r="P33" s="149" t="s">
        <v>283</v>
      </c>
      <c r="Q33" s="148">
        <v>2</v>
      </c>
      <c r="R33" s="144" t="s">
        <v>284</v>
      </c>
      <c r="S33" s="148" t="s">
        <v>285</v>
      </c>
      <c r="T33" s="149" t="s">
        <v>327</v>
      </c>
    </row>
    <row r="34" spans="1:79" s="163" customFormat="1" ht="100.5" customHeight="1">
      <c r="A34" s="151" t="s">
        <v>328</v>
      </c>
      <c r="B34" s="146" t="s">
        <v>329</v>
      </c>
      <c r="C34" s="147" t="s">
        <v>282</v>
      </c>
      <c r="D34" s="148">
        <v>12</v>
      </c>
      <c r="E34" s="148">
        <v>12</v>
      </c>
      <c r="F34" s="148" t="s">
        <v>283</v>
      </c>
      <c r="G34" s="148" t="s">
        <v>283</v>
      </c>
      <c r="H34" s="148">
        <v>3</v>
      </c>
      <c r="I34" s="148" t="s">
        <v>283</v>
      </c>
      <c r="J34" s="148" t="s">
        <v>283</v>
      </c>
      <c r="K34" s="148">
        <v>3</v>
      </c>
      <c r="L34" s="148" t="s">
        <v>283</v>
      </c>
      <c r="M34" s="148" t="s">
        <v>283</v>
      </c>
      <c r="N34" s="148">
        <v>3</v>
      </c>
      <c r="O34" s="149" t="s">
        <v>283</v>
      </c>
      <c r="P34" s="149" t="s">
        <v>283</v>
      </c>
      <c r="Q34" s="148">
        <v>3</v>
      </c>
      <c r="R34" s="144" t="s">
        <v>284</v>
      </c>
      <c r="S34" s="148" t="s">
        <v>285</v>
      </c>
      <c r="T34" s="149" t="s">
        <v>330</v>
      </c>
    </row>
    <row r="35" spans="1:79" s="163" customFormat="1" ht="81.75" customHeight="1">
      <c r="A35" s="145" t="s">
        <v>331</v>
      </c>
      <c r="B35" s="146" t="s">
        <v>332</v>
      </c>
      <c r="C35" s="147" t="s">
        <v>282</v>
      </c>
      <c r="D35" s="148">
        <v>312</v>
      </c>
      <c r="E35" s="148">
        <v>312</v>
      </c>
      <c r="F35" s="148" t="s">
        <v>283</v>
      </c>
      <c r="G35" s="148" t="s">
        <v>283</v>
      </c>
      <c r="H35" s="148">
        <v>78</v>
      </c>
      <c r="I35" s="148" t="s">
        <v>283</v>
      </c>
      <c r="J35" s="148" t="s">
        <v>283</v>
      </c>
      <c r="K35" s="148">
        <v>78</v>
      </c>
      <c r="L35" s="148" t="s">
        <v>283</v>
      </c>
      <c r="M35" s="148" t="s">
        <v>283</v>
      </c>
      <c r="N35" s="148">
        <v>78</v>
      </c>
      <c r="O35" s="148" t="s">
        <v>283</v>
      </c>
      <c r="P35" s="148" t="s">
        <v>283</v>
      </c>
      <c r="Q35" s="148">
        <v>78</v>
      </c>
      <c r="R35" s="144" t="s">
        <v>284</v>
      </c>
      <c r="S35" s="148" t="s">
        <v>285</v>
      </c>
      <c r="T35" s="149" t="s">
        <v>333</v>
      </c>
    </row>
    <row r="36" spans="1:79" ht="81" customHeight="1">
      <c r="A36" s="145" t="s">
        <v>334</v>
      </c>
      <c r="B36" s="146" t="s">
        <v>335</v>
      </c>
      <c r="C36" s="147" t="s">
        <v>282</v>
      </c>
      <c r="D36" s="149">
        <v>15</v>
      </c>
      <c r="E36" s="149">
        <v>15</v>
      </c>
      <c r="F36" s="149" t="s">
        <v>283</v>
      </c>
      <c r="G36" s="149" t="s">
        <v>283</v>
      </c>
      <c r="H36" s="149" t="s">
        <v>283</v>
      </c>
      <c r="I36" s="149" t="s">
        <v>283</v>
      </c>
      <c r="J36" s="149" t="s">
        <v>283</v>
      </c>
      <c r="K36" s="149" t="s">
        <v>283</v>
      </c>
      <c r="L36" s="149" t="s">
        <v>283</v>
      </c>
      <c r="M36" s="149" t="s">
        <v>283</v>
      </c>
      <c r="N36" s="149" t="s">
        <v>283</v>
      </c>
      <c r="O36" s="149" t="s">
        <v>283</v>
      </c>
      <c r="P36" s="149" t="s">
        <v>283</v>
      </c>
      <c r="Q36" s="149">
        <v>15</v>
      </c>
      <c r="R36" s="144" t="s">
        <v>284</v>
      </c>
      <c r="S36" s="149" t="s">
        <v>285</v>
      </c>
      <c r="T36" s="149" t="s">
        <v>336</v>
      </c>
    </row>
    <row r="37" spans="1:79" ht="66.75" customHeight="1">
      <c r="A37" s="145" t="s">
        <v>337</v>
      </c>
      <c r="B37" s="146" t="s">
        <v>338</v>
      </c>
      <c r="C37" s="147" t="s">
        <v>282</v>
      </c>
      <c r="D37" s="149">
        <v>2</v>
      </c>
      <c r="E37" s="149">
        <v>2</v>
      </c>
      <c r="F37" s="149" t="s">
        <v>283</v>
      </c>
      <c r="G37" s="149" t="s">
        <v>283</v>
      </c>
      <c r="H37" s="149" t="s">
        <v>283</v>
      </c>
      <c r="I37" s="149" t="s">
        <v>283</v>
      </c>
      <c r="J37" s="149" t="s">
        <v>283</v>
      </c>
      <c r="K37" s="149" t="s">
        <v>283</v>
      </c>
      <c r="L37" s="149" t="s">
        <v>283</v>
      </c>
      <c r="M37" s="149" t="s">
        <v>283</v>
      </c>
      <c r="N37" s="149" t="s">
        <v>283</v>
      </c>
      <c r="O37" s="149" t="s">
        <v>283</v>
      </c>
      <c r="P37" s="149" t="s">
        <v>283</v>
      </c>
      <c r="Q37" s="149">
        <v>2</v>
      </c>
      <c r="R37" s="144" t="s">
        <v>284</v>
      </c>
      <c r="S37" s="149" t="s">
        <v>285</v>
      </c>
      <c r="T37" s="149" t="s">
        <v>339</v>
      </c>
    </row>
    <row r="38" spans="1:79" ht="66.75" customHeight="1">
      <c r="A38" s="145" t="s">
        <v>340</v>
      </c>
      <c r="B38" s="146" t="s">
        <v>341</v>
      </c>
      <c r="C38" s="147" t="s">
        <v>282</v>
      </c>
      <c r="D38" s="149">
        <v>2</v>
      </c>
      <c r="E38" s="149">
        <v>2</v>
      </c>
      <c r="F38" s="149" t="s">
        <v>283</v>
      </c>
      <c r="G38" s="149" t="s">
        <v>283</v>
      </c>
      <c r="H38" s="149" t="s">
        <v>283</v>
      </c>
      <c r="I38" s="149" t="s">
        <v>283</v>
      </c>
      <c r="J38" s="149" t="s">
        <v>283</v>
      </c>
      <c r="K38" s="149">
        <v>1</v>
      </c>
      <c r="L38" s="149" t="s">
        <v>283</v>
      </c>
      <c r="M38" s="149" t="s">
        <v>283</v>
      </c>
      <c r="N38" s="149" t="s">
        <v>283</v>
      </c>
      <c r="O38" s="149" t="s">
        <v>283</v>
      </c>
      <c r="P38" s="149" t="s">
        <v>283</v>
      </c>
      <c r="Q38" s="149">
        <v>1</v>
      </c>
      <c r="R38" s="144" t="s">
        <v>342</v>
      </c>
      <c r="S38" s="149" t="s">
        <v>285</v>
      </c>
      <c r="T38" s="149" t="s">
        <v>343</v>
      </c>
    </row>
    <row r="39" spans="1:79" ht="31.5">
      <c r="A39" s="145" t="s">
        <v>344</v>
      </c>
      <c r="B39" s="152" t="s">
        <v>345</v>
      </c>
      <c r="C39" s="147" t="s">
        <v>282</v>
      </c>
      <c r="D39" s="148">
        <v>1</v>
      </c>
      <c r="E39" s="149">
        <v>1</v>
      </c>
      <c r="F39" s="148" t="s">
        <v>283</v>
      </c>
      <c r="G39" s="148" t="s">
        <v>283</v>
      </c>
      <c r="H39" s="148" t="s">
        <v>283</v>
      </c>
      <c r="I39" s="148" t="s">
        <v>283</v>
      </c>
      <c r="J39" s="148" t="s">
        <v>283</v>
      </c>
      <c r="K39" s="148" t="s">
        <v>283</v>
      </c>
      <c r="L39" s="148">
        <v>1</v>
      </c>
      <c r="M39" s="148" t="s">
        <v>283</v>
      </c>
      <c r="N39" s="148" t="s">
        <v>283</v>
      </c>
      <c r="O39" s="148" t="s">
        <v>283</v>
      </c>
      <c r="P39" s="148" t="s">
        <v>283</v>
      </c>
      <c r="Q39" s="148" t="s">
        <v>283</v>
      </c>
      <c r="R39" s="144" t="s">
        <v>346</v>
      </c>
      <c r="S39" s="149" t="s">
        <v>285</v>
      </c>
      <c r="T39" s="149" t="s">
        <v>347</v>
      </c>
    </row>
    <row r="40" spans="1:79" ht="67.5" customHeight="1">
      <c r="A40" s="145" t="s">
        <v>348</v>
      </c>
      <c r="B40" s="146" t="s">
        <v>349</v>
      </c>
      <c r="C40" s="147" t="s">
        <v>282</v>
      </c>
      <c r="D40" s="148">
        <v>1</v>
      </c>
      <c r="E40" s="149">
        <v>1</v>
      </c>
      <c r="F40" s="148" t="s">
        <v>283</v>
      </c>
      <c r="G40" s="148" t="s">
        <v>283</v>
      </c>
      <c r="H40" s="148" t="s">
        <v>283</v>
      </c>
      <c r="I40" s="148" t="s">
        <v>283</v>
      </c>
      <c r="J40" s="148" t="s">
        <v>283</v>
      </c>
      <c r="K40" s="148" t="s">
        <v>283</v>
      </c>
      <c r="L40" s="148" t="s">
        <v>283</v>
      </c>
      <c r="M40" s="148">
        <v>1</v>
      </c>
      <c r="N40" s="148" t="s">
        <v>283</v>
      </c>
      <c r="O40" s="148" t="s">
        <v>283</v>
      </c>
      <c r="P40" s="148" t="s">
        <v>283</v>
      </c>
      <c r="Q40" s="148"/>
      <c r="R40" s="144" t="s">
        <v>346</v>
      </c>
      <c r="S40" s="149" t="s">
        <v>285</v>
      </c>
      <c r="T40" s="149" t="s">
        <v>350</v>
      </c>
    </row>
    <row r="41" spans="1:79" ht="74.25" customHeight="1">
      <c r="A41" s="145" t="s">
        <v>351</v>
      </c>
      <c r="B41" s="146" t="s">
        <v>352</v>
      </c>
      <c r="C41" s="147" t="s">
        <v>282</v>
      </c>
      <c r="D41" s="148">
        <v>4</v>
      </c>
      <c r="E41" s="149">
        <v>4</v>
      </c>
      <c r="F41" s="148" t="s">
        <v>283</v>
      </c>
      <c r="G41" s="148" t="s">
        <v>283</v>
      </c>
      <c r="H41" s="148">
        <v>1</v>
      </c>
      <c r="I41" s="148" t="s">
        <v>283</v>
      </c>
      <c r="J41" s="148" t="s">
        <v>283</v>
      </c>
      <c r="K41" s="148">
        <v>1</v>
      </c>
      <c r="L41" s="148" t="s">
        <v>283</v>
      </c>
      <c r="M41" s="148" t="s">
        <v>283</v>
      </c>
      <c r="N41" s="148">
        <v>1</v>
      </c>
      <c r="O41" s="148" t="s">
        <v>283</v>
      </c>
      <c r="P41" s="148" t="s">
        <v>283</v>
      </c>
      <c r="Q41" s="148">
        <v>1</v>
      </c>
      <c r="R41" s="144" t="s">
        <v>353</v>
      </c>
      <c r="S41" s="149" t="s">
        <v>285</v>
      </c>
      <c r="T41" s="149" t="s">
        <v>350</v>
      </c>
    </row>
    <row r="42" spans="1:79" ht="82.5" customHeight="1">
      <c r="A42" s="145" t="s">
        <v>354</v>
      </c>
      <c r="B42" s="146" t="s">
        <v>355</v>
      </c>
      <c r="C42" s="147" t="s">
        <v>282</v>
      </c>
      <c r="D42" s="148">
        <v>1</v>
      </c>
      <c r="E42" s="149">
        <v>1</v>
      </c>
      <c r="F42" s="148" t="s">
        <v>283</v>
      </c>
      <c r="G42" s="148" t="s">
        <v>283</v>
      </c>
      <c r="H42" s="148">
        <v>1</v>
      </c>
      <c r="I42" s="148" t="s">
        <v>283</v>
      </c>
      <c r="J42" s="148" t="s">
        <v>283</v>
      </c>
      <c r="K42" s="148" t="s">
        <v>283</v>
      </c>
      <c r="L42" s="148" t="s">
        <v>283</v>
      </c>
      <c r="M42" s="148" t="s">
        <v>283</v>
      </c>
      <c r="N42" s="148" t="s">
        <v>283</v>
      </c>
      <c r="O42" s="148" t="s">
        <v>283</v>
      </c>
      <c r="P42" s="148" t="s">
        <v>283</v>
      </c>
      <c r="Q42" s="148" t="s">
        <v>283</v>
      </c>
      <c r="R42" s="144" t="s">
        <v>356</v>
      </c>
      <c r="S42" s="149" t="s">
        <v>285</v>
      </c>
      <c r="T42" s="149" t="s">
        <v>343</v>
      </c>
    </row>
    <row r="43" spans="1:79" ht="75.75" customHeight="1">
      <c r="A43" s="145" t="s">
        <v>357</v>
      </c>
      <c r="B43" s="146" t="s">
        <v>358</v>
      </c>
      <c r="C43" s="147" t="s">
        <v>282</v>
      </c>
      <c r="D43" s="148">
        <v>108</v>
      </c>
      <c r="E43" s="148">
        <v>108</v>
      </c>
      <c r="F43" s="148" t="s">
        <v>283</v>
      </c>
      <c r="G43" s="148" t="s">
        <v>283</v>
      </c>
      <c r="H43" s="148">
        <v>27</v>
      </c>
      <c r="I43" s="148" t="s">
        <v>283</v>
      </c>
      <c r="J43" s="148" t="s">
        <v>283</v>
      </c>
      <c r="K43" s="148">
        <v>27</v>
      </c>
      <c r="L43" s="148" t="s">
        <v>283</v>
      </c>
      <c r="M43" s="148" t="s">
        <v>283</v>
      </c>
      <c r="N43" s="148">
        <v>27</v>
      </c>
      <c r="O43" s="148" t="s">
        <v>283</v>
      </c>
      <c r="P43" s="148" t="s">
        <v>283</v>
      </c>
      <c r="Q43" s="148">
        <v>27</v>
      </c>
      <c r="R43" s="144" t="s">
        <v>284</v>
      </c>
      <c r="S43" s="149" t="s">
        <v>285</v>
      </c>
      <c r="T43" s="149" t="s">
        <v>343</v>
      </c>
    </row>
    <row r="44" spans="1:79" ht="15.75">
      <c r="A44" s="145" t="s">
        <v>359</v>
      </c>
      <c r="B44" s="146" t="s">
        <v>360</v>
      </c>
      <c r="C44" s="147" t="s">
        <v>282</v>
      </c>
      <c r="D44" s="148" t="s">
        <v>361</v>
      </c>
      <c r="E44" s="148">
        <v>4</v>
      </c>
      <c r="F44" s="148" t="s">
        <v>283</v>
      </c>
      <c r="G44" s="148" t="s">
        <v>283</v>
      </c>
      <c r="H44" s="148" t="s">
        <v>283</v>
      </c>
      <c r="I44" s="148" t="s">
        <v>283</v>
      </c>
      <c r="J44" s="148" t="s">
        <v>283</v>
      </c>
      <c r="K44" s="148">
        <v>2</v>
      </c>
      <c r="L44" s="148" t="s">
        <v>283</v>
      </c>
      <c r="M44" s="148" t="s">
        <v>283</v>
      </c>
      <c r="N44" s="148" t="s">
        <v>283</v>
      </c>
      <c r="O44" s="148" t="s">
        <v>283</v>
      </c>
      <c r="P44" s="148" t="s">
        <v>283</v>
      </c>
      <c r="Q44" s="148">
        <v>2</v>
      </c>
      <c r="R44" s="144" t="s">
        <v>356</v>
      </c>
      <c r="S44" s="149" t="s">
        <v>285</v>
      </c>
      <c r="T44" s="149" t="s">
        <v>343</v>
      </c>
    </row>
    <row r="45" spans="1:79" ht="31.5">
      <c r="A45" s="145" t="s">
        <v>362</v>
      </c>
      <c r="B45" s="146" t="s">
        <v>363</v>
      </c>
      <c r="C45" s="147" t="s">
        <v>282</v>
      </c>
      <c r="D45" s="148" t="s">
        <v>364</v>
      </c>
      <c r="E45" s="148">
        <v>4</v>
      </c>
      <c r="F45" s="148" t="s">
        <v>283</v>
      </c>
      <c r="G45" s="148" t="s">
        <v>283</v>
      </c>
      <c r="H45" s="148">
        <v>1</v>
      </c>
      <c r="I45" s="148" t="s">
        <v>283</v>
      </c>
      <c r="J45" s="148" t="s">
        <v>283</v>
      </c>
      <c r="K45" s="148">
        <v>1</v>
      </c>
      <c r="L45" s="148" t="s">
        <v>283</v>
      </c>
      <c r="M45" s="148" t="s">
        <v>283</v>
      </c>
      <c r="N45" s="148">
        <v>1</v>
      </c>
      <c r="O45" s="148" t="s">
        <v>283</v>
      </c>
      <c r="P45" s="148" t="s">
        <v>283</v>
      </c>
      <c r="Q45" s="148">
        <v>1</v>
      </c>
      <c r="R45" s="144" t="s">
        <v>356</v>
      </c>
      <c r="S45" s="149" t="s">
        <v>285</v>
      </c>
      <c r="T45" s="149" t="s">
        <v>343</v>
      </c>
    </row>
    <row r="46" spans="1:79" ht="31.5">
      <c r="A46" s="153" t="s">
        <v>365</v>
      </c>
      <c r="B46" s="154" t="s">
        <v>366</v>
      </c>
      <c r="C46" s="155" t="s">
        <v>282</v>
      </c>
      <c r="D46" s="156" t="s">
        <v>367</v>
      </c>
      <c r="E46" s="156">
        <v>8</v>
      </c>
      <c r="F46" s="156" t="s">
        <v>283</v>
      </c>
      <c r="G46" s="156" t="s">
        <v>283</v>
      </c>
      <c r="H46" s="156">
        <v>2</v>
      </c>
      <c r="I46" s="156" t="s">
        <v>283</v>
      </c>
      <c r="J46" s="156" t="s">
        <v>283</v>
      </c>
      <c r="K46" s="156">
        <v>2</v>
      </c>
      <c r="L46" s="156" t="s">
        <v>283</v>
      </c>
      <c r="M46" s="156" t="s">
        <v>283</v>
      </c>
      <c r="N46" s="156">
        <v>2</v>
      </c>
      <c r="O46" s="156" t="s">
        <v>283</v>
      </c>
      <c r="P46" s="156" t="s">
        <v>283</v>
      </c>
      <c r="Q46" s="156">
        <v>2</v>
      </c>
      <c r="R46" s="144" t="s">
        <v>356</v>
      </c>
      <c r="S46" s="157" t="s">
        <v>285</v>
      </c>
      <c r="T46" s="157" t="s">
        <v>343</v>
      </c>
    </row>
    <row r="47" spans="1:79" s="165" customFormat="1" ht="47.25">
      <c r="A47" s="158" t="s">
        <v>368</v>
      </c>
      <c r="B47" s="159" t="s">
        <v>369</v>
      </c>
      <c r="C47" s="159" t="s">
        <v>282</v>
      </c>
      <c r="D47" s="159">
        <v>52</v>
      </c>
      <c r="E47" s="159">
        <v>52</v>
      </c>
      <c r="F47" s="159"/>
      <c r="G47" s="159"/>
      <c r="H47" s="159">
        <v>13</v>
      </c>
      <c r="I47" s="159"/>
      <c r="J47" s="159"/>
      <c r="K47" s="159">
        <v>13</v>
      </c>
      <c r="L47" s="159"/>
      <c r="M47" s="159"/>
      <c r="N47" s="159">
        <v>13</v>
      </c>
      <c r="O47" s="159"/>
      <c r="P47" s="159"/>
      <c r="Q47" s="159">
        <v>13</v>
      </c>
      <c r="R47" s="160" t="s">
        <v>284</v>
      </c>
      <c r="S47" s="159"/>
      <c r="T47" s="161" t="s">
        <v>343</v>
      </c>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s="164"/>
    </row>
    <row r="51" spans="1:20" ht="33.75" customHeight="1">
      <c r="A51" s="171" t="s">
        <v>370</v>
      </c>
      <c r="B51" s="171"/>
      <c r="C51" s="171"/>
      <c r="D51" s="171"/>
      <c r="E51" s="171"/>
      <c r="F51" s="171"/>
      <c r="G51" s="171"/>
      <c r="H51" s="171"/>
      <c r="I51" s="171"/>
      <c r="J51" s="171"/>
      <c r="K51" s="171"/>
      <c r="L51" s="171"/>
      <c r="M51" s="171"/>
      <c r="N51" s="171"/>
      <c r="O51" s="171"/>
      <c r="P51" s="171"/>
      <c r="Q51" s="171"/>
      <c r="R51" s="171"/>
      <c r="S51" s="171"/>
      <c r="T51" s="171"/>
    </row>
    <row r="52" spans="1:20">
      <c r="A52" s="171" t="s">
        <v>165</v>
      </c>
      <c r="B52" s="171"/>
      <c r="C52" s="171"/>
      <c r="D52" s="171"/>
      <c r="E52" s="171"/>
      <c r="F52" s="171"/>
      <c r="G52" s="171"/>
      <c r="H52" s="171"/>
      <c r="I52" s="171"/>
      <c r="J52" s="171"/>
      <c r="K52" s="171"/>
      <c r="L52" s="171"/>
      <c r="M52" s="171"/>
      <c r="N52" s="171"/>
      <c r="O52" s="171"/>
      <c r="P52" s="171"/>
      <c r="Q52" s="171"/>
      <c r="R52" s="171"/>
      <c r="S52" s="171"/>
      <c r="T52" s="171"/>
    </row>
    <row r="53" spans="1:20">
      <c r="A53" s="170" t="s">
        <v>166</v>
      </c>
      <c r="B53" s="170"/>
      <c r="C53" s="170"/>
      <c r="D53" s="170"/>
      <c r="E53" s="170"/>
      <c r="F53" s="170"/>
      <c r="G53" s="170"/>
      <c r="H53" s="170"/>
      <c r="I53" s="170"/>
      <c r="J53" s="170"/>
      <c r="K53" s="170"/>
      <c r="L53" s="170"/>
      <c r="M53" s="170"/>
      <c r="N53" s="170"/>
      <c r="O53" s="170"/>
      <c r="P53" s="170"/>
      <c r="Q53" s="170"/>
      <c r="R53" s="170"/>
      <c r="S53" s="170"/>
      <c r="T53" s="170"/>
    </row>
  </sheetData>
  <mergeCells count="26">
    <mergeCell ref="B8:I8"/>
    <mergeCell ref="A1:T1"/>
    <mergeCell ref="A2:T2"/>
    <mergeCell ref="A4:T4"/>
    <mergeCell ref="A5:T5"/>
    <mergeCell ref="B6:I6"/>
    <mergeCell ref="B9:I9"/>
    <mergeCell ref="B10:I10"/>
    <mergeCell ref="B12:I12"/>
    <mergeCell ref="B13:I13"/>
    <mergeCell ref="A16:A18"/>
    <mergeCell ref="B16:B18"/>
    <mergeCell ref="C16:C18"/>
    <mergeCell ref="D16:D18"/>
    <mergeCell ref="E16:E18"/>
    <mergeCell ref="F16:Q16"/>
    <mergeCell ref="A51:T51"/>
    <mergeCell ref="A52:T52"/>
    <mergeCell ref="A53:T53"/>
    <mergeCell ref="R16:R18"/>
    <mergeCell ref="S16:S18"/>
    <mergeCell ref="T16:T18"/>
    <mergeCell ref="F17:H17"/>
    <mergeCell ref="I17:K17"/>
    <mergeCell ref="L17:N17"/>
    <mergeCell ref="O17:Q17"/>
  </mergeCells>
  <pageMargins left="0.7" right="0.7" top="0.75" bottom="0.75" header="0.3" footer="0.3"/>
  <pageSetup scale="40" orientation="landscape" r:id="rId1"/>
  <colBreaks count="1" manualBreakCount="1">
    <brk id="20" max="1048575"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41"/>
  <sheetViews>
    <sheetView view="pageBreakPreview" topLeftCell="A4" zoomScale="60" zoomScaleNormal="60" workbookViewId="0">
      <selection activeCell="L72" sqref="L72"/>
    </sheetView>
  </sheetViews>
  <sheetFormatPr baseColWidth="10" defaultColWidth="11.42578125" defaultRowHeight="15"/>
  <cols>
    <col min="1" max="1" width="23.42578125" customWidth="1"/>
    <col min="2" max="2" width="55.5703125" customWidth="1"/>
    <col min="3" max="3" width="18.85546875" customWidth="1"/>
    <col min="4" max="4" width="12.7109375" customWidth="1"/>
    <col min="6" max="17" width="9.5703125" style="84" customWidth="1"/>
    <col min="18" max="18" width="27.28515625" customWidth="1"/>
    <col min="19" max="19" width="20.42578125" hidden="1" customWidth="1"/>
    <col min="20" max="20" width="27.5703125" customWidth="1"/>
    <col min="21" max="21" width="45.42578125" hidden="1" customWidth="1"/>
    <col min="22" max="23" width="23.7109375" hidden="1" customWidth="1"/>
    <col min="24" max="24" width="26.7109375" hidden="1" customWidth="1"/>
    <col min="25" max="25" width="16.28515625" style="84" hidden="1" customWidth="1"/>
    <col min="26" max="26" width="15.5703125" style="84" hidden="1" customWidth="1"/>
    <col min="27" max="27" width="39" hidden="1" customWidth="1"/>
  </cols>
  <sheetData>
    <row r="1" spans="1:33" s="4" customFormat="1" ht="45.75">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3"/>
      <c r="AC1" s="3"/>
      <c r="AD1" s="3"/>
      <c r="AE1" s="3"/>
      <c r="AF1" s="3"/>
      <c r="AG1" s="3"/>
    </row>
    <row r="2" spans="1:33" s="7" customFormat="1" ht="33">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3"/>
      <c r="AC2" s="6"/>
      <c r="AD2" s="6"/>
      <c r="AE2" s="6"/>
      <c r="AF2" s="6"/>
      <c r="AG2" s="6"/>
    </row>
    <row r="3" spans="1:33" s="7" customFormat="1">
      <c r="A3" s="8"/>
      <c r="B3" s="8"/>
      <c r="C3" s="8"/>
      <c r="D3" s="8"/>
      <c r="E3" s="8"/>
      <c r="F3" s="8"/>
      <c r="G3" s="8"/>
      <c r="H3" s="8"/>
      <c r="I3" s="8"/>
      <c r="J3" s="8"/>
      <c r="K3" s="8"/>
      <c r="L3" s="8"/>
      <c r="M3" s="8"/>
      <c r="N3" s="8"/>
      <c r="O3" s="8"/>
      <c r="P3" s="8"/>
      <c r="Q3" s="8"/>
      <c r="R3" s="8"/>
      <c r="S3" s="8"/>
      <c r="T3" s="8"/>
      <c r="U3" s="8"/>
      <c r="V3" s="8"/>
      <c r="W3" s="8"/>
      <c r="X3" s="9"/>
      <c r="Y3" s="8"/>
      <c r="Z3" s="8"/>
      <c r="AA3" s="8"/>
      <c r="AC3" s="162"/>
      <c r="AE3" s="9"/>
      <c r="AF3" s="9"/>
    </row>
    <row r="4" spans="1:33" s="12" customFormat="1" ht="23.25">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0"/>
      <c r="AB4" s="11"/>
      <c r="AC4" s="11"/>
      <c r="AD4" s="11"/>
      <c r="AE4" s="11"/>
      <c r="AF4" s="11"/>
      <c r="AG4" s="11"/>
    </row>
    <row r="5" spans="1:33" s="12" customFormat="1" ht="23.25">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0"/>
      <c r="AB5" s="11"/>
      <c r="AC5" s="11"/>
      <c r="AD5" s="11"/>
      <c r="AE5" s="11"/>
      <c r="AF5" s="11"/>
      <c r="AG5" s="11"/>
    </row>
    <row r="6" spans="1:33" s="17" customFormat="1" ht="18.75">
      <c r="A6" s="89" t="s">
        <v>4</v>
      </c>
      <c r="B6" s="222" t="s">
        <v>371</v>
      </c>
      <c r="C6" s="222"/>
      <c r="D6" s="222"/>
      <c r="E6" s="222"/>
      <c r="F6" s="222"/>
      <c r="G6" s="222"/>
      <c r="H6" s="222"/>
      <c r="I6" s="222"/>
      <c r="J6" s="90"/>
      <c r="K6" s="90"/>
      <c r="L6" s="90"/>
      <c r="M6" s="90"/>
      <c r="N6" s="91"/>
      <c r="O6" s="91"/>
      <c r="P6" s="91"/>
      <c r="Q6" s="91"/>
      <c r="R6" s="91"/>
      <c r="S6" s="91"/>
      <c r="T6" s="91"/>
      <c r="U6" s="91"/>
      <c r="V6" s="91"/>
      <c r="W6" s="91"/>
      <c r="X6" s="91"/>
      <c r="Y6" s="91"/>
      <c r="Z6" s="91"/>
      <c r="AA6" s="91"/>
      <c r="AB6" s="16"/>
      <c r="AC6" s="16"/>
      <c r="AD6" s="16"/>
      <c r="AE6" s="16"/>
      <c r="AF6" s="16"/>
      <c r="AG6" s="16"/>
    </row>
    <row r="7" spans="1:33" s="17" customFormat="1" ht="18.75">
      <c r="A7" s="89"/>
      <c r="B7" s="93"/>
      <c r="C7" s="93"/>
      <c r="D7" s="93"/>
      <c r="E7" s="93"/>
      <c r="F7" s="93"/>
      <c r="G7" s="134"/>
      <c r="H7" s="93"/>
      <c r="I7" s="93"/>
      <c r="J7" s="91"/>
      <c r="K7" s="91"/>
      <c r="L7" s="91"/>
      <c r="M7" s="91"/>
      <c r="N7" s="91"/>
      <c r="O7" s="91"/>
      <c r="P7" s="91"/>
      <c r="Q7" s="91"/>
      <c r="R7" s="91"/>
      <c r="S7" s="91"/>
      <c r="T7" s="91"/>
      <c r="U7" s="91"/>
      <c r="V7" s="91"/>
      <c r="W7" s="91"/>
      <c r="X7" s="91"/>
      <c r="Y7" s="91"/>
      <c r="Z7" s="91"/>
      <c r="AA7" s="91"/>
      <c r="AB7" s="16"/>
      <c r="AC7" s="16"/>
      <c r="AD7" s="16"/>
      <c r="AE7" s="16"/>
      <c r="AF7" s="16"/>
      <c r="AG7" s="16"/>
    </row>
    <row r="8" spans="1:33" s="17" customFormat="1" ht="18.75">
      <c r="A8" s="89" t="s">
        <v>6</v>
      </c>
      <c r="B8" s="219" t="s">
        <v>7</v>
      </c>
      <c r="C8" s="219"/>
      <c r="D8" s="219"/>
      <c r="E8" s="219"/>
      <c r="F8" s="219"/>
      <c r="G8" s="219"/>
      <c r="H8" s="219"/>
      <c r="I8" s="219"/>
      <c r="J8" s="90"/>
      <c r="K8" s="90"/>
      <c r="L8" s="90"/>
      <c r="M8" s="90"/>
      <c r="N8" s="32"/>
      <c r="O8" s="32"/>
      <c r="P8" s="32"/>
      <c r="Q8" s="32"/>
      <c r="R8" s="32"/>
      <c r="S8" s="32"/>
      <c r="T8" s="32"/>
      <c r="U8" s="32"/>
      <c r="V8" s="32"/>
      <c r="W8" s="32"/>
      <c r="X8" s="32"/>
      <c r="Y8" s="32"/>
      <c r="Z8" s="32"/>
      <c r="AA8" s="32"/>
      <c r="AB8" s="16"/>
      <c r="AC8" s="16"/>
      <c r="AD8" s="16"/>
      <c r="AE8" s="16"/>
      <c r="AF8" s="16"/>
      <c r="AG8" s="16"/>
    </row>
    <row r="9" spans="1:33" s="17" customFormat="1" ht="18.75">
      <c r="A9" s="89" t="s">
        <v>8</v>
      </c>
      <c r="B9" s="219" t="s">
        <v>9</v>
      </c>
      <c r="C9" s="219"/>
      <c r="D9" s="219"/>
      <c r="E9" s="219"/>
      <c r="F9" s="219"/>
      <c r="G9" s="219"/>
      <c r="H9" s="219"/>
      <c r="I9" s="219"/>
      <c r="J9" s="95"/>
      <c r="K9" s="95"/>
      <c r="L9" s="95"/>
      <c r="M9" s="95"/>
      <c r="N9" s="32"/>
      <c r="O9" s="32"/>
      <c r="P9" s="32"/>
      <c r="Q9" s="32"/>
      <c r="R9" s="22"/>
      <c r="S9" s="22"/>
      <c r="T9" s="22"/>
      <c r="U9" s="22"/>
      <c r="V9" s="22"/>
      <c r="W9" s="22"/>
      <c r="X9" s="22"/>
      <c r="Y9" s="32"/>
      <c r="Z9" s="32"/>
      <c r="AA9" s="22"/>
      <c r="AB9" s="16"/>
      <c r="AC9" s="16"/>
      <c r="AD9" s="16"/>
      <c r="AE9" s="16"/>
      <c r="AF9" s="16"/>
      <c r="AG9" s="16"/>
    </row>
    <row r="10" spans="1:33" s="17" customFormat="1" ht="18.75">
      <c r="A10" s="89" t="s">
        <v>10</v>
      </c>
      <c r="B10" s="219" t="s">
        <v>11</v>
      </c>
      <c r="C10" s="219"/>
      <c r="D10" s="219"/>
      <c r="E10" s="219"/>
      <c r="F10" s="219"/>
      <c r="G10" s="219"/>
      <c r="H10" s="219"/>
      <c r="I10" s="219"/>
      <c r="J10" s="95"/>
      <c r="K10" s="95"/>
      <c r="L10" s="95"/>
      <c r="M10" s="95"/>
      <c r="N10" s="32"/>
      <c r="O10" s="32"/>
      <c r="P10" s="32"/>
      <c r="Q10" s="32"/>
      <c r="R10" s="22"/>
      <c r="S10" s="22"/>
      <c r="T10" s="22"/>
      <c r="U10" s="22"/>
      <c r="V10" s="22"/>
      <c r="W10" s="22"/>
      <c r="X10" s="22"/>
      <c r="Y10" s="32"/>
      <c r="Z10" s="32"/>
      <c r="AA10" s="22"/>
      <c r="AB10" s="16"/>
      <c r="AC10" s="16"/>
      <c r="AD10" s="16"/>
      <c r="AE10" s="16"/>
      <c r="AF10" s="16"/>
      <c r="AG10" s="16"/>
    </row>
    <row r="11" spans="1:33" s="17" customFormat="1" ht="18.75">
      <c r="A11" s="89"/>
      <c r="B11" s="136"/>
      <c r="C11" s="136"/>
      <c r="D11" s="136"/>
      <c r="E11" s="136"/>
      <c r="F11" s="136"/>
      <c r="G11" s="135"/>
      <c r="H11" s="136"/>
      <c r="I11" s="136"/>
      <c r="J11" s="22"/>
      <c r="K11" s="22"/>
      <c r="L11" s="22"/>
      <c r="M11" s="22"/>
      <c r="N11" s="32"/>
      <c r="O11" s="32"/>
      <c r="P11" s="32"/>
      <c r="Q11" s="32"/>
      <c r="R11" s="22"/>
      <c r="S11" s="22"/>
      <c r="T11" s="22"/>
      <c r="U11" s="22"/>
      <c r="V11" s="22"/>
      <c r="W11" s="22"/>
      <c r="X11" s="22"/>
      <c r="Y11" s="32"/>
      <c r="Z11" s="32"/>
      <c r="AA11" s="22"/>
      <c r="AB11" s="16"/>
      <c r="AC11" s="16"/>
      <c r="AD11" s="16"/>
      <c r="AE11" s="16"/>
      <c r="AF11" s="16"/>
      <c r="AG11" s="16"/>
    </row>
    <row r="12" spans="1:33" s="17" customFormat="1" ht="18.75" customHeight="1">
      <c r="A12" s="89" t="s">
        <v>12</v>
      </c>
      <c r="B12" s="225" t="s">
        <v>13</v>
      </c>
      <c r="C12" s="225"/>
      <c r="D12" s="225"/>
      <c r="E12" s="225"/>
      <c r="F12" s="225"/>
      <c r="G12" s="225"/>
      <c r="H12" s="225"/>
      <c r="I12" s="225"/>
      <c r="J12" s="22"/>
      <c r="K12" s="22"/>
      <c r="L12" s="22"/>
      <c r="M12" s="22"/>
      <c r="N12" s="32"/>
      <c r="O12" s="32"/>
      <c r="P12" s="32"/>
      <c r="Q12" s="32"/>
      <c r="R12" s="23"/>
      <c r="S12" s="23"/>
      <c r="T12" s="23"/>
      <c r="U12" s="136"/>
      <c r="V12" s="136"/>
      <c r="W12" s="136"/>
      <c r="X12" s="136"/>
      <c r="Y12" s="32"/>
      <c r="Z12" s="32"/>
      <c r="AA12" s="136"/>
      <c r="AB12" s="93"/>
      <c r="AC12" s="98"/>
      <c r="AD12" s="93"/>
      <c r="AE12" s="91"/>
      <c r="AF12" s="91"/>
      <c r="AG12" s="93"/>
    </row>
    <row r="13" spans="1:33" s="17" customFormat="1" ht="18.75" customHeight="1">
      <c r="A13" s="89" t="s">
        <v>14</v>
      </c>
      <c r="B13" s="225" t="s">
        <v>15</v>
      </c>
      <c r="C13" s="225"/>
      <c r="D13" s="225"/>
      <c r="E13" s="225"/>
      <c r="F13" s="225"/>
      <c r="G13" s="225"/>
      <c r="H13" s="225"/>
      <c r="I13" s="225"/>
      <c r="J13" s="22"/>
      <c r="K13" s="22"/>
      <c r="L13" s="22"/>
      <c r="M13" s="22"/>
      <c r="N13" s="32"/>
      <c r="O13" s="32"/>
      <c r="P13" s="32"/>
      <c r="Q13" s="32"/>
      <c r="R13" s="22"/>
      <c r="S13" s="22"/>
      <c r="T13" s="22"/>
      <c r="U13" s="22"/>
      <c r="V13" s="22"/>
      <c r="W13" s="22"/>
      <c r="X13" s="22"/>
      <c r="Y13" s="32"/>
      <c r="Z13" s="32"/>
      <c r="AA13" s="22"/>
      <c r="AB13" s="16"/>
      <c r="AC13" s="16"/>
      <c r="AD13" s="16"/>
      <c r="AE13" s="16"/>
      <c r="AF13" s="16"/>
      <c r="AG13" s="16"/>
    </row>
    <row r="14" spans="1:33">
      <c r="F14"/>
    </row>
    <row r="15" spans="1:33" ht="15" customHeight="1"/>
    <row r="16" spans="1:33" s="38" customFormat="1" ht="15.75">
      <c r="A16" s="211" t="s">
        <v>16</v>
      </c>
      <c r="B16" s="211" t="s">
        <v>17</v>
      </c>
      <c r="C16" s="211" t="s">
        <v>18</v>
      </c>
      <c r="D16" s="237" t="s">
        <v>19</v>
      </c>
      <c r="E16" s="211" t="s">
        <v>20</v>
      </c>
      <c r="F16" s="208" t="s">
        <v>21</v>
      </c>
      <c r="G16" s="208"/>
      <c r="H16" s="208"/>
      <c r="I16" s="208"/>
      <c r="J16" s="208"/>
      <c r="K16" s="208"/>
      <c r="L16" s="208"/>
      <c r="M16" s="208"/>
      <c r="N16" s="208"/>
      <c r="O16" s="208"/>
      <c r="P16" s="208"/>
      <c r="Q16" s="208"/>
      <c r="R16" s="211" t="s">
        <v>22</v>
      </c>
      <c r="S16" s="238" t="s">
        <v>23</v>
      </c>
      <c r="T16" s="239" t="s">
        <v>24</v>
      </c>
      <c r="U16" s="211" t="s">
        <v>25</v>
      </c>
      <c r="V16" s="240" t="s">
        <v>26</v>
      </c>
      <c r="W16" s="241" t="s">
        <v>27</v>
      </c>
      <c r="X16" s="37"/>
      <c r="Y16" s="208" t="s">
        <v>28</v>
      </c>
      <c r="Z16" s="208"/>
      <c r="AA16" s="208"/>
    </row>
    <row r="17" spans="1:41" s="38" customFormat="1" ht="15.75">
      <c r="A17" s="211"/>
      <c r="B17" s="211"/>
      <c r="C17" s="211"/>
      <c r="D17" s="237"/>
      <c r="E17" s="211"/>
      <c r="F17" s="208" t="s">
        <v>29</v>
      </c>
      <c r="G17" s="208"/>
      <c r="H17" s="208"/>
      <c r="I17" s="208" t="s">
        <v>30</v>
      </c>
      <c r="J17" s="208"/>
      <c r="K17" s="208"/>
      <c r="L17" s="208" t="s">
        <v>31</v>
      </c>
      <c r="M17" s="208"/>
      <c r="N17" s="208"/>
      <c r="O17" s="208" t="s">
        <v>32</v>
      </c>
      <c r="P17" s="208"/>
      <c r="Q17" s="208"/>
      <c r="R17" s="211"/>
      <c r="S17" s="238"/>
      <c r="T17" s="239"/>
      <c r="U17" s="211"/>
      <c r="V17" s="240"/>
      <c r="W17" s="242"/>
      <c r="X17" s="37" t="s">
        <v>372</v>
      </c>
      <c r="Y17" s="208" t="s">
        <v>34</v>
      </c>
      <c r="Z17" s="208"/>
      <c r="AA17" s="37" t="s">
        <v>35</v>
      </c>
    </row>
    <row r="18" spans="1:41" s="38" customFormat="1" ht="15.75">
      <c r="A18" s="211"/>
      <c r="B18" s="211"/>
      <c r="C18" s="211"/>
      <c r="D18" s="237"/>
      <c r="E18" s="211"/>
      <c r="F18" s="39" t="s">
        <v>36</v>
      </c>
      <c r="G18" s="39" t="s">
        <v>37</v>
      </c>
      <c r="H18" s="39" t="s">
        <v>38</v>
      </c>
      <c r="I18" s="39" t="s">
        <v>39</v>
      </c>
      <c r="J18" s="39" t="s">
        <v>38</v>
      </c>
      <c r="K18" s="39" t="s">
        <v>40</v>
      </c>
      <c r="L18" s="39" t="s">
        <v>40</v>
      </c>
      <c r="M18" s="39" t="s">
        <v>39</v>
      </c>
      <c r="N18" s="39" t="s">
        <v>41</v>
      </c>
      <c r="O18" s="39" t="s">
        <v>42</v>
      </c>
      <c r="P18" s="39" t="s">
        <v>43</v>
      </c>
      <c r="Q18" s="39" t="s">
        <v>44</v>
      </c>
      <c r="R18" s="211"/>
      <c r="S18" s="238"/>
      <c r="T18" s="239"/>
      <c r="U18" s="211"/>
      <c r="V18" s="240"/>
      <c r="W18" s="243"/>
      <c r="X18" s="37"/>
      <c r="Y18" s="244" t="s">
        <v>373</v>
      </c>
      <c r="Z18" s="244" t="s">
        <v>46</v>
      </c>
      <c r="AA18" s="37"/>
    </row>
    <row r="19" spans="1:41" ht="90">
      <c r="A19" s="180" t="s">
        <v>374</v>
      </c>
      <c r="B19" s="180" t="s">
        <v>375</v>
      </c>
      <c r="C19" s="174" t="s">
        <v>376</v>
      </c>
      <c r="D19" s="181">
        <v>1</v>
      </c>
      <c r="E19" s="245">
        <v>1</v>
      </c>
      <c r="F19" s="168"/>
      <c r="G19" s="168"/>
      <c r="H19" s="246">
        <v>0.25</v>
      </c>
      <c r="I19" s="247"/>
      <c r="J19" s="247"/>
      <c r="K19" s="248">
        <v>0.25</v>
      </c>
      <c r="L19" s="247"/>
      <c r="M19" s="247"/>
      <c r="N19" s="248">
        <v>0.25</v>
      </c>
      <c r="O19" s="247"/>
      <c r="P19" s="247"/>
      <c r="Q19" s="248">
        <v>0.25</v>
      </c>
      <c r="R19" s="249" t="s">
        <v>377</v>
      </c>
      <c r="S19" s="56"/>
      <c r="T19" s="249" t="s">
        <v>378</v>
      </c>
      <c r="U19" s="74" t="s">
        <v>379</v>
      </c>
      <c r="V19" s="180" t="s">
        <v>380</v>
      </c>
      <c r="W19" s="250">
        <v>8041393.2800000003</v>
      </c>
      <c r="X19" s="49" t="s">
        <v>381</v>
      </c>
      <c r="Y19" s="75" t="s">
        <v>382</v>
      </c>
      <c r="Z19" s="75" t="s">
        <v>249</v>
      </c>
      <c r="AA19" s="180" t="s">
        <v>383</v>
      </c>
    </row>
    <row r="20" spans="1:41" ht="45" hidden="1">
      <c r="A20" s="179"/>
      <c r="B20" s="179"/>
      <c r="C20" s="176"/>
      <c r="D20" s="176"/>
      <c r="E20" s="251"/>
      <c r="F20" s="168"/>
      <c r="G20" s="168"/>
      <c r="H20" s="252"/>
      <c r="I20" s="253"/>
      <c r="J20" s="253"/>
      <c r="K20" s="253"/>
      <c r="L20" s="253"/>
      <c r="M20" s="253"/>
      <c r="N20" s="253"/>
      <c r="O20" s="253"/>
      <c r="P20" s="253"/>
      <c r="Q20" s="253"/>
      <c r="R20" s="249" t="s">
        <v>508</v>
      </c>
      <c r="S20" s="56"/>
      <c r="T20" s="249" t="s">
        <v>509</v>
      </c>
      <c r="U20" s="74" t="s">
        <v>510</v>
      </c>
      <c r="V20" s="179"/>
      <c r="W20" s="254"/>
      <c r="X20" s="49" t="s">
        <v>511</v>
      </c>
      <c r="Y20" s="75" t="s">
        <v>248</v>
      </c>
      <c r="Z20" s="75" t="s">
        <v>382</v>
      </c>
      <c r="AA20" s="179"/>
    </row>
    <row r="21" spans="1:41" ht="120">
      <c r="A21" s="58" t="s">
        <v>384</v>
      </c>
      <c r="B21" s="255" t="s">
        <v>385</v>
      </c>
      <c r="C21" s="256" t="s">
        <v>376</v>
      </c>
      <c r="D21" s="257">
        <v>1</v>
      </c>
      <c r="E21" s="257">
        <v>1</v>
      </c>
      <c r="F21" s="258" t="s">
        <v>283</v>
      </c>
      <c r="G21" s="259" t="s">
        <v>283</v>
      </c>
      <c r="H21" s="260">
        <v>0.25</v>
      </c>
      <c r="I21" s="261" t="s">
        <v>283</v>
      </c>
      <c r="J21" s="261" t="s">
        <v>283</v>
      </c>
      <c r="K21" s="260">
        <v>0.25</v>
      </c>
      <c r="L21" s="261" t="s">
        <v>283</v>
      </c>
      <c r="M21" s="261" t="s">
        <v>283</v>
      </c>
      <c r="N21" s="260">
        <v>0.25</v>
      </c>
      <c r="O21" s="261" t="s">
        <v>283</v>
      </c>
      <c r="P21" s="261" t="s">
        <v>283</v>
      </c>
      <c r="Q21" s="260">
        <v>0.25</v>
      </c>
      <c r="R21" s="255" t="s">
        <v>386</v>
      </c>
      <c r="S21" s="262" t="s">
        <v>512</v>
      </c>
      <c r="T21" s="263" t="s">
        <v>387</v>
      </c>
      <c r="U21" s="255" t="s">
        <v>388</v>
      </c>
      <c r="V21" s="255" t="s">
        <v>389</v>
      </c>
      <c r="W21" s="264">
        <v>750000</v>
      </c>
      <c r="X21" s="255" t="s">
        <v>390</v>
      </c>
      <c r="Y21" s="256" t="s">
        <v>248</v>
      </c>
      <c r="Z21" s="255" t="s">
        <v>249</v>
      </c>
      <c r="AA21" s="49" t="s">
        <v>391</v>
      </c>
    </row>
    <row r="22" spans="1:41" s="84" customFormat="1" ht="105">
      <c r="A22" s="49" t="s">
        <v>392</v>
      </c>
      <c r="B22" s="265" t="s">
        <v>393</v>
      </c>
      <c r="C22" s="266" t="s">
        <v>394</v>
      </c>
      <c r="D22" s="267">
        <v>1</v>
      </c>
      <c r="E22" s="267">
        <v>1</v>
      </c>
      <c r="F22" s="268" t="s">
        <v>283</v>
      </c>
      <c r="G22" s="268" t="s">
        <v>283</v>
      </c>
      <c r="H22" s="269">
        <v>0.25</v>
      </c>
      <c r="I22" s="270" t="s">
        <v>283</v>
      </c>
      <c r="J22" s="270" t="s">
        <v>283</v>
      </c>
      <c r="K22" s="269">
        <v>0.25</v>
      </c>
      <c r="L22" s="270" t="s">
        <v>283</v>
      </c>
      <c r="M22" s="270" t="s">
        <v>283</v>
      </c>
      <c r="N22" s="269">
        <v>0.25</v>
      </c>
      <c r="O22" s="270" t="s">
        <v>283</v>
      </c>
      <c r="P22" s="270" t="s">
        <v>283</v>
      </c>
      <c r="Q22" s="269">
        <v>0.25</v>
      </c>
      <c r="R22" s="271" t="s">
        <v>395</v>
      </c>
      <c r="S22" s="272" t="s">
        <v>396</v>
      </c>
      <c r="T22" s="271" t="s">
        <v>396</v>
      </c>
      <c r="U22" s="271" t="s">
        <v>397</v>
      </c>
      <c r="V22" s="271" t="s">
        <v>398</v>
      </c>
      <c r="W22" s="273" t="s">
        <v>399</v>
      </c>
      <c r="X22" s="271" t="s">
        <v>400</v>
      </c>
      <c r="Y22" s="266" t="s">
        <v>248</v>
      </c>
      <c r="Z22" s="271" t="s">
        <v>249</v>
      </c>
      <c r="AA22" s="49" t="s">
        <v>401</v>
      </c>
    </row>
    <row r="23" spans="1:41" ht="75">
      <c r="A23" s="49" t="s">
        <v>402</v>
      </c>
      <c r="B23" s="271" t="s">
        <v>403</v>
      </c>
      <c r="C23" s="266" t="s">
        <v>404</v>
      </c>
      <c r="D23" s="267">
        <v>1</v>
      </c>
      <c r="E23" s="267">
        <v>1</v>
      </c>
      <c r="F23" s="266" t="s">
        <v>283</v>
      </c>
      <c r="G23" s="266" t="s">
        <v>283</v>
      </c>
      <c r="H23" s="260">
        <v>0.25</v>
      </c>
      <c r="I23" s="59" t="s">
        <v>283</v>
      </c>
      <c r="J23" s="59" t="s">
        <v>283</v>
      </c>
      <c r="K23" s="260">
        <v>0.25</v>
      </c>
      <c r="L23" s="59" t="s">
        <v>283</v>
      </c>
      <c r="M23" s="59" t="s">
        <v>283</v>
      </c>
      <c r="N23" s="260">
        <v>0.25</v>
      </c>
      <c r="O23" s="59" t="s">
        <v>283</v>
      </c>
      <c r="P23" s="59" t="s">
        <v>283</v>
      </c>
      <c r="Q23" s="260">
        <v>0.25</v>
      </c>
      <c r="R23" s="274" t="s">
        <v>405</v>
      </c>
      <c r="S23" s="56"/>
      <c r="T23" s="274" t="s">
        <v>406</v>
      </c>
      <c r="U23" s="49" t="s">
        <v>407</v>
      </c>
      <c r="V23" s="105" t="s">
        <v>408</v>
      </c>
      <c r="W23" s="104" t="s">
        <v>409</v>
      </c>
      <c r="X23" s="105" t="s">
        <v>410</v>
      </c>
      <c r="Y23" s="275" t="s">
        <v>382</v>
      </c>
      <c r="Z23" s="276" t="s">
        <v>249</v>
      </c>
      <c r="AA23" s="105" t="s">
        <v>411</v>
      </c>
    </row>
    <row r="24" spans="1:41" ht="90">
      <c r="A24" s="277" t="s">
        <v>412</v>
      </c>
      <c r="B24" s="278" t="s">
        <v>413</v>
      </c>
      <c r="C24" s="279" t="s">
        <v>414</v>
      </c>
      <c r="D24" s="280">
        <v>1</v>
      </c>
      <c r="E24" s="280">
        <v>1</v>
      </c>
      <c r="F24" s="281" t="s">
        <v>283</v>
      </c>
      <c r="G24" s="281" t="s">
        <v>283</v>
      </c>
      <c r="H24" s="260">
        <v>0.25</v>
      </c>
      <c r="I24" s="59" t="s">
        <v>283</v>
      </c>
      <c r="J24" s="59" t="s">
        <v>283</v>
      </c>
      <c r="K24" s="260">
        <v>0.25</v>
      </c>
      <c r="L24" s="59" t="s">
        <v>283</v>
      </c>
      <c r="M24" s="59" t="s">
        <v>283</v>
      </c>
      <c r="N24" s="260">
        <v>0.25</v>
      </c>
      <c r="O24" s="59" t="s">
        <v>283</v>
      </c>
      <c r="P24" s="59" t="s">
        <v>283</v>
      </c>
      <c r="Q24" s="260">
        <v>0.25</v>
      </c>
      <c r="R24" s="278" t="s">
        <v>415</v>
      </c>
      <c r="S24" s="282"/>
      <c r="T24" s="263" t="s">
        <v>416</v>
      </c>
      <c r="U24" s="283" t="s">
        <v>417</v>
      </c>
      <c r="V24" s="283" t="s">
        <v>418</v>
      </c>
      <c r="W24" s="123" t="s">
        <v>419</v>
      </c>
      <c r="X24" s="283" t="s">
        <v>420</v>
      </c>
      <c r="Y24" s="284" t="s">
        <v>382</v>
      </c>
      <c r="Z24" s="285" t="s">
        <v>249</v>
      </c>
      <c r="AA24" s="255" t="s">
        <v>421</v>
      </c>
    </row>
    <row r="25" spans="1:41" ht="90">
      <c r="A25" s="58" t="s">
        <v>422</v>
      </c>
      <c r="B25" s="255" t="s">
        <v>423</v>
      </c>
      <c r="C25" s="287" t="s">
        <v>404</v>
      </c>
      <c r="D25" s="288">
        <v>1</v>
      </c>
      <c r="E25" s="288">
        <v>1</v>
      </c>
      <c r="F25" s="256" t="s">
        <v>283</v>
      </c>
      <c r="G25" s="256" t="s">
        <v>283</v>
      </c>
      <c r="H25" s="260">
        <v>0.25</v>
      </c>
      <c r="I25" s="59" t="s">
        <v>283</v>
      </c>
      <c r="J25" s="59" t="s">
        <v>283</v>
      </c>
      <c r="K25" s="260">
        <v>0.25</v>
      </c>
      <c r="L25" s="59" t="s">
        <v>283</v>
      </c>
      <c r="M25" s="59" t="s">
        <v>283</v>
      </c>
      <c r="N25" s="260">
        <v>0.25</v>
      </c>
      <c r="O25" s="59" t="s">
        <v>283</v>
      </c>
      <c r="P25" s="59" t="s">
        <v>283</v>
      </c>
      <c r="Q25" s="260">
        <v>0.25</v>
      </c>
      <c r="R25" s="255" t="s">
        <v>424</v>
      </c>
      <c r="T25" s="255" t="s">
        <v>425</v>
      </c>
      <c r="U25" s="283" t="s">
        <v>426</v>
      </c>
      <c r="V25" s="58" t="s">
        <v>427</v>
      </c>
      <c r="W25" s="289" t="s">
        <v>428</v>
      </c>
      <c r="X25" s="255" t="s">
        <v>429</v>
      </c>
      <c r="Y25" s="285" t="s">
        <v>382</v>
      </c>
      <c r="Z25" s="285" t="s">
        <v>249</v>
      </c>
      <c r="AA25" s="263" t="s">
        <v>430</v>
      </c>
      <c r="AB25" s="36"/>
      <c r="AC25" s="36"/>
      <c r="AD25" s="36"/>
      <c r="AE25" s="36"/>
      <c r="AF25" s="36"/>
      <c r="AG25" s="290"/>
      <c r="AH25" s="36"/>
      <c r="AI25" s="290"/>
      <c r="AJ25" s="291"/>
      <c r="AK25" s="290"/>
      <c r="AL25" s="290"/>
      <c r="AM25" s="36"/>
      <c r="AN25" s="36"/>
      <c r="AO25" s="291"/>
    </row>
    <row r="26" spans="1:41" ht="150">
      <c r="A26" s="75" t="s">
        <v>431</v>
      </c>
      <c r="B26" s="105" t="s">
        <v>513</v>
      </c>
      <c r="C26" s="106" t="s">
        <v>394</v>
      </c>
      <c r="D26" s="76">
        <v>1</v>
      </c>
      <c r="E26" s="76">
        <v>1</v>
      </c>
      <c r="F26" s="75"/>
      <c r="G26" s="75"/>
      <c r="H26" s="260">
        <v>0.25</v>
      </c>
      <c r="I26" s="59" t="s">
        <v>283</v>
      </c>
      <c r="J26" s="59" t="s">
        <v>283</v>
      </c>
      <c r="K26" s="260">
        <v>0.25</v>
      </c>
      <c r="L26" s="59" t="s">
        <v>283</v>
      </c>
      <c r="M26" s="59" t="s">
        <v>283</v>
      </c>
      <c r="N26" s="260">
        <v>0.25</v>
      </c>
      <c r="O26" s="59" t="s">
        <v>283</v>
      </c>
      <c r="P26" s="59" t="s">
        <v>283</v>
      </c>
      <c r="Q26" s="260">
        <v>0.25</v>
      </c>
      <c r="R26" s="74" t="s">
        <v>432</v>
      </c>
      <c r="S26" s="56"/>
      <c r="T26" s="249" t="s">
        <v>433</v>
      </c>
      <c r="U26" s="105" t="s">
        <v>434</v>
      </c>
      <c r="V26" s="74" t="s">
        <v>435</v>
      </c>
      <c r="W26" s="104" t="s">
        <v>436</v>
      </c>
      <c r="X26" s="49" t="s">
        <v>437</v>
      </c>
      <c r="Y26" s="51" t="s">
        <v>382</v>
      </c>
      <c r="Z26" s="103" t="s">
        <v>249</v>
      </c>
      <c r="AA26" s="105" t="s">
        <v>438</v>
      </c>
      <c r="AB26" s="36"/>
      <c r="AC26" s="36"/>
      <c r="AD26" s="36"/>
      <c r="AE26" s="36"/>
      <c r="AF26" s="36"/>
      <c r="AG26" s="290"/>
      <c r="AH26" s="36"/>
      <c r="AI26" s="290"/>
      <c r="AJ26" s="291"/>
      <c r="AK26" s="290"/>
      <c r="AL26" s="290"/>
      <c r="AM26" s="36"/>
      <c r="AN26" s="36"/>
      <c r="AO26" s="291"/>
    </row>
    <row r="27" spans="1:41" ht="105">
      <c r="A27" s="67" t="s">
        <v>439</v>
      </c>
      <c r="B27" s="55" t="s">
        <v>440</v>
      </c>
      <c r="C27" s="72" t="s">
        <v>394</v>
      </c>
      <c r="D27" s="292">
        <v>0.83</v>
      </c>
      <c r="E27" s="292">
        <v>1</v>
      </c>
      <c r="F27" s="286"/>
      <c r="G27" s="286"/>
      <c r="H27" s="260">
        <v>0.25</v>
      </c>
      <c r="I27" s="59" t="s">
        <v>283</v>
      </c>
      <c r="J27" s="59" t="s">
        <v>283</v>
      </c>
      <c r="K27" s="260">
        <v>0.25</v>
      </c>
      <c r="L27" s="59" t="s">
        <v>283</v>
      </c>
      <c r="M27" s="59" t="s">
        <v>283</v>
      </c>
      <c r="N27" s="260">
        <v>0.25</v>
      </c>
      <c r="O27" s="59" t="s">
        <v>283</v>
      </c>
      <c r="P27" s="59" t="s">
        <v>283</v>
      </c>
      <c r="Q27" s="260">
        <v>0.25</v>
      </c>
      <c r="R27" s="67" t="s">
        <v>441</v>
      </c>
      <c r="S27" s="293"/>
      <c r="T27" s="294" t="s">
        <v>442</v>
      </c>
      <c r="U27" s="295" t="s">
        <v>443</v>
      </c>
      <c r="V27" s="67" t="s">
        <v>444</v>
      </c>
      <c r="W27" s="51" t="s">
        <v>514</v>
      </c>
      <c r="X27" s="67" t="s">
        <v>445</v>
      </c>
      <c r="Y27" s="296" t="s">
        <v>382</v>
      </c>
      <c r="Z27" s="296" t="s">
        <v>382</v>
      </c>
      <c r="AA27" s="55" t="s">
        <v>446</v>
      </c>
    </row>
    <row r="28" spans="1:41" ht="75">
      <c r="A28" s="74" t="s">
        <v>447</v>
      </c>
      <c r="B28" s="49" t="s">
        <v>448</v>
      </c>
      <c r="C28" s="75" t="s">
        <v>449</v>
      </c>
      <c r="D28" s="76">
        <v>1</v>
      </c>
      <c r="E28" s="76">
        <v>1</v>
      </c>
      <c r="F28" s="75"/>
      <c r="G28" s="75"/>
      <c r="H28" s="260">
        <v>0.25</v>
      </c>
      <c r="I28" s="59" t="s">
        <v>283</v>
      </c>
      <c r="J28" s="59" t="s">
        <v>283</v>
      </c>
      <c r="K28" s="260">
        <v>0.25</v>
      </c>
      <c r="L28" s="59" t="s">
        <v>283</v>
      </c>
      <c r="M28" s="59" t="s">
        <v>283</v>
      </c>
      <c r="N28" s="260">
        <v>0.25</v>
      </c>
      <c r="O28" s="59" t="s">
        <v>283</v>
      </c>
      <c r="P28" s="59" t="s">
        <v>283</v>
      </c>
      <c r="Q28" s="260">
        <v>0.25</v>
      </c>
      <c r="R28" s="74" t="s">
        <v>515</v>
      </c>
      <c r="S28" s="56"/>
      <c r="T28" s="249" t="s">
        <v>450</v>
      </c>
      <c r="U28" s="49" t="s">
        <v>451</v>
      </c>
      <c r="V28" s="74" t="s">
        <v>452</v>
      </c>
      <c r="W28" s="51" t="s">
        <v>514</v>
      </c>
      <c r="X28" s="74" t="s">
        <v>453</v>
      </c>
      <c r="Y28" s="75" t="s">
        <v>454</v>
      </c>
      <c r="Z28" s="75" t="s">
        <v>455</v>
      </c>
      <c r="AA28" s="104" t="s">
        <v>456</v>
      </c>
    </row>
    <row r="29" spans="1:41" ht="60">
      <c r="A29" s="74" t="s">
        <v>457</v>
      </c>
      <c r="B29" s="49" t="s">
        <v>458</v>
      </c>
      <c r="C29" s="74" t="s">
        <v>394</v>
      </c>
      <c r="D29" s="76">
        <v>1</v>
      </c>
      <c r="E29" s="76">
        <v>1</v>
      </c>
      <c r="F29" s="75"/>
      <c r="G29" s="75"/>
      <c r="H29" s="260">
        <v>0.25</v>
      </c>
      <c r="I29" s="59" t="s">
        <v>283</v>
      </c>
      <c r="J29" s="59" t="s">
        <v>283</v>
      </c>
      <c r="K29" s="260">
        <v>0.25</v>
      </c>
      <c r="L29" s="59" t="s">
        <v>283</v>
      </c>
      <c r="M29" s="59" t="s">
        <v>283</v>
      </c>
      <c r="N29" s="260">
        <v>0.25</v>
      </c>
      <c r="O29" s="59" t="s">
        <v>283</v>
      </c>
      <c r="P29" s="59" t="s">
        <v>283</v>
      </c>
      <c r="Q29" s="260">
        <v>0.25</v>
      </c>
      <c r="R29" s="74" t="s">
        <v>459</v>
      </c>
      <c r="S29" s="56"/>
      <c r="T29" s="297" t="s">
        <v>460</v>
      </c>
      <c r="U29" s="105" t="s">
        <v>461</v>
      </c>
      <c r="V29" s="74" t="s">
        <v>462</v>
      </c>
      <c r="W29" s="298" t="s">
        <v>516</v>
      </c>
      <c r="X29" s="49" t="s">
        <v>463</v>
      </c>
      <c r="Y29" s="103" t="s">
        <v>248</v>
      </c>
      <c r="Z29" s="103" t="s">
        <v>382</v>
      </c>
      <c r="AA29" s="104" t="s">
        <v>464</v>
      </c>
    </row>
    <row r="30" spans="1:41" ht="75">
      <c r="A30" s="74" t="s">
        <v>465</v>
      </c>
      <c r="B30" s="49" t="s">
        <v>466</v>
      </c>
      <c r="C30" s="74" t="s">
        <v>394</v>
      </c>
      <c r="D30" s="76">
        <v>1</v>
      </c>
      <c r="E30" s="76">
        <v>1</v>
      </c>
      <c r="F30" s="75"/>
      <c r="G30" s="75"/>
      <c r="H30" s="260">
        <v>0.25</v>
      </c>
      <c r="I30" s="59" t="s">
        <v>283</v>
      </c>
      <c r="J30" s="59" t="s">
        <v>283</v>
      </c>
      <c r="K30" s="260">
        <v>0.25</v>
      </c>
      <c r="L30" s="59" t="s">
        <v>283</v>
      </c>
      <c r="M30" s="59" t="s">
        <v>283</v>
      </c>
      <c r="N30" s="260">
        <v>0.25</v>
      </c>
      <c r="O30" s="59" t="s">
        <v>283</v>
      </c>
      <c r="P30" s="59" t="s">
        <v>283</v>
      </c>
      <c r="Q30" s="260">
        <v>0.25</v>
      </c>
      <c r="R30" s="74" t="s">
        <v>467</v>
      </c>
      <c r="S30" s="56"/>
      <c r="T30" s="294" t="s">
        <v>468</v>
      </c>
      <c r="U30" s="49" t="s">
        <v>469</v>
      </c>
      <c r="V30" s="74" t="s">
        <v>470</v>
      </c>
      <c r="W30" s="74" t="s">
        <v>517</v>
      </c>
      <c r="X30" s="49" t="s">
        <v>471</v>
      </c>
      <c r="Y30" s="103" t="s">
        <v>248</v>
      </c>
      <c r="Z30" s="103" t="s">
        <v>249</v>
      </c>
      <c r="AA30" s="104" t="s">
        <v>472</v>
      </c>
    </row>
    <row r="31" spans="1:41" ht="90">
      <c r="A31" s="74" t="s">
        <v>473</v>
      </c>
      <c r="B31" s="49" t="s">
        <v>474</v>
      </c>
      <c r="C31" s="74" t="s">
        <v>394</v>
      </c>
      <c r="D31" s="76">
        <v>1</v>
      </c>
      <c r="E31" s="299">
        <v>1</v>
      </c>
      <c r="F31" s="75"/>
      <c r="G31" s="75"/>
      <c r="H31" s="260">
        <v>0.25</v>
      </c>
      <c r="I31" s="59" t="s">
        <v>283</v>
      </c>
      <c r="J31" s="59" t="s">
        <v>283</v>
      </c>
      <c r="K31" s="260">
        <v>0.25</v>
      </c>
      <c r="L31" s="59" t="s">
        <v>283</v>
      </c>
      <c r="M31" s="59" t="s">
        <v>283</v>
      </c>
      <c r="N31" s="260">
        <v>0.25</v>
      </c>
      <c r="O31" s="59" t="s">
        <v>283</v>
      </c>
      <c r="P31" s="59" t="s">
        <v>283</v>
      </c>
      <c r="Q31" s="260">
        <v>0.25</v>
      </c>
      <c r="R31" s="74" t="s">
        <v>475</v>
      </c>
      <c r="S31" s="56"/>
      <c r="T31" s="249" t="s">
        <v>476</v>
      </c>
      <c r="U31" s="49" t="s">
        <v>477</v>
      </c>
      <c r="V31" s="74" t="s">
        <v>478</v>
      </c>
      <c r="W31" s="74" t="s">
        <v>518</v>
      </c>
      <c r="X31" s="49" t="s">
        <v>479</v>
      </c>
      <c r="Y31" s="75" t="s">
        <v>57</v>
      </c>
      <c r="Z31" s="75" t="s">
        <v>455</v>
      </c>
      <c r="AA31" s="104" t="s">
        <v>472</v>
      </c>
    </row>
    <row r="32" spans="1:41" ht="75">
      <c r="A32" s="74" t="s">
        <v>480</v>
      </c>
      <c r="B32" s="49" t="s">
        <v>481</v>
      </c>
      <c r="C32" s="74" t="s">
        <v>404</v>
      </c>
      <c r="D32" s="76">
        <v>1</v>
      </c>
      <c r="E32" s="76">
        <v>1</v>
      </c>
      <c r="F32" s="75"/>
      <c r="G32" s="75"/>
      <c r="H32" s="260">
        <v>0.25</v>
      </c>
      <c r="I32" s="59" t="s">
        <v>283</v>
      </c>
      <c r="J32" s="59" t="s">
        <v>283</v>
      </c>
      <c r="K32" s="260">
        <v>0.25</v>
      </c>
      <c r="L32" s="59" t="s">
        <v>283</v>
      </c>
      <c r="M32" s="59" t="s">
        <v>283</v>
      </c>
      <c r="N32" s="260">
        <v>0.25</v>
      </c>
      <c r="O32" s="59" t="s">
        <v>283</v>
      </c>
      <c r="P32" s="59" t="s">
        <v>283</v>
      </c>
      <c r="Q32" s="260">
        <v>0.25</v>
      </c>
      <c r="R32" s="74" t="s">
        <v>482</v>
      </c>
      <c r="S32" s="56"/>
      <c r="T32" s="249" t="s">
        <v>483</v>
      </c>
      <c r="U32" s="49" t="s">
        <v>484</v>
      </c>
      <c r="V32" s="74" t="s">
        <v>452</v>
      </c>
      <c r="W32" s="74" t="s">
        <v>518</v>
      </c>
      <c r="X32" s="49" t="s">
        <v>485</v>
      </c>
      <c r="Y32" s="103" t="s">
        <v>382</v>
      </c>
      <c r="Z32" s="103" t="s">
        <v>382</v>
      </c>
      <c r="AA32" s="104" t="s">
        <v>486</v>
      </c>
    </row>
    <row r="33" spans="1:27" ht="94.5">
      <c r="A33" s="74" t="s">
        <v>519</v>
      </c>
      <c r="B33" s="300" t="s">
        <v>487</v>
      </c>
      <c r="C33" s="74" t="s">
        <v>404</v>
      </c>
      <c r="D33" s="76">
        <v>1</v>
      </c>
      <c r="E33" s="76">
        <v>1</v>
      </c>
      <c r="F33" s="75"/>
      <c r="G33" s="75"/>
      <c r="H33" s="260">
        <v>0.25</v>
      </c>
      <c r="I33" s="59" t="s">
        <v>283</v>
      </c>
      <c r="J33" s="59" t="s">
        <v>283</v>
      </c>
      <c r="K33" s="260">
        <v>0.25</v>
      </c>
      <c r="L33" s="59" t="s">
        <v>283</v>
      </c>
      <c r="M33" s="59" t="s">
        <v>283</v>
      </c>
      <c r="N33" s="260">
        <v>0.25</v>
      </c>
      <c r="O33" s="59" t="s">
        <v>283</v>
      </c>
      <c r="P33" s="59" t="s">
        <v>283</v>
      </c>
      <c r="Q33" s="260">
        <v>0.25</v>
      </c>
      <c r="R33" s="74" t="s">
        <v>520</v>
      </c>
      <c r="S33" s="56"/>
      <c r="T33" s="249" t="s">
        <v>488</v>
      </c>
      <c r="U33" s="301" t="s">
        <v>489</v>
      </c>
      <c r="V33" s="302"/>
      <c r="W33" s="75" t="s">
        <v>490</v>
      </c>
      <c r="X33" s="49" t="s">
        <v>485</v>
      </c>
      <c r="Y33" s="75" t="s">
        <v>491</v>
      </c>
      <c r="Z33" s="75" t="s">
        <v>455</v>
      </c>
      <c r="AA33" s="104" t="s">
        <v>492</v>
      </c>
    </row>
    <row r="34" spans="1:27" ht="60">
      <c r="A34" s="73" t="s">
        <v>493</v>
      </c>
      <c r="B34" s="300" t="s">
        <v>494</v>
      </c>
      <c r="C34" s="74" t="s">
        <v>404</v>
      </c>
      <c r="D34" s="303">
        <v>1</v>
      </c>
      <c r="E34" s="303">
        <v>1</v>
      </c>
      <c r="F34" s="304"/>
      <c r="G34" s="304"/>
      <c r="H34" s="260">
        <v>0.25</v>
      </c>
      <c r="I34" s="59" t="s">
        <v>283</v>
      </c>
      <c r="J34" s="59" t="s">
        <v>283</v>
      </c>
      <c r="K34" s="260">
        <v>0.25</v>
      </c>
      <c r="L34" s="59" t="s">
        <v>283</v>
      </c>
      <c r="M34" s="59" t="s">
        <v>283</v>
      </c>
      <c r="N34" s="260">
        <v>0.25</v>
      </c>
      <c r="O34" s="59" t="s">
        <v>283</v>
      </c>
      <c r="P34" s="59" t="s">
        <v>283</v>
      </c>
      <c r="Q34" s="260">
        <v>0.25</v>
      </c>
      <c r="R34" s="298" t="s">
        <v>495</v>
      </c>
      <c r="S34" s="305"/>
      <c r="T34" s="297" t="s">
        <v>496</v>
      </c>
      <c r="U34" s="306" t="s">
        <v>497</v>
      </c>
      <c r="V34" s="74" t="s">
        <v>498</v>
      </c>
      <c r="W34" s="298" t="s">
        <v>521</v>
      </c>
      <c r="X34" s="306" t="s">
        <v>499</v>
      </c>
      <c r="Y34" s="307" t="s">
        <v>248</v>
      </c>
      <c r="Z34" s="307" t="s">
        <v>249</v>
      </c>
      <c r="AA34" s="308" t="s">
        <v>500</v>
      </c>
    </row>
    <row r="35" spans="1:27" ht="135">
      <c r="A35" s="298" t="s">
        <v>501</v>
      </c>
      <c r="B35" s="300" t="s">
        <v>502</v>
      </c>
      <c r="C35" s="74" t="s">
        <v>503</v>
      </c>
      <c r="D35" s="303">
        <v>1</v>
      </c>
      <c r="E35" s="303">
        <v>1</v>
      </c>
      <c r="F35" s="304"/>
      <c r="G35" s="304"/>
      <c r="H35" s="260">
        <v>0.25</v>
      </c>
      <c r="I35" s="59" t="s">
        <v>283</v>
      </c>
      <c r="J35" s="59" t="s">
        <v>283</v>
      </c>
      <c r="K35" s="260">
        <v>0.25</v>
      </c>
      <c r="L35" s="59" t="s">
        <v>283</v>
      </c>
      <c r="M35" s="59" t="s">
        <v>283</v>
      </c>
      <c r="N35" s="260">
        <v>0.25</v>
      </c>
      <c r="O35" s="59" t="s">
        <v>283</v>
      </c>
      <c r="P35" s="59" t="s">
        <v>283</v>
      </c>
      <c r="Q35" s="260">
        <v>0.25</v>
      </c>
      <c r="R35" s="306" t="s">
        <v>504</v>
      </c>
      <c r="S35" s="305"/>
      <c r="T35" s="297" t="s">
        <v>505</v>
      </c>
      <c r="U35" s="306" t="s">
        <v>506</v>
      </c>
      <c r="V35" s="74" t="s">
        <v>498</v>
      </c>
      <c r="W35" s="298" t="s">
        <v>517</v>
      </c>
      <c r="X35" s="306" t="s">
        <v>499</v>
      </c>
      <c r="Y35" s="307" t="s">
        <v>248</v>
      </c>
      <c r="Z35" s="307" t="s">
        <v>382</v>
      </c>
      <c r="AA35" s="308" t="s">
        <v>500</v>
      </c>
    </row>
    <row r="39" spans="1:27">
      <c r="A39" s="170" t="s">
        <v>507</v>
      </c>
      <c r="B39" s="170"/>
      <c r="C39" s="170"/>
      <c r="D39" s="170"/>
      <c r="E39" s="170"/>
      <c r="F39" s="170"/>
      <c r="G39" s="170"/>
      <c r="H39" s="170"/>
      <c r="I39" s="170"/>
      <c r="J39" s="170"/>
      <c r="K39" s="170"/>
      <c r="L39" s="170"/>
      <c r="M39" s="170"/>
      <c r="N39" s="170"/>
      <c r="O39" s="170"/>
      <c r="P39" s="170"/>
      <c r="Q39" s="170"/>
      <c r="R39" s="170"/>
      <c r="S39" s="170"/>
      <c r="T39" s="170"/>
    </row>
    <row r="40" spans="1:27">
      <c r="A40" s="171" t="s">
        <v>165</v>
      </c>
      <c r="B40" s="171"/>
      <c r="C40" s="171"/>
      <c r="D40" s="171"/>
      <c r="E40" s="171"/>
      <c r="F40" s="171"/>
      <c r="G40" s="171"/>
      <c r="H40" s="171"/>
      <c r="I40" s="171"/>
      <c r="J40" s="171"/>
      <c r="K40" s="171"/>
      <c r="L40" s="171"/>
      <c r="M40" s="171"/>
      <c r="N40" s="171"/>
      <c r="O40" s="171"/>
      <c r="P40" s="171"/>
      <c r="Q40" s="171"/>
      <c r="R40" s="171"/>
      <c r="S40" s="171"/>
      <c r="T40" s="171"/>
    </row>
    <row r="41" spans="1:27">
      <c r="A41" s="170" t="s">
        <v>166</v>
      </c>
      <c r="B41" s="170"/>
      <c r="C41" s="170"/>
      <c r="D41" s="170"/>
      <c r="E41" s="170"/>
      <c r="F41" s="170"/>
      <c r="G41" s="170"/>
      <c r="H41" s="170"/>
      <c r="I41" s="170"/>
      <c r="J41" s="170"/>
      <c r="K41" s="170"/>
      <c r="L41" s="170"/>
      <c r="M41" s="170"/>
      <c r="N41" s="170"/>
      <c r="O41" s="170"/>
      <c r="P41" s="170"/>
      <c r="Q41" s="170"/>
      <c r="R41" s="170"/>
      <c r="S41" s="170"/>
      <c r="T41" s="170"/>
    </row>
  </sheetData>
  <mergeCells count="51">
    <mergeCell ref="V19:V20"/>
    <mergeCell ref="W19:W20"/>
    <mergeCell ref="AA19:AA20"/>
    <mergeCell ref="A39:T39"/>
    <mergeCell ref="A40:T40"/>
    <mergeCell ref="A41:T41"/>
    <mergeCell ref="L19:L20"/>
    <mergeCell ref="M19:M20"/>
    <mergeCell ref="N19:N20"/>
    <mergeCell ref="O19:O20"/>
    <mergeCell ref="P19:P20"/>
    <mergeCell ref="Q19:Q20"/>
    <mergeCell ref="F19:F20"/>
    <mergeCell ref="G19:G20"/>
    <mergeCell ref="H19:H20"/>
    <mergeCell ref="I19:I20"/>
    <mergeCell ref="J19:J20"/>
    <mergeCell ref="K19:K20"/>
    <mergeCell ref="A1:T1"/>
    <mergeCell ref="A2:T2"/>
    <mergeCell ref="A4:T4"/>
    <mergeCell ref="A5:T5"/>
    <mergeCell ref="A19:A20"/>
    <mergeCell ref="B19:B20"/>
    <mergeCell ref="C19:C20"/>
    <mergeCell ref="D19:D20"/>
    <mergeCell ref="F17:H17"/>
    <mergeCell ref="I17:K17"/>
    <mergeCell ref="L17:N17"/>
    <mergeCell ref="O17:Q17"/>
    <mergeCell ref="W16:W18"/>
    <mergeCell ref="Y16:AA16"/>
    <mergeCell ref="Y17:Z17"/>
    <mergeCell ref="E19:E20"/>
    <mergeCell ref="R16:R18"/>
    <mergeCell ref="S16:S18"/>
    <mergeCell ref="T16:T18"/>
    <mergeCell ref="U16:U18"/>
    <mergeCell ref="V16:V18"/>
    <mergeCell ref="B9:I9"/>
    <mergeCell ref="B10:I10"/>
    <mergeCell ref="B12:I12"/>
    <mergeCell ref="B13:I13"/>
    <mergeCell ref="A16:A18"/>
    <mergeCell ref="B16:B18"/>
    <mergeCell ref="C16:C18"/>
    <mergeCell ref="D16:D18"/>
    <mergeCell ref="E16:E18"/>
    <mergeCell ref="F16:Q16"/>
    <mergeCell ref="B6:I6"/>
    <mergeCell ref="B8:I8"/>
  </mergeCells>
  <pageMargins left="0.7" right="0.7" top="0.75" bottom="0.75" header="0.3" footer="0.3"/>
  <pageSetup scale="40" orientation="landscape"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43"/>
  <sheetViews>
    <sheetView view="pageBreakPreview" topLeftCell="A38" zoomScale="60" zoomScaleNormal="40" workbookViewId="0">
      <selection activeCell="P77" sqref="P77"/>
    </sheetView>
  </sheetViews>
  <sheetFormatPr baseColWidth="10" defaultColWidth="11.42578125" defaultRowHeight="15"/>
  <cols>
    <col min="1" max="2" width="30.140625" customWidth="1"/>
    <col min="3" max="3" width="19.5703125" customWidth="1"/>
    <col min="4" max="4" width="12.7109375" customWidth="1"/>
    <col min="6" max="17" width="9.5703125" style="84" customWidth="1"/>
    <col min="18" max="18" width="29.42578125" customWidth="1"/>
    <col min="19" max="19" width="0.140625" hidden="1" customWidth="1"/>
    <col min="20" max="20" width="24" customWidth="1"/>
    <col min="21" max="21" width="43.5703125" hidden="1" customWidth="1"/>
    <col min="22" max="23" width="39.85546875" hidden="1" customWidth="1"/>
    <col min="24" max="24" width="46.140625" hidden="1" customWidth="1"/>
    <col min="25" max="25" width="16.28515625" style="84" hidden="1" customWidth="1"/>
    <col min="26" max="26" width="15.5703125" style="84" hidden="1" customWidth="1"/>
    <col min="27" max="27" width="39" hidden="1" customWidth="1"/>
  </cols>
  <sheetData>
    <row r="1" spans="1:32" s="4" customFormat="1" ht="45.75">
      <c r="A1" s="309" t="s">
        <v>0</v>
      </c>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
      <c r="AC1" s="3"/>
      <c r="AD1" s="3"/>
      <c r="AE1" s="3"/>
      <c r="AF1" s="3"/>
    </row>
    <row r="2" spans="1:32" s="7" customFormat="1" ht="33">
      <c r="A2" s="310" t="s">
        <v>1</v>
      </c>
      <c r="B2" s="310"/>
      <c r="C2" s="310"/>
      <c r="D2" s="310"/>
      <c r="E2" s="310"/>
      <c r="F2" s="310"/>
      <c r="G2" s="310"/>
      <c r="H2" s="310"/>
      <c r="I2" s="310"/>
      <c r="J2" s="310"/>
      <c r="K2" s="310"/>
      <c r="L2" s="310"/>
      <c r="M2" s="310"/>
      <c r="N2" s="310"/>
      <c r="O2" s="310"/>
      <c r="P2" s="310"/>
      <c r="Q2" s="310"/>
      <c r="R2" s="310"/>
      <c r="S2" s="310"/>
      <c r="T2" s="310"/>
      <c r="U2" s="310"/>
      <c r="V2" s="310"/>
      <c r="W2" s="310"/>
      <c r="X2" s="310"/>
      <c r="Y2" s="310"/>
      <c r="Z2" s="310"/>
      <c r="AA2" s="310"/>
      <c r="AB2" s="6"/>
      <c r="AC2" s="6"/>
      <c r="AD2" s="6"/>
      <c r="AE2" s="6"/>
      <c r="AF2" s="6"/>
    </row>
    <row r="3" spans="1:32" s="7" customFormat="1" ht="25.5" customHeight="1">
      <c r="A3" s="311"/>
      <c r="B3" s="311"/>
      <c r="C3" s="311"/>
      <c r="D3" s="311"/>
      <c r="E3" s="311"/>
      <c r="F3" s="311"/>
      <c r="G3" s="311"/>
      <c r="H3" s="311"/>
      <c r="I3" s="311"/>
      <c r="J3" s="311"/>
      <c r="K3" s="311"/>
      <c r="L3" s="311"/>
      <c r="M3" s="311"/>
      <c r="N3" s="311"/>
      <c r="O3" s="311"/>
      <c r="P3" s="311"/>
      <c r="Q3" s="311"/>
      <c r="R3" s="311"/>
      <c r="S3" s="311"/>
      <c r="T3" s="311"/>
      <c r="U3" s="312"/>
      <c r="V3" s="311"/>
      <c r="W3" s="311"/>
      <c r="X3" s="311"/>
      <c r="Y3" s="313"/>
      <c r="Z3" s="313"/>
      <c r="AA3" s="311"/>
      <c r="AB3" s="162"/>
      <c r="AD3" s="9"/>
      <c r="AE3" s="9"/>
    </row>
    <row r="4" spans="1:32" s="12" customFormat="1" ht="23.25">
      <c r="A4" s="221" t="s">
        <v>2</v>
      </c>
      <c r="B4" s="221"/>
      <c r="C4" s="221"/>
      <c r="D4" s="221"/>
      <c r="E4" s="221"/>
      <c r="F4" s="221"/>
      <c r="G4" s="221"/>
      <c r="H4" s="221"/>
      <c r="I4" s="221"/>
      <c r="J4" s="221"/>
      <c r="K4" s="221"/>
      <c r="L4" s="221"/>
      <c r="M4" s="221"/>
      <c r="N4" s="221"/>
      <c r="O4" s="221"/>
      <c r="P4" s="221"/>
      <c r="Q4" s="221"/>
      <c r="R4" s="221"/>
      <c r="S4" s="221"/>
      <c r="T4" s="221"/>
      <c r="U4" s="221"/>
      <c r="V4" s="221"/>
      <c r="W4" s="221"/>
      <c r="X4" s="221"/>
      <c r="Y4" s="221"/>
      <c r="Z4" s="221"/>
      <c r="AA4" s="221"/>
      <c r="AB4" s="11"/>
      <c r="AC4" s="11"/>
      <c r="AD4" s="11"/>
      <c r="AE4" s="11"/>
      <c r="AF4" s="11"/>
    </row>
    <row r="5" spans="1:32" s="12" customFormat="1" ht="23.25">
      <c r="A5" s="221" t="s">
        <v>3</v>
      </c>
      <c r="B5" s="221"/>
      <c r="C5" s="221"/>
      <c r="D5" s="221"/>
      <c r="E5" s="221"/>
      <c r="F5" s="221"/>
      <c r="G5" s="221"/>
      <c r="H5" s="221"/>
      <c r="I5" s="221"/>
      <c r="J5" s="221"/>
      <c r="K5" s="221"/>
      <c r="L5" s="221"/>
      <c r="M5" s="221"/>
      <c r="N5" s="221"/>
      <c r="O5" s="221"/>
      <c r="P5" s="221"/>
      <c r="Q5" s="221"/>
      <c r="R5" s="221"/>
      <c r="S5" s="221"/>
      <c r="T5" s="221"/>
      <c r="U5" s="221"/>
      <c r="V5" s="221"/>
      <c r="W5" s="221"/>
      <c r="X5" s="221"/>
      <c r="Y5" s="221"/>
      <c r="Z5" s="221"/>
      <c r="AA5" s="221"/>
      <c r="AB5" s="11"/>
      <c r="AC5" s="11"/>
      <c r="AD5" s="11"/>
      <c r="AE5" s="11"/>
      <c r="AF5" s="11"/>
    </row>
    <row r="6" spans="1:32" s="17" customFormat="1" ht="18.75">
      <c r="A6" s="314" t="s">
        <v>522</v>
      </c>
      <c r="B6" s="315" t="s">
        <v>442</v>
      </c>
      <c r="C6" s="315"/>
      <c r="D6" s="315"/>
      <c r="E6" s="315"/>
      <c r="F6" s="316"/>
      <c r="G6" s="316"/>
      <c r="H6" s="316"/>
      <c r="I6" s="316"/>
      <c r="J6" s="316"/>
      <c r="K6" s="316"/>
      <c r="L6" s="316"/>
      <c r="M6" s="316"/>
      <c r="N6" s="316"/>
      <c r="O6" s="316"/>
      <c r="P6" s="316"/>
      <c r="Q6" s="316"/>
      <c r="R6" s="315"/>
      <c r="S6" s="315"/>
      <c r="T6" s="315"/>
      <c r="U6" s="315"/>
      <c r="V6" s="315"/>
      <c r="W6" s="315"/>
      <c r="X6" s="315"/>
      <c r="Y6" s="316"/>
      <c r="Z6" s="316"/>
      <c r="AA6" s="315"/>
      <c r="AB6" s="16"/>
      <c r="AC6" s="16"/>
      <c r="AD6" s="16"/>
      <c r="AE6" s="16"/>
      <c r="AF6" s="16"/>
    </row>
    <row r="7" spans="1:32" s="17" customFormat="1" ht="18.75">
      <c r="A7" s="314"/>
      <c r="B7" s="315"/>
      <c r="C7" s="315"/>
      <c r="D7" s="315"/>
      <c r="E7" s="315"/>
      <c r="F7" s="316"/>
      <c r="G7" s="316"/>
      <c r="H7" s="316"/>
      <c r="I7" s="316"/>
      <c r="J7" s="316"/>
      <c r="K7" s="316"/>
      <c r="L7" s="316"/>
      <c r="M7" s="316"/>
      <c r="N7" s="316"/>
      <c r="O7" s="316"/>
      <c r="P7" s="316"/>
      <c r="Q7" s="316"/>
      <c r="R7" s="315"/>
      <c r="S7" s="315"/>
      <c r="T7" s="315"/>
      <c r="U7" s="315"/>
      <c r="V7" s="315"/>
      <c r="W7" s="315"/>
      <c r="X7" s="315"/>
      <c r="Y7" s="316"/>
      <c r="Z7" s="316"/>
      <c r="AA7" s="315"/>
      <c r="AB7" s="16"/>
      <c r="AC7" s="16"/>
      <c r="AD7" s="16"/>
      <c r="AE7" s="16"/>
      <c r="AF7" s="16"/>
    </row>
    <row r="8" spans="1:32" s="17" customFormat="1" ht="18.75">
      <c r="A8" s="314" t="s">
        <v>523</v>
      </c>
      <c r="B8" s="317" t="s">
        <v>524</v>
      </c>
      <c r="C8" s="315"/>
      <c r="D8" s="315"/>
      <c r="E8" s="315"/>
      <c r="F8" s="316"/>
      <c r="G8" s="316"/>
      <c r="H8" s="316"/>
      <c r="I8" s="316"/>
      <c r="J8" s="316"/>
      <c r="K8" s="316"/>
      <c r="L8" s="316"/>
      <c r="M8" s="316"/>
      <c r="N8" s="316"/>
      <c r="O8" s="316"/>
      <c r="P8" s="316"/>
      <c r="Q8" s="316"/>
      <c r="R8" s="315"/>
      <c r="S8" s="315"/>
      <c r="T8" s="315"/>
      <c r="U8" s="315"/>
      <c r="V8" s="315"/>
      <c r="W8" s="315"/>
      <c r="X8" s="315"/>
      <c r="Y8" s="316"/>
      <c r="Z8" s="316"/>
      <c r="AA8" s="315"/>
      <c r="AB8" s="16"/>
      <c r="AC8" s="16"/>
      <c r="AD8" s="16"/>
      <c r="AE8" s="16"/>
      <c r="AF8" s="16"/>
    </row>
    <row r="9" spans="1:32" s="17" customFormat="1" ht="18.75">
      <c r="A9" s="314" t="s">
        <v>525</v>
      </c>
      <c r="B9" s="317" t="s">
        <v>526</v>
      </c>
      <c r="C9" s="315"/>
      <c r="D9" s="315"/>
      <c r="E9" s="315"/>
      <c r="F9" s="316"/>
      <c r="G9" s="316"/>
      <c r="H9" s="316"/>
      <c r="I9" s="316"/>
      <c r="J9" s="316"/>
      <c r="K9" s="316"/>
      <c r="L9" s="316"/>
      <c r="M9" s="316"/>
      <c r="N9" s="316"/>
      <c r="O9" s="316"/>
      <c r="P9" s="316"/>
      <c r="Q9" s="316"/>
      <c r="R9" s="315"/>
      <c r="S9" s="315"/>
      <c r="T9" s="315"/>
      <c r="U9" s="315"/>
      <c r="V9" s="315"/>
      <c r="W9" s="315"/>
      <c r="X9" s="315"/>
      <c r="Y9" s="316"/>
      <c r="Z9" s="316"/>
      <c r="AA9" s="315"/>
      <c r="AB9" s="16"/>
      <c r="AC9" s="16"/>
      <c r="AD9" s="16"/>
      <c r="AE9" s="16"/>
      <c r="AF9" s="16"/>
    </row>
    <row r="10" spans="1:32" s="17" customFormat="1" ht="18.75">
      <c r="A10" s="314" t="s">
        <v>527</v>
      </c>
      <c r="B10" s="317" t="s">
        <v>11</v>
      </c>
      <c r="C10" s="315"/>
      <c r="D10" s="315"/>
      <c r="E10" s="315"/>
      <c r="F10" s="316"/>
      <c r="G10" s="316"/>
      <c r="H10" s="316"/>
      <c r="I10" s="316"/>
      <c r="J10" s="316"/>
      <c r="K10" s="316"/>
      <c r="L10" s="316"/>
      <c r="M10" s="316"/>
      <c r="N10" s="316"/>
      <c r="O10" s="316"/>
      <c r="P10" s="316"/>
      <c r="Q10" s="316"/>
      <c r="R10" s="315"/>
      <c r="S10" s="315"/>
      <c r="T10" s="315"/>
      <c r="U10" s="315"/>
      <c r="V10" s="315"/>
      <c r="W10" s="315"/>
      <c r="X10" s="315"/>
      <c r="Y10" s="316"/>
      <c r="Z10" s="316"/>
      <c r="AA10" s="315"/>
      <c r="AB10" s="16"/>
      <c r="AC10" s="16"/>
      <c r="AD10" s="16"/>
      <c r="AE10" s="16"/>
      <c r="AF10" s="16"/>
    </row>
    <row r="11" spans="1:32" s="17" customFormat="1" ht="18.75">
      <c r="A11" s="314"/>
      <c r="B11" s="315"/>
      <c r="C11" s="315"/>
      <c r="D11" s="315"/>
      <c r="E11" s="315"/>
      <c r="F11" s="316"/>
      <c r="G11" s="316"/>
      <c r="H11" s="316"/>
      <c r="I11" s="316"/>
      <c r="J11" s="316"/>
      <c r="K11" s="316"/>
      <c r="L11" s="316"/>
      <c r="M11" s="316"/>
      <c r="N11" s="316"/>
      <c r="O11" s="316"/>
      <c r="P11" s="316"/>
      <c r="Q11" s="316"/>
      <c r="R11" s="315"/>
      <c r="S11" s="315"/>
      <c r="T11" s="315"/>
      <c r="U11" s="315"/>
      <c r="V11" s="315"/>
      <c r="W11" s="315"/>
      <c r="X11" s="315"/>
      <c r="Y11" s="316"/>
      <c r="Z11" s="316"/>
      <c r="AA11" s="315"/>
      <c r="AB11" s="16"/>
      <c r="AC11" s="16"/>
      <c r="AD11" s="16"/>
      <c r="AE11" s="16"/>
      <c r="AF11" s="16"/>
    </row>
    <row r="12" spans="1:32" s="17" customFormat="1" ht="18.75">
      <c r="A12" s="314" t="s">
        <v>528</v>
      </c>
      <c r="B12" s="317" t="s">
        <v>13</v>
      </c>
      <c r="C12" s="318"/>
      <c r="D12" s="318"/>
      <c r="E12" s="319"/>
      <c r="F12" s="320"/>
      <c r="G12" s="320"/>
      <c r="H12" s="320"/>
      <c r="I12" s="320"/>
      <c r="J12" s="316"/>
      <c r="K12" s="316"/>
      <c r="L12" s="316"/>
      <c r="M12" s="316"/>
      <c r="N12" s="316"/>
      <c r="O12" s="316"/>
      <c r="P12" s="316"/>
      <c r="Q12" s="316"/>
      <c r="R12" s="321"/>
      <c r="S12" s="321"/>
      <c r="T12" s="321"/>
      <c r="U12" s="322"/>
      <c r="V12" s="322"/>
      <c r="W12" s="322"/>
      <c r="X12" s="322"/>
      <c r="Y12" s="316"/>
      <c r="Z12" s="316"/>
      <c r="AA12" s="322"/>
      <c r="AB12" s="98"/>
      <c r="AC12" s="93"/>
      <c r="AD12" s="91"/>
      <c r="AE12" s="91"/>
      <c r="AF12" s="93"/>
    </row>
    <row r="13" spans="1:32" s="17" customFormat="1" ht="18.75">
      <c r="A13" s="314" t="s">
        <v>529</v>
      </c>
      <c r="B13" s="317" t="s">
        <v>530</v>
      </c>
      <c r="C13" s="318"/>
      <c r="D13" s="318"/>
      <c r="E13" s="318"/>
      <c r="F13" s="320"/>
      <c r="G13" s="320"/>
      <c r="H13" s="320"/>
      <c r="I13" s="320"/>
      <c r="J13" s="316"/>
      <c r="K13" s="316"/>
      <c r="L13" s="316"/>
      <c r="M13" s="316"/>
      <c r="N13" s="316"/>
      <c r="O13" s="316"/>
      <c r="P13" s="316"/>
      <c r="Q13" s="316"/>
      <c r="R13" s="315"/>
      <c r="S13" s="315"/>
      <c r="T13" s="315"/>
      <c r="U13" s="315"/>
      <c r="V13" s="315"/>
      <c r="W13" s="315"/>
      <c r="X13" s="315"/>
      <c r="Y13" s="316"/>
      <c r="Z13" s="316"/>
      <c r="AA13" s="315"/>
      <c r="AB13" s="16"/>
      <c r="AC13" s="16"/>
      <c r="AD13" s="16"/>
      <c r="AE13" s="16"/>
      <c r="AF13" s="16"/>
    </row>
    <row r="14" spans="1:32">
      <c r="A14" s="323"/>
      <c r="B14" s="324"/>
      <c r="C14" s="325"/>
      <c r="D14" s="325"/>
      <c r="E14" s="325"/>
      <c r="F14" s="326"/>
      <c r="G14" s="326"/>
      <c r="H14" s="326"/>
      <c r="I14" s="326"/>
      <c r="J14" s="326"/>
      <c r="K14" s="326"/>
      <c r="L14" s="326"/>
      <c r="M14" s="326"/>
      <c r="N14" s="326"/>
      <c r="O14" s="326"/>
      <c r="P14" s="326"/>
      <c r="Q14" s="326"/>
      <c r="R14" s="325"/>
      <c r="S14" s="325"/>
      <c r="T14" s="325"/>
      <c r="U14" s="325"/>
      <c r="V14" s="325"/>
      <c r="W14" s="325"/>
      <c r="X14" s="325"/>
      <c r="Y14" s="326"/>
      <c r="Z14" s="326"/>
      <c r="AA14" s="325"/>
    </row>
    <row r="15" spans="1:32">
      <c r="A15" s="325"/>
      <c r="B15" s="325"/>
      <c r="C15" s="325"/>
      <c r="D15" s="325"/>
      <c r="E15" s="325"/>
      <c r="F15" s="326"/>
      <c r="G15" s="326"/>
      <c r="H15" s="326"/>
      <c r="I15" s="326"/>
      <c r="J15" s="326"/>
      <c r="K15" s="326"/>
      <c r="L15" s="326"/>
      <c r="M15" s="326"/>
      <c r="N15" s="326"/>
      <c r="O15" s="326"/>
      <c r="P15" s="326"/>
      <c r="Q15" s="326"/>
      <c r="R15" s="325"/>
      <c r="S15" s="325"/>
      <c r="T15" s="325"/>
      <c r="U15" s="325"/>
      <c r="V15" s="325"/>
      <c r="W15" s="325"/>
      <c r="X15" s="325"/>
      <c r="Y15" s="326"/>
      <c r="Z15" s="326"/>
      <c r="AA15" s="325"/>
    </row>
    <row r="16" spans="1:32" s="38" customFormat="1" ht="15.75">
      <c r="A16" s="327" t="s">
        <v>16</v>
      </c>
      <c r="B16" s="327" t="s">
        <v>17</v>
      </c>
      <c r="C16" s="327" t="s">
        <v>18</v>
      </c>
      <c r="D16" s="327" t="s">
        <v>19</v>
      </c>
      <c r="E16" s="327" t="s">
        <v>20</v>
      </c>
      <c r="F16" s="216" t="s">
        <v>21</v>
      </c>
      <c r="G16" s="216"/>
      <c r="H16" s="216"/>
      <c r="I16" s="216"/>
      <c r="J16" s="216"/>
      <c r="K16" s="216"/>
      <c r="L16" s="216"/>
      <c r="M16" s="216"/>
      <c r="N16" s="216"/>
      <c r="O16" s="216"/>
      <c r="P16" s="216"/>
      <c r="Q16" s="216"/>
      <c r="R16" s="327" t="s">
        <v>22</v>
      </c>
      <c r="S16" s="327" t="s">
        <v>23</v>
      </c>
      <c r="T16" s="327" t="s">
        <v>24</v>
      </c>
      <c r="U16" s="327" t="s">
        <v>25</v>
      </c>
      <c r="V16" s="327" t="s">
        <v>26</v>
      </c>
      <c r="W16" s="328" t="s">
        <v>27</v>
      </c>
      <c r="X16" s="100"/>
      <c r="Y16" s="216" t="s">
        <v>28</v>
      </c>
      <c r="Z16" s="216"/>
      <c r="AA16" s="216"/>
    </row>
    <row r="17" spans="1:27" s="38" customFormat="1" ht="15.75">
      <c r="A17" s="327"/>
      <c r="B17" s="327"/>
      <c r="C17" s="327"/>
      <c r="D17" s="327"/>
      <c r="E17" s="327"/>
      <c r="F17" s="216" t="s">
        <v>29</v>
      </c>
      <c r="G17" s="216"/>
      <c r="H17" s="216"/>
      <c r="I17" s="216" t="s">
        <v>30</v>
      </c>
      <c r="J17" s="216"/>
      <c r="K17" s="216"/>
      <c r="L17" s="216" t="s">
        <v>31</v>
      </c>
      <c r="M17" s="216"/>
      <c r="N17" s="216"/>
      <c r="O17" s="216" t="s">
        <v>32</v>
      </c>
      <c r="P17" s="216"/>
      <c r="Q17" s="216"/>
      <c r="R17" s="327"/>
      <c r="S17" s="327"/>
      <c r="T17" s="327"/>
      <c r="U17" s="327"/>
      <c r="V17" s="327"/>
      <c r="W17" s="329"/>
      <c r="X17" s="100" t="s">
        <v>372</v>
      </c>
      <c r="Y17" s="216" t="s">
        <v>34</v>
      </c>
      <c r="Z17" s="216"/>
      <c r="AA17" s="100" t="s">
        <v>35</v>
      </c>
    </row>
    <row r="18" spans="1:27" s="38" customFormat="1" ht="15.75">
      <c r="A18" s="327"/>
      <c r="B18" s="327"/>
      <c r="C18" s="327"/>
      <c r="D18" s="327"/>
      <c r="E18" s="327"/>
      <c r="F18" s="100" t="s">
        <v>36</v>
      </c>
      <c r="G18" s="100" t="s">
        <v>37</v>
      </c>
      <c r="H18" s="100" t="s">
        <v>38</v>
      </c>
      <c r="I18" s="100" t="s">
        <v>39</v>
      </c>
      <c r="J18" s="100" t="s">
        <v>38</v>
      </c>
      <c r="K18" s="100" t="s">
        <v>40</v>
      </c>
      <c r="L18" s="100" t="s">
        <v>40</v>
      </c>
      <c r="M18" s="100" t="s">
        <v>39</v>
      </c>
      <c r="N18" s="100" t="s">
        <v>41</v>
      </c>
      <c r="O18" s="100" t="s">
        <v>42</v>
      </c>
      <c r="P18" s="100" t="s">
        <v>43</v>
      </c>
      <c r="Q18" s="100" t="s">
        <v>44</v>
      </c>
      <c r="R18" s="327"/>
      <c r="S18" s="327"/>
      <c r="T18" s="327"/>
      <c r="U18" s="327"/>
      <c r="V18" s="327"/>
      <c r="W18" s="330"/>
      <c r="X18" s="100"/>
      <c r="Y18" s="331" t="s">
        <v>373</v>
      </c>
      <c r="Z18" s="331" t="s">
        <v>46</v>
      </c>
      <c r="AA18" s="100"/>
    </row>
    <row r="19" spans="1:27" ht="315">
      <c r="A19" s="332" t="s">
        <v>531</v>
      </c>
      <c r="B19" s="332" t="s">
        <v>532</v>
      </c>
      <c r="C19" s="332" t="s">
        <v>533</v>
      </c>
      <c r="D19" s="333">
        <v>0.25</v>
      </c>
      <c r="E19" s="333">
        <v>1</v>
      </c>
      <c r="F19" s="333">
        <v>0.05</v>
      </c>
      <c r="G19" s="333">
        <v>0.05</v>
      </c>
      <c r="H19" s="333">
        <v>0.05</v>
      </c>
      <c r="I19" s="333">
        <v>0.05</v>
      </c>
      <c r="J19" s="334">
        <v>0.05</v>
      </c>
      <c r="K19" s="333">
        <v>0.05</v>
      </c>
      <c r="L19" s="333">
        <v>0.05</v>
      </c>
      <c r="M19" s="333">
        <v>0.1</v>
      </c>
      <c r="N19" s="333">
        <v>0.1</v>
      </c>
      <c r="O19" s="333">
        <v>0.1</v>
      </c>
      <c r="P19" s="333">
        <v>0.05</v>
      </c>
      <c r="Q19" s="333">
        <v>0.05</v>
      </c>
      <c r="R19" s="332" t="s">
        <v>534</v>
      </c>
      <c r="S19" s="274" t="s">
        <v>535</v>
      </c>
      <c r="T19" s="332" t="s">
        <v>536</v>
      </c>
      <c r="U19" s="332" t="s">
        <v>537</v>
      </c>
      <c r="V19" s="332" t="s">
        <v>538</v>
      </c>
      <c r="W19" s="335">
        <v>5500000</v>
      </c>
      <c r="X19" s="336" t="s">
        <v>539</v>
      </c>
      <c r="Y19" s="337" t="s">
        <v>454</v>
      </c>
      <c r="Z19" s="338" t="s">
        <v>71</v>
      </c>
      <c r="AA19" s="339" t="s">
        <v>540</v>
      </c>
    </row>
    <row r="20" spans="1:27" ht="39.75" customHeight="1">
      <c r="A20" s="340"/>
      <c r="B20" s="340"/>
      <c r="C20" s="340"/>
      <c r="D20" s="341"/>
      <c r="E20" s="341"/>
      <c r="F20" s="341"/>
      <c r="G20" s="340"/>
      <c r="H20" s="340"/>
      <c r="I20" s="341"/>
      <c r="J20" s="342"/>
      <c r="K20" s="340"/>
      <c r="L20" s="341"/>
      <c r="M20" s="341"/>
      <c r="N20" s="341"/>
      <c r="O20" s="341"/>
      <c r="P20" s="340"/>
      <c r="Q20" s="340"/>
      <c r="R20" s="340"/>
      <c r="S20" s="343"/>
      <c r="T20" s="340"/>
      <c r="U20" s="340"/>
      <c r="V20" s="340"/>
      <c r="W20" s="344"/>
      <c r="X20" s="345"/>
      <c r="Y20" s="337"/>
      <c r="Z20" s="338"/>
      <c r="AA20" s="346"/>
    </row>
    <row r="21" spans="1:27" ht="166.5" customHeight="1">
      <c r="A21" s="347"/>
      <c r="B21" s="347"/>
      <c r="C21" s="347"/>
      <c r="D21" s="348"/>
      <c r="E21" s="348"/>
      <c r="F21" s="348"/>
      <c r="G21" s="347"/>
      <c r="H21" s="347"/>
      <c r="I21" s="348"/>
      <c r="J21" s="349"/>
      <c r="K21" s="347"/>
      <c r="L21" s="348"/>
      <c r="M21" s="348"/>
      <c r="N21" s="348"/>
      <c r="O21" s="348"/>
      <c r="P21" s="347"/>
      <c r="Q21" s="347"/>
      <c r="R21" s="347"/>
      <c r="S21" s="343"/>
      <c r="T21" s="347"/>
      <c r="U21" s="347"/>
      <c r="V21" s="347"/>
      <c r="W21" s="350"/>
      <c r="X21" s="351"/>
      <c r="Y21" s="337"/>
      <c r="Z21" s="338"/>
      <c r="AA21" s="352"/>
    </row>
    <row r="22" spans="1:27" ht="135">
      <c r="A22" s="105" t="s">
        <v>541</v>
      </c>
      <c r="B22" s="105" t="s">
        <v>542</v>
      </c>
      <c r="C22" s="275" t="s">
        <v>533</v>
      </c>
      <c r="D22" s="353">
        <v>0.1</v>
      </c>
      <c r="E22" s="353">
        <v>0.55000000000000004</v>
      </c>
      <c r="F22" s="354">
        <v>0.03</v>
      </c>
      <c r="G22" s="353">
        <v>0.03</v>
      </c>
      <c r="H22" s="353">
        <v>0.03</v>
      </c>
      <c r="I22" s="353">
        <v>0.03</v>
      </c>
      <c r="J22" s="353">
        <v>0.03</v>
      </c>
      <c r="K22" s="353">
        <v>0.03</v>
      </c>
      <c r="L22" s="353">
        <v>0.03</v>
      </c>
      <c r="M22" s="353">
        <v>0.08</v>
      </c>
      <c r="N22" s="353">
        <v>7.0000000000000007E-2</v>
      </c>
      <c r="O22" s="353">
        <v>0.03</v>
      </c>
      <c r="P22" s="353">
        <v>0.03</v>
      </c>
      <c r="Q22" s="353">
        <v>0.03</v>
      </c>
      <c r="R22" s="105" t="s">
        <v>543</v>
      </c>
      <c r="S22" s="275" t="s">
        <v>544</v>
      </c>
      <c r="T22" s="105" t="s">
        <v>545</v>
      </c>
      <c r="U22" s="105" t="s">
        <v>546</v>
      </c>
      <c r="V22" s="105" t="s">
        <v>547</v>
      </c>
      <c r="W22" s="355">
        <v>17000000</v>
      </c>
      <c r="X22" s="105" t="s">
        <v>548</v>
      </c>
      <c r="Y22" s="295" t="s">
        <v>454</v>
      </c>
      <c r="Z22" s="295" t="s">
        <v>86</v>
      </c>
      <c r="AA22" s="105" t="s">
        <v>549</v>
      </c>
    </row>
    <row r="23" spans="1:27" ht="120">
      <c r="A23" s="356" t="s">
        <v>550</v>
      </c>
      <c r="B23" s="357" t="s">
        <v>551</v>
      </c>
      <c r="C23" s="358" t="s">
        <v>533</v>
      </c>
      <c r="D23" s="359">
        <v>0.2</v>
      </c>
      <c r="E23" s="359">
        <v>0.7</v>
      </c>
      <c r="F23" s="359">
        <v>0.02</v>
      </c>
      <c r="G23" s="359">
        <v>0.04</v>
      </c>
      <c r="H23" s="359">
        <v>0.04</v>
      </c>
      <c r="I23" s="359">
        <v>0.04</v>
      </c>
      <c r="J23" s="359">
        <v>0.04</v>
      </c>
      <c r="K23" s="359">
        <v>0.04</v>
      </c>
      <c r="L23" s="359">
        <v>0.04</v>
      </c>
      <c r="M23" s="359">
        <v>0.08</v>
      </c>
      <c r="N23" s="359">
        <v>0.04</v>
      </c>
      <c r="O23" s="359">
        <v>0.04</v>
      </c>
      <c r="P23" s="359">
        <v>0.04</v>
      </c>
      <c r="Q23" s="359">
        <v>0.04</v>
      </c>
      <c r="R23" s="357" t="s">
        <v>552</v>
      </c>
      <c r="S23" s="360"/>
      <c r="T23" s="357" t="s">
        <v>553</v>
      </c>
      <c r="U23" s="361" t="s">
        <v>554</v>
      </c>
      <c r="V23" s="357" t="s">
        <v>555</v>
      </c>
      <c r="W23" s="362">
        <v>10000000</v>
      </c>
      <c r="X23" s="357" t="s">
        <v>556</v>
      </c>
      <c r="Y23" s="360" t="s">
        <v>454</v>
      </c>
      <c r="Z23" s="360" t="s">
        <v>71</v>
      </c>
      <c r="AA23" s="357" t="s">
        <v>557</v>
      </c>
    </row>
    <row r="24" spans="1:27" ht="135">
      <c r="A24" s="357" t="s">
        <v>558</v>
      </c>
      <c r="B24" s="357" t="s">
        <v>559</v>
      </c>
      <c r="C24" s="358" t="s">
        <v>533</v>
      </c>
      <c r="D24" s="359">
        <v>0.25</v>
      </c>
      <c r="E24" s="359">
        <v>0.75</v>
      </c>
      <c r="F24" s="359">
        <v>0.05</v>
      </c>
      <c r="G24" s="359">
        <v>0.1</v>
      </c>
      <c r="H24" s="359">
        <v>0.05</v>
      </c>
      <c r="I24" s="359">
        <v>0.05</v>
      </c>
      <c r="J24" s="359">
        <v>0.05</v>
      </c>
      <c r="K24" s="359">
        <v>0.1</v>
      </c>
      <c r="L24" s="359">
        <v>0.05</v>
      </c>
      <c r="M24" s="359">
        <v>0.05</v>
      </c>
      <c r="N24" s="359">
        <v>0.05</v>
      </c>
      <c r="O24" s="359">
        <v>0.1</v>
      </c>
      <c r="P24" s="359">
        <v>0.05</v>
      </c>
      <c r="Q24" s="359">
        <v>0.05</v>
      </c>
      <c r="R24" s="357" t="s">
        <v>560</v>
      </c>
      <c r="S24" s="360" t="s">
        <v>561</v>
      </c>
      <c r="T24" s="357" t="s">
        <v>562</v>
      </c>
      <c r="U24" s="361" t="s">
        <v>563</v>
      </c>
      <c r="V24" s="357" t="s">
        <v>564</v>
      </c>
      <c r="W24" s="362">
        <v>10000000</v>
      </c>
      <c r="X24" s="357" t="s">
        <v>565</v>
      </c>
      <c r="Y24" s="360" t="s">
        <v>454</v>
      </c>
      <c r="Z24" s="360" t="s">
        <v>71</v>
      </c>
      <c r="AA24" s="357" t="s">
        <v>566</v>
      </c>
    </row>
    <row r="25" spans="1:27" ht="105">
      <c r="A25" s="357" t="s">
        <v>567</v>
      </c>
      <c r="B25" s="357" t="s">
        <v>568</v>
      </c>
      <c r="C25" s="358" t="s">
        <v>533</v>
      </c>
      <c r="D25" s="359">
        <v>0</v>
      </c>
      <c r="E25" s="359">
        <v>0.6</v>
      </c>
      <c r="F25" s="359">
        <v>0</v>
      </c>
      <c r="G25" s="359">
        <v>0</v>
      </c>
      <c r="H25" s="359">
        <v>0.03</v>
      </c>
      <c r="I25" s="359">
        <v>0.06</v>
      </c>
      <c r="J25" s="359">
        <v>0.06</v>
      </c>
      <c r="K25" s="359">
        <v>0.09</v>
      </c>
      <c r="L25" s="359">
        <v>0.06</v>
      </c>
      <c r="M25" s="359">
        <v>0.06</v>
      </c>
      <c r="N25" s="359">
        <v>0.06</v>
      </c>
      <c r="O25" s="359">
        <v>0.06</v>
      </c>
      <c r="P25" s="359">
        <v>0.06</v>
      </c>
      <c r="Q25" s="359">
        <v>0.06</v>
      </c>
      <c r="R25" s="357" t="s">
        <v>569</v>
      </c>
      <c r="S25" s="360" t="s">
        <v>561</v>
      </c>
      <c r="T25" s="357" t="s">
        <v>570</v>
      </c>
      <c r="U25" s="361" t="s">
        <v>571</v>
      </c>
      <c r="V25" s="361" t="s">
        <v>572</v>
      </c>
      <c r="W25" s="362">
        <v>80000</v>
      </c>
      <c r="X25" s="357" t="s">
        <v>573</v>
      </c>
      <c r="Y25" s="360" t="s">
        <v>454</v>
      </c>
      <c r="Z25" s="360" t="s">
        <v>71</v>
      </c>
      <c r="AA25" s="357" t="s">
        <v>574</v>
      </c>
    </row>
    <row r="26" spans="1:27" ht="150">
      <c r="A26" s="357" t="s">
        <v>575</v>
      </c>
      <c r="B26" s="357" t="s">
        <v>576</v>
      </c>
      <c r="C26" s="358" t="s">
        <v>533</v>
      </c>
      <c r="D26" s="359">
        <v>0.15</v>
      </c>
      <c r="E26" s="359">
        <v>0.4</v>
      </c>
      <c r="F26" s="359">
        <v>0.02</v>
      </c>
      <c r="G26" s="359">
        <v>0.02</v>
      </c>
      <c r="H26" s="359">
        <v>0.02</v>
      </c>
      <c r="I26" s="359">
        <v>0.02</v>
      </c>
      <c r="J26" s="359">
        <v>0.02</v>
      </c>
      <c r="K26" s="359">
        <v>0.02</v>
      </c>
      <c r="L26" s="359">
        <v>0.03</v>
      </c>
      <c r="M26" s="359">
        <v>0.02</v>
      </c>
      <c r="N26" s="359">
        <v>0.02</v>
      </c>
      <c r="O26" s="359">
        <v>0.02</v>
      </c>
      <c r="P26" s="359">
        <v>0.02</v>
      </c>
      <c r="Q26" s="359">
        <v>0.02</v>
      </c>
      <c r="R26" s="357" t="s">
        <v>577</v>
      </c>
      <c r="S26" s="360"/>
      <c r="T26" s="357" t="s">
        <v>578</v>
      </c>
      <c r="U26" s="361" t="s">
        <v>579</v>
      </c>
      <c r="V26" s="357" t="s">
        <v>580</v>
      </c>
      <c r="W26" s="362">
        <v>100000000</v>
      </c>
      <c r="X26" s="357" t="s">
        <v>581</v>
      </c>
      <c r="Y26" s="360" t="s">
        <v>454</v>
      </c>
      <c r="Z26" s="360" t="s">
        <v>71</v>
      </c>
      <c r="AA26" s="357" t="s">
        <v>582</v>
      </c>
    </row>
    <row r="27" spans="1:27" ht="135">
      <c r="A27" s="357" t="s">
        <v>583</v>
      </c>
      <c r="B27" s="357" t="s">
        <v>584</v>
      </c>
      <c r="C27" s="358" t="s">
        <v>533</v>
      </c>
      <c r="D27" s="359">
        <v>0.25</v>
      </c>
      <c r="E27" s="359">
        <v>0.8</v>
      </c>
      <c r="F27" s="359">
        <v>0.02</v>
      </c>
      <c r="G27" s="359">
        <v>0.03</v>
      </c>
      <c r="H27" s="359">
        <v>0.05</v>
      </c>
      <c r="I27" s="359">
        <v>0.05</v>
      </c>
      <c r="J27" s="359">
        <v>0.05</v>
      </c>
      <c r="K27" s="359">
        <v>0.05</v>
      </c>
      <c r="L27" s="359">
        <v>0.05</v>
      </c>
      <c r="M27" s="359">
        <v>0.05</v>
      </c>
      <c r="N27" s="359">
        <v>0.05</v>
      </c>
      <c r="O27" s="359">
        <v>0.05</v>
      </c>
      <c r="P27" s="359">
        <v>0.05</v>
      </c>
      <c r="Q27" s="359">
        <v>0.05</v>
      </c>
      <c r="R27" s="357" t="s">
        <v>585</v>
      </c>
      <c r="S27" s="360"/>
      <c r="T27" s="357" t="s">
        <v>586</v>
      </c>
      <c r="U27" s="361" t="s">
        <v>587</v>
      </c>
      <c r="V27" s="357" t="s">
        <v>588</v>
      </c>
      <c r="W27" s="363" t="s">
        <v>589</v>
      </c>
      <c r="X27" s="357" t="s">
        <v>590</v>
      </c>
      <c r="Y27" s="360" t="s">
        <v>454</v>
      </c>
      <c r="Z27" s="360" t="s">
        <v>71</v>
      </c>
      <c r="AA27" s="357" t="s">
        <v>591</v>
      </c>
    </row>
    <row r="28" spans="1:27" s="84" customFormat="1" ht="180">
      <c r="A28" s="357" t="s">
        <v>592</v>
      </c>
      <c r="B28" s="357" t="s">
        <v>593</v>
      </c>
      <c r="C28" s="364" t="s">
        <v>594</v>
      </c>
      <c r="D28" s="365">
        <v>0</v>
      </c>
      <c r="E28" s="365">
        <v>1</v>
      </c>
      <c r="F28" s="366">
        <v>0.05</v>
      </c>
      <c r="G28" s="366">
        <v>0.05</v>
      </c>
      <c r="H28" s="366">
        <v>0.1</v>
      </c>
      <c r="I28" s="366">
        <v>0.1</v>
      </c>
      <c r="J28" s="366">
        <v>0.1</v>
      </c>
      <c r="K28" s="366">
        <v>0.1</v>
      </c>
      <c r="L28" s="366">
        <v>0.1</v>
      </c>
      <c r="M28" s="366">
        <v>0.1</v>
      </c>
      <c r="N28" s="366">
        <v>0.1</v>
      </c>
      <c r="O28" s="366">
        <v>0.1</v>
      </c>
      <c r="P28" s="366">
        <v>0.05</v>
      </c>
      <c r="Q28" s="366">
        <v>0.05</v>
      </c>
      <c r="R28" s="364" t="s">
        <v>595</v>
      </c>
      <c r="S28" s="360"/>
      <c r="T28" s="357" t="s">
        <v>596</v>
      </c>
      <c r="U28" s="357" t="s">
        <v>597</v>
      </c>
      <c r="V28" s="364" t="s">
        <v>598</v>
      </c>
      <c r="W28" s="367" t="s">
        <v>599</v>
      </c>
      <c r="X28" s="364" t="s">
        <v>600</v>
      </c>
      <c r="Y28" s="360" t="s">
        <v>601</v>
      </c>
      <c r="Z28" s="360" t="s">
        <v>602</v>
      </c>
      <c r="AA28" s="357" t="s">
        <v>603</v>
      </c>
    </row>
    <row r="29" spans="1:27" ht="135">
      <c r="A29" s="357" t="s">
        <v>604</v>
      </c>
      <c r="B29" s="357" t="s">
        <v>605</v>
      </c>
      <c r="C29" s="358" t="s">
        <v>533</v>
      </c>
      <c r="D29" s="359">
        <v>0.25</v>
      </c>
      <c r="E29" s="359">
        <v>1</v>
      </c>
      <c r="F29" s="359">
        <v>0.06</v>
      </c>
      <c r="G29" s="359">
        <v>0.06</v>
      </c>
      <c r="H29" s="359">
        <v>0.06</v>
      </c>
      <c r="I29" s="359">
        <v>0.06</v>
      </c>
      <c r="J29" s="359">
        <v>0.06</v>
      </c>
      <c r="K29" s="359">
        <v>0.06</v>
      </c>
      <c r="L29" s="359">
        <v>0.06</v>
      </c>
      <c r="M29" s="359">
        <v>0.06</v>
      </c>
      <c r="N29" s="359">
        <v>0.08</v>
      </c>
      <c r="O29" s="359">
        <v>0.06</v>
      </c>
      <c r="P29" s="359">
        <v>7.0000000000000007E-2</v>
      </c>
      <c r="Q29" s="359">
        <v>0.06</v>
      </c>
      <c r="R29" s="357" t="s">
        <v>606</v>
      </c>
      <c r="S29" s="360"/>
      <c r="T29" s="357" t="s">
        <v>607</v>
      </c>
      <c r="U29" s="357" t="s">
        <v>608</v>
      </c>
      <c r="V29" s="368" t="s">
        <v>609</v>
      </c>
      <c r="W29" s="368"/>
      <c r="X29" s="368" t="s">
        <v>610</v>
      </c>
      <c r="Y29" s="360" t="s">
        <v>601</v>
      </c>
      <c r="Z29" s="360" t="s">
        <v>602</v>
      </c>
      <c r="AA29" s="357" t="s">
        <v>611</v>
      </c>
    </row>
    <row r="30" spans="1:27" ht="120">
      <c r="A30" s="357" t="s">
        <v>612</v>
      </c>
      <c r="B30" s="357" t="s">
        <v>613</v>
      </c>
      <c r="C30" s="358" t="s">
        <v>533</v>
      </c>
      <c r="D30" s="359">
        <v>0</v>
      </c>
      <c r="E30" s="359">
        <v>0.8</v>
      </c>
      <c r="F30" s="359">
        <v>0.2</v>
      </c>
      <c r="G30" s="359">
        <v>0</v>
      </c>
      <c r="H30" s="359">
        <v>0</v>
      </c>
      <c r="I30" s="359">
        <v>0.2</v>
      </c>
      <c r="J30" s="359">
        <v>0</v>
      </c>
      <c r="K30" s="359">
        <v>0</v>
      </c>
      <c r="L30" s="359">
        <v>0.2</v>
      </c>
      <c r="M30" s="359">
        <v>0</v>
      </c>
      <c r="N30" s="359">
        <v>0</v>
      </c>
      <c r="O30" s="359">
        <v>0.2</v>
      </c>
      <c r="P30" s="359">
        <v>0</v>
      </c>
      <c r="Q30" s="359">
        <v>0</v>
      </c>
      <c r="R30" s="357" t="s">
        <v>614</v>
      </c>
      <c r="S30" s="360" t="s">
        <v>561</v>
      </c>
      <c r="T30" s="357" t="s">
        <v>615</v>
      </c>
      <c r="U30" s="357" t="s">
        <v>616</v>
      </c>
      <c r="V30" s="357" t="s">
        <v>617</v>
      </c>
      <c r="W30" s="369"/>
      <c r="X30" s="370" t="s">
        <v>618</v>
      </c>
      <c r="Y30" s="360" t="s">
        <v>454</v>
      </c>
      <c r="Z30" s="360" t="s">
        <v>63</v>
      </c>
      <c r="AA30" s="357" t="s">
        <v>619</v>
      </c>
    </row>
    <row r="31" spans="1:27" s="236" customFormat="1" ht="105" hidden="1">
      <c r="A31" s="371" t="s">
        <v>620</v>
      </c>
      <c r="B31" s="371" t="s">
        <v>621</v>
      </c>
      <c r="C31" s="372" t="s">
        <v>533</v>
      </c>
      <c r="D31" s="373">
        <v>0</v>
      </c>
      <c r="E31" s="373">
        <v>0.8</v>
      </c>
      <c r="F31" s="373">
        <v>0.2</v>
      </c>
      <c r="G31" s="373">
        <v>0</v>
      </c>
      <c r="H31" s="373">
        <v>0</v>
      </c>
      <c r="I31" s="373">
        <v>0.2</v>
      </c>
      <c r="J31" s="373">
        <v>0</v>
      </c>
      <c r="K31" s="373">
        <v>0</v>
      </c>
      <c r="L31" s="373">
        <v>0.2</v>
      </c>
      <c r="M31" s="373">
        <v>0</v>
      </c>
      <c r="N31" s="373">
        <v>0</v>
      </c>
      <c r="O31" s="373">
        <v>0.2</v>
      </c>
      <c r="P31" s="373">
        <v>0</v>
      </c>
      <c r="Q31" s="373">
        <v>0</v>
      </c>
      <c r="R31" s="371" t="s">
        <v>622</v>
      </c>
      <c r="S31" s="308" t="s">
        <v>561</v>
      </c>
      <c r="T31" s="371" t="s">
        <v>623</v>
      </c>
      <c r="U31" s="374" t="s">
        <v>624</v>
      </c>
      <c r="V31" s="371" t="s">
        <v>625</v>
      </c>
      <c r="W31" s="375" t="s">
        <v>626</v>
      </c>
      <c r="X31" s="371" t="s">
        <v>627</v>
      </c>
      <c r="Y31" s="308" t="s">
        <v>382</v>
      </c>
      <c r="Z31" s="308" t="s">
        <v>628</v>
      </c>
      <c r="AA31" s="371" t="s">
        <v>629</v>
      </c>
    </row>
    <row r="32" spans="1:27" ht="150">
      <c r="A32" s="357" t="s">
        <v>630</v>
      </c>
      <c r="B32" s="357" t="s">
        <v>631</v>
      </c>
      <c r="C32" s="358" t="s">
        <v>533</v>
      </c>
      <c r="D32" s="359">
        <v>0</v>
      </c>
      <c r="E32" s="359">
        <v>0.6</v>
      </c>
      <c r="F32" s="359">
        <v>0.15</v>
      </c>
      <c r="G32" s="359">
        <v>0</v>
      </c>
      <c r="H32" s="359">
        <v>0</v>
      </c>
      <c r="I32" s="359">
        <v>0.15</v>
      </c>
      <c r="J32" s="359">
        <v>0</v>
      </c>
      <c r="K32" s="359">
        <v>0</v>
      </c>
      <c r="L32" s="359">
        <v>0.15</v>
      </c>
      <c r="M32" s="359">
        <v>0</v>
      </c>
      <c r="N32" s="359">
        <v>0</v>
      </c>
      <c r="O32" s="359">
        <v>0.15</v>
      </c>
      <c r="P32" s="359">
        <v>0</v>
      </c>
      <c r="Q32" s="359">
        <v>0</v>
      </c>
      <c r="R32" s="357" t="s">
        <v>632</v>
      </c>
      <c r="S32" s="360" t="s">
        <v>561</v>
      </c>
      <c r="T32" s="357" t="s">
        <v>633</v>
      </c>
      <c r="U32" s="361" t="s">
        <v>634</v>
      </c>
      <c r="V32" s="357" t="s">
        <v>635</v>
      </c>
      <c r="W32" s="371"/>
      <c r="X32" s="357" t="s">
        <v>636</v>
      </c>
      <c r="Y32" s="360" t="s">
        <v>454</v>
      </c>
      <c r="Z32" s="360" t="s">
        <v>71</v>
      </c>
      <c r="AA32" s="357" t="s">
        <v>637</v>
      </c>
    </row>
    <row r="33" spans="1:27" s="236" customFormat="1" ht="180" hidden="1">
      <c r="A33" s="371" t="s">
        <v>638</v>
      </c>
      <c r="B33" s="371" t="s">
        <v>639</v>
      </c>
      <c r="C33" s="372" t="s">
        <v>533</v>
      </c>
      <c r="D33" s="373">
        <v>0</v>
      </c>
      <c r="E33" s="373">
        <v>0.6</v>
      </c>
      <c r="F33" s="373">
        <v>0.15</v>
      </c>
      <c r="G33" s="373">
        <v>0</v>
      </c>
      <c r="H33" s="373">
        <v>0</v>
      </c>
      <c r="I33" s="373">
        <v>0.15</v>
      </c>
      <c r="J33" s="373">
        <v>0</v>
      </c>
      <c r="K33" s="373">
        <v>0</v>
      </c>
      <c r="L33" s="373">
        <v>0.15</v>
      </c>
      <c r="M33" s="373">
        <v>0</v>
      </c>
      <c r="N33" s="373">
        <v>0</v>
      </c>
      <c r="O33" s="373">
        <v>0.15</v>
      </c>
      <c r="P33" s="373">
        <v>0</v>
      </c>
      <c r="Q33" s="373">
        <v>0</v>
      </c>
      <c r="R33" s="371" t="s">
        <v>640</v>
      </c>
      <c r="S33" s="308" t="s">
        <v>561</v>
      </c>
      <c r="T33" s="371" t="s">
        <v>641</v>
      </c>
      <c r="U33" s="374" t="s">
        <v>642</v>
      </c>
      <c r="V33" s="371" t="s">
        <v>643</v>
      </c>
      <c r="W33" s="371"/>
      <c r="X33" s="371" t="s">
        <v>644</v>
      </c>
      <c r="Y33" s="308" t="s">
        <v>382</v>
      </c>
      <c r="Z33" s="308" t="s">
        <v>628</v>
      </c>
      <c r="AA33" s="371" t="s">
        <v>645</v>
      </c>
    </row>
    <row r="34" spans="1:27" s="236" customFormat="1" ht="135">
      <c r="A34" s="357" t="s">
        <v>646</v>
      </c>
      <c r="B34" s="357" t="s">
        <v>647</v>
      </c>
      <c r="C34" s="358" t="s">
        <v>533</v>
      </c>
      <c r="D34" s="359">
        <v>0</v>
      </c>
      <c r="E34" s="359">
        <v>0.6</v>
      </c>
      <c r="F34" s="359">
        <v>0</v>
      </c>
      <c r="G34" s="359">
        <v>0.05</v>
      </c>
      <c r="H34" s="359">
        <v>0.05</v>
      </c>
      <c r="I34" s="359">
        <v>0.05</v>
      </c>
      <c r="J34" s="359">
        <v>0.1</v>
      </c>
      <c r="K34" s="359">
        <v>0.05</v>
      </c>
      <c r="L34" s="359">
        <v>0.05</v>
      </c>
      <c r="M34" s="359">
        <v>0.05</v>
      </c>
      <c r="N34" s="359">
        <v>0.05</v>
      </c>
      <c r="O34" s="359">
        <v>0.05</v>
      </c>
      <c r="P34" s="359">
        <v>0.05</v>
      </c>
      <c r="Q34" s="359">
        <v>0.05</v>
      </c>
      <c r="R34" s="357" t="s">
        <v>648</v>
      </c>
      <c r="S34" s="308" t="s">
        <v>561</v>
      </c>
      <c r="T34" s="357" t="s">
        <v>649</v>
      </c>
      <c r="U34" s="361" t="s">
        <v>650</v>
      </c>
      <c r="V34" s="357" t="s">
        <v>651</v>
      </c>
      <c r="W34" s="371"/>
      <c r="X34" s="376" t="s">
        <v>652</v>
      </c>
      <c r="Y34" s="360" t="s">
        <v>454</v>
      </c>
      <c r="Z34" s="360" t="s">
        <v>63</v>
      </c>
      <c r="AA34" s="357" t="s">
        <v>653</v>
      </c>
    </row>
    <row r="35" spans="1:27" s="236" customFormat="1" ht="180">
      <c r="A35" s="357" t="s">
        <v>654</v>
      </c>
      <c r="B35" s="357" t="s">
        <v>655</v>
      </c>
      <c r="C35" s="358" t="s">
        <v>533</v>
      </c>
      <c r="D35" s="359">
        <v>0</v>
      </c>
      <c r="E35" s="359">
        <v>0.6</v>
      </c>
      <c r="F35" s="359">
        <v>0</v>
      </c>
      <c r="G35" s="359">
        <v>0.15</v>
      </c>
      <c r="H35" s="359">
        <v>0.05</v>
      </c>
      <c r="I35" s="359">
        <v>0.05</v>
      </c>
      <c r="J35" s="359">
        <v>0.05</v>
      </c>
      <c r="K35" s="359">
        <v>0.05</v>
      </c>
      <c r="L35" s="359">
        <v>0.05</v>
      </c>
      <c r="M35" s="359">
        <v>0.05</v>
      </c>
      <c r="N35" s="359">
        <v>0.05</v>
      </c>
      <c r="O35" s="359">
        <v>0.05</v>
      </c>
      <c r="P35" s="359">
        <v>0.05</v>
      </c>
      <c r="Q35" s="359">
        <v>0</v>
      </c>
      <c r="R35" s="357" t="s">
        <v>656</v>
      </c>
      <c r="S35" s="308" t="s">
        <v>561</v>
      </c>
      <c r="T35" s="357" t="s">
        <v>657</v>
      </c>
      <c r="U35" s="361" t="s">
        <v>658</v>
      </c>
      <c r="V35" s="356"/>
      <c r="W35" s="371"/>
      <c r="X35" s="356" t="s">
        <v>659</v>
      </c>
      <c r="Y35" s="377" t="s">
        <v>454</v>
      </c>
      <c r="Z35" s="377" t="s">
        <v>602</v>
      </c>
      <c r="AA35" s="356" t="s">
        <v>660</v>
      </c>
    </row>
    <row r="36" spans="1:27" ht="303" hidden="1" customHeight="1">
      <c r="A36" s="371"/>
      <c r="B36" s="357"/>
      <c r="C36" s="358"/>
      <c r="D36" s="359"/>
      <c r="E36" s="359"/>
      <c r="F36" s="359"/>
      <c r="G36" s="359"/>
      <c r="H36" s="359"/>
      <c r="I36" s="359"/>
      <c r="J36" s="359"/>
      <c r="K36" s="359"/>
      <c r="L36" s="359"/>
      <c r="M36" s="359"/>
      <c r="N36" s="359"/>
      <c r="O36" s="359"/>
      <c r="P36" s="359"/>
      <c r="Q36" s="359"/>
      <c r="R36" s="371"/>
      <c r="S36" s="360"/>
      <c r="T36" s="371"/>
      <c r="U36" s="361"/>
      <c r="V36" s="357"/>
      <c r="W36" s="371"/>
      <c r="X36" s="357"/>
      <c r="Y36" s="360"/>
      <c r="Z36" s="360"/>
      <c r="AA36" s="357"/>
    </row>
    <row r="37" spans="1:27" ht="255.75" hidden="1" customHeight="1">
      <c r="A37" s="371"/>
      <c r="B37" s="357"/>
      <c r="C37" s="358"/>
      <c r="D37" s="359"/>
      <c r="E37" s="359"/>
      <c r="F37" s="359"/>
      <c r="G37" s="359"/>
      <c r="H37" s="359"/>
      <c r="I37" s="359"/>
      <c r="J37" s="359"/>
      <c r="K37" s="359"/>
      <c r="L37" s="359"/>
      <c r="M37" s="359"/>
      <c r="N37" s="359"/>
      <c r="O37" s="359"/>
      <c r="P37" s="359"/>
      <c r="Q37" s="359"/>
      <c r="R37" s="357"/>
      <c r="S37" s="360" t="s">
        <v>561</v>
      </c>
      <c r="T37" s="357"/>
      <c r="U37" s="361"/>
      <c r="V37" s="357"/>
      <c r="W37" s="357"/>
      <c r="X37" s="357"/>
      <c r="Y37" s="360"/>
      <c r="Z37" s="360"/>
      <c r="AA37" s="357"/>
    </row>
    <row r="38" spans="1:27" ht="150">
      <c r="A38" s="357" t="s">
        <v>661</v>
      </c>
      <c r="B38" s="357" t="s">
        <v>662</v>
      </c>
      <c r="C38" s="358" t="s">
        <v>533</v>
      </c>
      <c r="D38" s="359">
        <v>0</v>
      </c>
      <c r="E38" s="359">
        <v>0.7</v>
      </c>
      <c r="F38" s="359">
        <v>0</v>
      </c>
      <c r="G38" s="359">
        <v>0</v>
      </c>
      <c r="H38" s="359">
        <v>0.1</v>
      </c>
      <c r="I38" s="359">
        <v>0</v>
      </c>
      <c r="J38" s="359">
        <v>0</v>
      </c>
      <c r="K38" s="359">
        <v>0.2</v>
      </c>
      <c r="L38" s="359">
        <v>0</v>
      </c>
      <c r="M38" s="359">
        <v>0</v>
      </c>
      <c r="N38" s="359">
        <v>0.2</v>
      </c>
      <c r="O38" s="359">
        <v>0</v>
      </c>
      <c r="P38" s="359">
        <v>0</v>
      </c>
      <c r="Q38" s="359">
        <v>0.2</v>
      </c>
      <c r="R38" s="357" t="s">
        <v>663</v>
      </c>
      <c r="S38" s="360" t="s">
        <v>561</v>
      </c>
      <c r="T38" s="357" t="s">
        <v>664</v>
      </c>
      <c r="U38" s="361" t="s">
        <v>665</v>
      </c>
      <c r="V38" s="357" t="s">
        <v>666</v>
      </c>
      <c r="W38" s="357"/>
      <c r="X38" s="357" t="s">
        <v>667</v>
      </c>
      <c r="Y38" s="360" t="s">
        <v>454</v>
      </c>
      <c r="Z38" s="360" t="s">
        <v>63</v>
      </c>
      <c r="AA38" s="357" t="s">
        <v>668</v>
      </c>
    </row>
    <row r="39" spans="1:27" s="236" customFormat="1" ht="310.5" hidden="1" customHeight="1">
      <c r="A39" s="371"/>
      <c r="B39" s="371"/>
      <c r="C39" s="358"/>
      <c r="D39" s="359"/>
      <c r="E39" s="359"/>
      <c r="F39" s="359"/>
      <c r="G39" s="359"/>
      <c r="H39" s="359"/>
      <c r="I39" s="359"/>
      <c r="J39" s="359"/>
      <c r="K39" s="359"/>
      <c r="L39" s="359"/>
      <c r="M39" s="359"/>
      <c r="N39" s="359"/>
      <c r="O39" s="359"/>
      <c r="P39" s="359"/>
      <c r="Q39" s="359"/>
      <c r="R39" s="371"/>
      <c r="S39" s="308" t="s">
        <v>561</v>
      </c>
      <c r="T39" s="371"/>
      <c r="U39" s="374"/>
      <c r="V39" s="371"/>
      <c r="W39" s="371"/>
      <c r="X39" s="371"/>
      <c r="Y39" s="308"/>
      <c r="Z39" s="308"/>
      <c r="AA39" s="371"/>
    </row>
    <row r="40" spans="1:27" s="236" customFormat="1" ht="45" hidden="1">
      <c r="A40" s="371"/>
      <c r="B40" s="371"/>
      <c r="C40" s="372" t="s">
        <v>533</v>
      </c>
      <c r="D40" s="373">
        <v>0</v>
      </c>
      <c r="E40" s="373">
        <v>0.6</v>
      </c>
      <c r="F40" s="373">
        <v>0</v>
      </c>
      <c r="G40" s="373">
        <v>0</v>
      </c>
      <c r="H40" s="373">
        <v>0.15</v>
      </c>
      <c r="I40" s="373">
        <v>0</v>
      </c>
      <c r="J40" s="373">
        <v>0</v>
      </c>
      <c r="K40" s="373">
        <v>0.15</v>
      </c>
      <c r="L40" s="373">
        <v>0</v>
      </c>
      <c r="M40" s="373">
        <v>0</v>
      </c>
      <c r="N40" s="373">
        <v>0.15</v>
      </c>
      <c r="O40" s="373">
        <v>0</v>
      </c>
      <c r="P40" s="373">
        <v>0</v>
      </c>
      <c r="Q40" s="373">
        <v>0.15</v>
      </c>
      <c r="R40" s="371"/>
      <c r="S40" s="308" t="s">
        <v>561</v>
      </c>
      <c r="T40" s="371"/>
      <c r="U40" s="374"/>
      <c r="V40" s="371" t="s">
        <v>669</v>
      </c>
      <c r="W40" s="371" t="s">
        <v>670</v>
      </c>
      <c r="X40" s="371"/>
      <c r="Y40" s="308"/>
      <c r="Z40" s="308"/>
      <c r="AA40" s="371" t="s">
        <v>671</v>
      </c>
    </row>
    <row r="41" spans="1:27" ht="195">
      <c r="A41" s="357" t="s">
        <v>672</v>
      </c>
      <c r="B41" s="357" t="s">
        <v>673</v>
      </c>
      <c r="C41" s="358" t="s">
        <v>533</v>
      </c>
      <c r="D41" s="359">
        <v>0</v>
      </c>
      <c r="E41" s="359">
        <v>0.6</v>
      </c>
      <c r="F41" s="359">
        <v>0</v>
      </c>
      <c r="G41" s="359">
        <v>0</v>
      </c>
      <c r="H41" s="359">
        <v>0.15</v>
      </c>
      <c r="I41" s="359">
        <v>0</v>
      </c>
      <c r="J41" s="359">
        <v>0</v>
      </c>
      <c r="K41" s="359">
        <v>0.15</v>
      </c>
      <c r="L41" s="359">
        <v>0</v>
      </c>
      <c r="M41" s="359">
        <v>0</v>
      </c>
      <c r="N41" s="359">
        <v>0.15</v>
      </c>
      <c r="O41" s="359">
        <v>0</v>
      </c>
      <c r="P41" s="359">
        <v>0</v>
      </c>
      <c r="Q41" s="359">
        <v>0.15</v>
      </c>
      <c r="R41" s="357" t="s">
        <v>674</v>
      </c>
      <c r="S41" s="360" t="s">
        <v>561</v>
      </c>
      <c r="T41" s="357" t="s">
        <v>675</v>
      </c>
      <c r="U41" s="361" t="s">
        <v>676</v>
      </c>
      <c r="V41" s="357" t="s">
        <v>677</v>
      </c>
      <c r="W41" s="357"/>
      <c r="X41" s="357" t="s">
        <v>678</v>
      </c>
      <c r="Y41" s="360" t="s">
        <v>454</v>
      </c>
      <c r="Z41" s="360" t="s">
        <v>602</v>
      </c>
      <c r="AA41" s="357" t="s">
        <v>679</v>
      </c>
    </row>
    <row r="42" spans="1:27" ht="143.25" hidden="1" customHeight="1">
      <c r="A42" s="371"/>
      <c r="B42" s="357"/>
      <c r="C42" s="358"/>
      <c r="D42" s="359"/>
      <c r="E42" s="359"/>
      <c r="F42" s="359"/>
      <c r="G42" s="359"/>
      <c r="H42" s="359"/>
      <c r="I42" s="359"/>
      <c r="J42" s="359"/>
      <c r="K42" s="359"/>
      <c r="L42" s="359"/>
      <c r="M42" s="359"/>
      <c r="N42" s="359"/>
      <c r="O42" s="359"/>
      <c r="P42" s="359"/>
      <c r="Q42" s="359"/>
      <c r="R42" s="357"/>
      <c r="S42" s="360" t="s">
        <v>561</v>
      </c>
      <c r="T42" s="357"/>
      <c r="U42" s="361"/>
      <c r="V42" s="357"/>
      <c r="W42" s="357"/>
      <c r="X42" s="357"/>
      <c r="Y42" s="360"/>
      <c r="Z42" s="360"/>
      <c r="AA42" s="357"/>
    </row>
    <row r="43" spans="1:27">
      <c r="W43" s="378">
        <f>SUM(W19:W42)</f>
        <v>142580000</v>
      </c>
    </row>
  </sheetData>
  <mergeCells count="48">
    <mergeCell ref="Z19:Z21"/>
    <mergeCell ref="AA19:AA21"/>
    <mergeCell ref="T19:T21"/>
    <mergeCell ref="U19:U21"/>
    <mergeCell ref="V19:V21"/>
    <mergeCell ref="W19:W21"/>
    <mergeCell ref="X19:X21"/>
    <mergeCell ref="Y19:Y21"/>
    <mergeCell ref="M19:M21"/>
    <mergeCell ref="N19:N21"/>
    <mergeCell ref="O19:O21"/>
    <mergeCell ref="P19:P21"/>
    <mergeCell ref="Q19:Q21"/>
    <mergeCell ref="R19:R21"/>
    <mergeCell ref="G19:G21"/>
    <mergeCell ref="H19:H21"/>
    <mergeCell ref="I19:I21"/>
    <mergeCell ref="J19:J21"/>
    <mergeCell ref="K19:K21"/>
    <mergeCell ref="L19:L21"/>
    <mergeCell ref="A19:A21"/>
    <mergeCell ref="B19:B21"/>
    <mergeCell ref="C19:C21"/>
    <mergeCell ref="D19:D21"/>
    <mergeCell ref="E19:E21"/>
    <mergeCell ref="F19:F21"/>
    <mergeCell ref="Y16:AA16"/>
    <mergeCell ref="F17:H17"/>
    <mergeCell ref="I17:K17"/>
    <mergeCell ref="L17:N17"/>
    <mergeCell ref="O17:Q17"/>
    <mergeCell ref="Y17:Z17"/>
    <mergeCell ref="R16:R18"/>
    <mergeCell ref="S16:S18"/>
    <mergeCell ref="T16:T18"/>
    <mergeCell ref="U16:U18"/>
    <mergeCell ref="V16:V18"/>
    <mergeCell ref="W16:W18"/>
    <mergeCell ref="A1:AA1"/>
    <mergeCell ref="A2:AA2"/>
    <mergeCell ref="A4:AA4"/>
    <mergeCell ref="A5:AA5"/>
    <mergeCell ref="A16:A18"/>
    <mergeCell ref="B16:B18"/>
    <mergeCell ref="C16:C18"/>
    <mergeCell ref="D16:D18"/>
    <mergeCell ref="E16:E18"/>
    <mergeCell ref="F16:Q16"/>
  </mergeCells>
  <pageMargins left="0.7" right="0.7" top="0.75" bottom="0.75" header="0.3" footer="0.3"/>
  <pageSetup scale="40" orientation="landscape"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FD39"/>
  <sheetViews>
    <sheetView view="pageBreakPreview" topLeftCell="A28" zoomScale="60" zoomScaleNormal="30" workbookViewId="0">
      <selection activeCell="J25" sqref="J25"/>
    </sheetView>
  </sheetViews>
  <sheetFormatPr baseColWidth="10" defaultColWidth="11.42578125" defaultRowHeight="15"/>
  <cols>
    <col min="1" max="1" width="27.7109375" customWidth="1"/>
    <col min="2" max="2" width="41.7109375" customWidth="1"/>
    <col min="3" max="3" width="16.28515625" customWidth="1"/>
    <col min="4" max="4" width="24" bestFit="1" customWidth="1"/>
    <col min="5" max="5" width="20.85546875" bestFit="1" customWidth="1"/>
    <col min="6" max="12" width="18" style="84" bestFit="1" customWidth="1"/>
    <col min="13" max="13" width="18" style="84" customWidth="1"/>
    <col min="14" max="17" width="18" style="84" bestFit="1" customWidth="1"/>
    <col min="18" max="18" width="27.140625" customWidth="1"/>
    <col min="19" max="19" width="20.42578125" hidden="1" customWidth="1"/>
    <col min="20" max="20" width="27.5703125" customWidth="1"/>
    <col min="21" max="21" width="45.42578125" hidden="1" customWidth="1"/>
    <col min="22" max="22" width="31.28515625" hidden="1" customWidth="1"/>
    <col min="23" max="23" width="23.7109375" hidden="1" customWidth="1"/>
    <col min="24" max="24" width="29.28515625" hidden="1" customWidth="1"/>
    <col min="25" max="25" width="16.28515625" style="84" hidden="1" customWidth="1"/>
    <col min="26" max="26" width="15.5703125" style="84" hidden="1" customWidth="1"/>
    <col min="27" max="27" width="32.85546875" hidden="1" customWidth="1"/>
  </cols>
  <sheetData>
    <row r="1" spans="1:33" s="4" customFormat="1" ht="45.75">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3"/>
      <c r="AC1" s="3"/>
      <c r="AD1" s="3"/>
      <c r="AE1" s="3"/>
      <c r="AF1" s="3"/>
      <c r="AG1" s="3"/>
    </row>
    <row r="2" spans="1:33" s="7" customFormat="1" ht="33">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3"/>
      <c r="AC2" s="6"/>
      <c r="AD2" s="6"/>
      <c r="AE2" s="6"/>
      <c r="AF2" s="6"/>
      <c r="AG2" s="6"/>
    </row>
    <row r="3" spans="1:33" s="7" customFormat="1" ht="25.5" customHeight="1">
      <c r="A3" s="8"/>
      <c r="B3" s="8"/>
      <c r="C3" s="8"/>
      <c r="D3" s="8"/>
      <c r="E3" s="8"/>
      <c r="F3" s="8"/>
      <c r="G3" s="8"/>
      <c r="H3" s="8"/>
      <c r="I3" s="8"/>
      <c r="J3" s="8"/>
      <c r="K3" s="8"/>
      <c r="L3" s="8"/>
      <c r="M3" s="8"/>
      <c r="N3" s="8"/>
      <c r="O3" s="8"/>
      <c r="P3" s="8"/>
      <c r="Q3" s="8"/>
      <c r="R3" s="8"/>
      <c r="S3" s="8"/>
      <c r="T3" s="8"/>
      <c r="U3" s="8"/>
      <c r="V3" s="8"/>
      <c r="W3" s="8"/>
      <c r="X3" s="9"/>
      <c r="Y3" s="8"/>
      <c r="Z3" s="8"/>
      <c r="AA3" s="8"/>
      <c r="AC3" s="162"/>
      <c r="AE3" s="9"/>
      <c r="AF3" s="9"/>
    </row>
    <row r="4" spans="1:33" s="12" customFormat="1" ht="23.25">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0"/>
      <c r="AB4" s="11"/>
      <c r="AC4" s="11"/>
      <c r="AD4" s="11"/>
      <c r="AE4" s="11"/>
      <c r="AF4" s="11"/>
      <c r="AG4" s="11"/>
    </row>
    <row r="5" spans="1:33" s="12" customFormat="1" ht="23.25">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0"/>
      <c r="AB5" s="11"/>
      <c r="AC5" s="11"/>
      <c r="AD5" s="11"/>
      <c r="AE5" s="11"/>
      <c r="AF5" s="11"/>
      <c r="AG5" s="11"/>
    </row>
    <row r="6" spans="1:33" s="17" customFormat="1" ht="18.75">
      <c r="A6" s="379" t="s">
        <v>4</v>
      </c>
      <c r="B6" s="380" t="s">
        <v>680</v>
      </c>
      <c r="C6" s="380"/>
      <c r="D6" s="380"/>
      <c r="E6" s="380"/>
      <c r="F6" s="380"/>
      <c r="G6" s="380"/>
      <c r="H6" s="380"/>
      <c r="I6" s="380"/>
      <c r="J6" s="14"/>
      <c r="K6" s="14"/>
      <c r="L6" s="14"/>
      <c r="M6" s="14"/>
      <c r="N6" s="15"/>
      <c r="O6" s="15"/>
      <c r="P6" s="15"/>
      <c r="Q6" s="15"/>
      <c r="R6" s="15"/>
      <c r="S6" s="15"/>
      <c r="T6" s="15"/>
      <c r="U6" s="15"/>
      <c r="V6" s="15"/>
      <c r="W6" s="15"/>
      <c r="X6" s="15"/>
      <c r="Y6" s="15"/>
      <c r="Z6" s="15"/>
      <c r="AA6" s="15"/>
      <c r="AB6" s="16"/>
      <c r="AC6" s="16"/>
      <c r="AD6" s="16"/>
      <c r="AE6" s="16"/>
      <c r="AF6" s="16"/>
      <c r="AG6" s="16"/>
    </row>
    <row r="7" spans="1:33" s="17" customFormat="1" ht="18.75">
      <c r="A7" s="379"/>
      <c r="B7" s="18"/>
      <c r="C7" s="18"/>
      <c r="D7" s="18"/>
      <c r="E7" s="18"/>
      <c r="F7" s="18"/>
      <c r="G7" s="19"/>
      <c r="H7" s="18"/>
      <c r="I7" s="18"/>
      <c r="J7" s="15"/>
      <c r="K7" s="15"/>
      <c r="L7" s="15"/>
      <c r="M7" s="15"/>
      <c r="N7" s="15"/>
      <c r="O7" s="15"/>
      <c r="P7" s="15"/>
      <c r="Q7" s="15"/>
      <c r="R7" s="15"/>
      <c r="S7" s="15"/>
      <c r="T7" s="15"/>
      <c r="U7" s="15"/>
      <c r="V7" s="15"/>
      <c r="W7" s="15"/>
      <c r="X7" s="15"/>
      <c r="Y7" s="15"/>
      <c r="Z7" s="15"/>
      <c r="AA7" s="15"/>
      <c r="AB7" s="16"/>
      <c r="AC7" s="16"/>
      <c r="AD7" s="16"/>
      <c r="AE7" s="16"/>
      <c r="AF7" s="16"/>
      <c r="AG7" s="16"/>
    </row>
    <row r="8" spans="1:33" s="17" customFormat="1" ht="18.75">
      <c r="A8" s="379" t="s">
        <v>6</v>
      </c>
      <c r="B8" s="381" t="s">
        <v>7</v>
      </c>
      <c r="C8" s="381"/>
      <c r="D8" s="381"/>
      <c r="E8" s="381"/>
      <c r="F8" s="381"/>
      <c r="G8" s="381"/>
      <c r="H8" s="381"/>
      <c r="I8" s="381"/>
      <c r="J8" s="14"/>
      <c r="K8" s="14"/>
      <c r="L8" s="14"/>
      <c r="M8" s="14"/>
      <c r="N8" s="21"/>
      <c r="O8" s="21"/>
      <c r="P8" s="21"/>
      <c r="Q8" s="21"/>
      <c r="R8" s="21"/>
      <c r="S8" s="21"/>
      <c r="T8" s="21"/>
      <c r="U8" s="21"/>
      <c r="V8" s="21"/>
      <c r="W8" s="21"/>
      <c r="X8" s="21"/>
      <c r="Y8" s="21"/>
      <c r="Z8" s="21"/>
      <c r="AA8" s="21"/>
      <c r="AB8" s="16"/>
      <c r="AC8" s="16"/>
      <c r="AD8" s="16"/>
      <c r="AE8" s="16"/>
      <c r="AF8" s="16"/>
      <c r="AG8" s="16"/>
    </row>
    <row r="9" spans="1:33" s="17" customFormat="1" ht="18.75">
      <c r="A9" s="379" t="s">
        <v>8</v>
      </c>
      <c r="B9" s="381" t="s">
        <v>9</v>
      </c>
      <c r="C9" s="381"/>
      <c r="D9" s="381"/>
      <c r="E9" s="381"/>
      <c r="F9" s="381"/>
      <c r="G9" s="381"/>
      <c r="H9" s="381"/>
      <c r="I9" s="381"/>
      <c r="J9" s="20"/>
      <c r="K9" s="20"/>
      <c r="L9" s="20"/>
      <c r="M9" s="20"/>
      <c r="N9" s="21"/>
      <c r="O9" s="21"/>
      <c r="P9" s="21"/>
      <c r="Q9" s="21"/>
      <c r="R9" s="24"/>
      <c r="S9" s="24"/>
      <c r="T9" s="24"/>
      <c r="U9" s="24"/>
      <c r="V9" s="24"/>
      <c r="W9" s="24"/>
      <c r="X9" s="24"/>
      <c r="Y9" s="21"/>
      <c r="Z9" s="21"/>
      <c r="AA9" s="24"/>
      <c r="AB9" s="16"/>
      <c r="AC9" s="16"/>
      <c r="AD9" s="16"/>
      <c r="AE9" s="16"/>
      <c r="AF9" s="16"/>
      <c r="AG9" s="16"/>
    </row>
    <row r="10" spans="1:33" s="17" customFormat="1" ht="18.75">
      <c r="A10" s="379" t="s">
        <v>10</v>
      </c>
      <c r="B10" s="381" t="s">
        <v>11</v>
      </c>
      <c r="C10" s="381"/>
      <c r="D10" s="381"/>
      <c r="E10" s="381"/>
      <c r="F10" s="381"/>
      <c r="G10" s="381"/>
      <c r="H10" s="381"/>
      <c r="I10" s="381"/>
      <c r="J10" s="20"/>
      <c r="K10" s="20"/>
      <c r="L10" s="20"/>
      <c r="M10" s="20"/>
      <c r="N10" s="21"/>
      <c r="O10" s="21"/>
      <c r="P10" s="21"/>
      <c r="Q10" s="21"/>
      <c r="R10" s="24"/>
      <c r="S10" s="24"/>
      <c r="T10" s="24"/>
      <c r="U10" s="24"/>
      <c r="V10" s="24"/>
      <c r="W10" s="24"/>
      <c r="X10" s="24"/>
      <c r="Y10" s="21"/>
      <c r="Z10" s="21"/>
      <c r="AA10" s="24"/>
      <c r="AB10" s="16"/>
      <c r="AC10" s="16"/>
      <c r="AD10" s="16"/>
      <c r="AE10" s="16"/>
      <c r="AF10" s="16"/>
      <c r="AG10" s="16"/>
    </row>
    <row r="11" spans="1:33" s="17" customFormat="1" ht="18.75">
      <c r="A11" s="379"/>
      <c r="B11" s="18"/>
      <c r="C11" s="18"/>
      <c r="D11" s="18"/>
      <c r="E11" s="18"/>
      <c r="F11" s="18"/>
      <c r="G11" s="19"/>
      <c r="H11" s="18"/>
      <c r="I11" s="18"/>
      <c r="J11" s="24"/>
      <c r="K11" s="24"/>
      <c r="L11" s="24"/>
      <c r="M11" s="24"/>
      <c r="N11" s="21"/>
      <c r="O11" s="21"/>
      <c r="P11" s="21"/>
      <c r="Q11" s="21"/>
      <c r="R11" s="24"/>
      <c r="S11" s="24"/>
      <c r="T11" s="24"/>
      <c r="U11" s="24"/>
      <c r="V11" s="24"/>
      <c r="W11" s="24"/>
      <c r="X11" s="24"/>
      <c r="Y11" s="21"/>
      <c r="Z11" s="21"/>
      <c r="AA11" s="24"/>
      <c r="AB11" s="16"/>
      <c r="AC11" s="16"/>
      <c r="AD11" s="16"/>
      <c r="AE11" s="16"/>
      <c r="AF11" s="16"/>
      <c r="AG11" s="16"/>
    </row>
    <row r="12" spans="1:33" s="17" customFormat="1" ht="18.75">
      <c r="A12" s="379" t="s">
        <v>12</v>
      </c>
      <c r="B12" s="382" t="s">
        <v>13</v>
      </c>
      <c r="C12" s="382"/>
      <c r="D12" s="382"/>
      <c r="E12" s="382"/>
      <c r="F12" s="382"/>
      <c r="G12" s="382"/>
      <c r="H12" s="382"/>
      <c r="I12" s="382"/>
      <c r="J12" s="24"/>
      <c r="K12" s="24"/>
      <c r="L12" s="24"/>
      <c r="M12" s="24"/>
      <c r="N12" s="21"/>
      <c r="O12" s="21"/>
      <c r="P12" s="21"/>
      <c r="Q12" s="21"/>
      <c r="R12" s="29"/>
      <c r="S12" s="29"/>
      <c r="T12" s="29"/>
      <c r="U12" s="25"/>
      <c r="V12" s="25"/>
      <c r="W12" s="25"/>
      <c r="X12" s="25"/>
      <c r="Y12" s="21"/>
      <c r="Z12" s="21"/>
      <c r="AA12" s="25"/>
      <c r="AB12" s="93"/>
      <c r="AC12" s="98"/>
      <c r="AD12" s="93"/>
      <c r="AE12" s="91"/>
      <c r="AF12" s="91"/>
      <c r="AG12" s="93"/>
    </row>
    <row r="13" spans="1:33" s="17" customFormat="1" ht="18.75">
      <c r="A13" s="379" t="s">
        <v>14</v>
      </c>
      <c r="B13" s="382" t="s">
        <v>681</v>
      </c>
      <c r="C13" s="382"/>
      <c r="D13" s="382"/>
      <c r="E13" s="382"/>
      <c r="F13" s="382"/>
      <c r="G13" s="382"/>
      <c r="H13" s="382"/>
      <c r="I13" s="382"/>
      <c r="J13" s="24"/>
      <c r="K13" s="24"/>
      <c r="L13" s="24"/>
      <c r="M13" s="24"/>
      <c r="N13" s="21"/>
      <c r="O13" s="21"/>
      <c r="P13" s="21"/>
      <c r="Q13" s="21"/>
      <c r="R13" s="24"/>
      <c r="S13" s="24"/>
      <c r="T13" s="24"/>
      <c r="U13" s="24"/>
      <c r="V13" s="24"/>
      <c r="W13" s="24"/>
      <c r="X13" s="24"/>
      <c r="Y13" s="21"/>
      <c r="Z13" s="21"/>
      <c r="AA13" s="24"/>
      <c r="AB13" s="16"/>
      <c r="AC13" s="16"/>
      <c r="AD13" s="16"/>
      <c r="AE13" s="16"/>
      <c r="AF13" s="16"/>
      <c r="AG13" s="16"/>
    </row>
    <row r="15" spans="1:33" hidden="1"/>
    <row r="16" spans="1:33" s="38" customFormat="1" ht="15.75">
      <c r="A16" s="211" t="s">
        <v>16</v>
      </c>
      <c r="B16" s="211" t="s">
        <v>17</v>
      </c>
      <c r="C16" s="211" t="s">
        <v>18</v>
      </c>
      <c r="D16" s="211" t="s">
        <v>19</v>
      </c>
      <c r="E16" s="211" t="s">
        <v>20</v>
      </c>
      <c r="F16" s="208" t="s">
        <v>21</v>
      </c>
      <c r="G16" s="208"/>
      <c r="H16" s="208"/>
      <c r="I16" s="208"/>
      <c r="J16" s="208"/>
      <c r="K16" s="208"/>
      <c r="L16" s="208"/>
      <c r="M16" s="208"/>
      <c r="N16" s="208"/>
      <c r="O16" s="208"/>
      <c r="P16" s="208"/>
      <c r="Q16" s="208"/>
      <c r="R16" s="211" t="s">
        <v>22</v>
      </c>
      <c r="S16" s="211" t="s">
        <v>23</v>
      </c>
      <c r="T16" s="211" t="s">
        <v>24</v>
      </c>
      <c r="U16" s="211" t="s">
        <v>25</v>
      </c>
      <c r="V16" s="208" t="s">
        <v>26</v>
      </c>
      <c r="W16" s="202" t="s">
        <v>682</v>
      </c>
      <c r="X16" s="205" t="s">
        <v>683</v>
      </c>
      <c r="Y16" s="206"/>
      <c r="Z16" s="206"/>
      <c r="AA16" s="207"/>
    </row>
    <row r="17" spans="1:27" s="38" customFormat="1" ht="15.75">
      <c r="A17" s="211"/>
      <c r="B17" s="211"/>
      <c r="C17" s="211"/>
      <c r="D17" s="211"/>
      <c r="E17" s="211"/>
      <c r="F17" s="208" t="s">
        <v>29</v>
      </c>
      <c r="G17" s="208"/>
      <c r="H17" s="208"/>
      <c r="I17" s="208" t="s">
        <v>30</v>
      </c>
      <c r="J17" s="208"/>
      <c r="K17" s="208"/>
      <c r="L17" s="208" t="s">
        <v>31</v>
      </c>
      <c r="M17" s="208"/>
      <c r="N17" s="208"/>
      <c r="O17" s="208" t="s">
        <v>32</v>
      </c>
      <c r="P17" s="208"/>
      <c r="Q17" s="208"/>
      <c r="R17" s="211"/>
      <c r="S17" s="211"/>
      <c r="T17" s="211"/>
      <c r="U17" s="211"/>
      <c r="V17" s="208"/>
      <c r="W17" s="203"/>
      <c r="X17" s="209" t="s">
        <v>33</v>
      </c>
      <c r="Y17" s="208" t="s">
        <v>34</v>
      </c>
      <c r="Z17" s="208"/>
      <c r="AA17" s="37" t="s">
        <v>35</v>
      </c>
    </row>
    <row r="18" spans="1:27" s="38" customFormat="1" ht="15.75">
      <c r="A18" s="211"/>
      <c r="B18" s="209"/>
      <c r="C18" s="211"/>
      <c r="D18" s="211"/>
      <c r="E18" s="211"/>
      <c r="F18" s="37" t="s">
        <v>36</v>
      </c>
      <c r="G18" s="37" t="s">
        <v>37</v>
      </c>
      <c r="H18" s="37" t="s">
        <v>38</v>
      </c>
      <c r="I18" s="37" t="s">
        <v>39</v>
      </c>
      <c r="J18" s="37" t="s">
        <v>38</v>
      </c>
      <c r="K18" s="37" t="s">
        <v>40</v>
      </c>
      <c r="L18" s="37" t="s">
        <v>40</v>
      </c>
      <c r="M18" s="37" t="s">
        <v>39</v>
      </c>
      <c r="N18" s="37" t="s">
        <v>41</v>
      </c>
      <c r="O18" s="37" t="s">
        <v>42</v>
      </c>
      <c r="P18" s="37" t="s">
        <v>43</v>
      </c>
      <c r="Q18" s="37" t="s">
        <v>44</v>
      </c>
      <c r="R18" s="211"/>
      <c r="S18" s="211"/>
      <c r="T18" s="211"/>
      <c r="U18" s="211"/>
      <c r="V18" s="208"/>
      <c r="W18" s="383"/>
      <c r="X18" s="384"/>
      <c r="Y18" s="37" t="s">
        <v>373</v>
      </c>
      <c r="Z18" s="37" t="s">
        <v>46</v>
      </c>
      <c r="AA18" s="37"/>
    </row>
    <row r="19" spans="1:27" ht="189">
      <c r="A19" s="385" t="s">
        <v>684</v>
      </c>
      <c r="B19" s="386" t="s">
        <v>685</v>
      </c>
      <c r="C19" s="387" t="s">
        <v>686</v>
      </c>
      <c r="D19" s="388">
        <v>13000</v>
      </c>
      <c r="E19" s="388">
        <v>51232</v>
      </c>
      <c r="F19" s="388">
        <v>4270</v>
      </c>
      <c r="G19" s="388">
        <v>4270</v>
      </c>
      <c r="H19" s="388">
        <v>4270</v>
      </c>
      <c r="I19" s="388">
        <v>4270</v>
      </c>
      <c r="J19" s="388">
        <v>4269</v>
      </c>
      <c r="K19" s="388">
        <v>4269</v>
      </c>
      <c r="L19" s="388">
        <v>4269</v>
      </c>
      <c r="M19" s="388">
        <v>4269</v>
      </c>
      <c r="N19" s="388">
        <v>4269</v>
      </c>
      <c r="O19" s="388">
        <v>4269</v>
      </c>
      <c r="P19" s="388">
        <v>4269</v>
      </c>
      <c r="Q19" s="388">
        <v>4269</v>
      </c>
      <c r="R19" s="389" t="s">
        <v>687</v>
      </c>
      <c r="S19" s="390"/>
      <c r="T19" s="389" t="s">
        <v>688</v>
      </c>
      <c r="U19" s="391" t="s">
        <v>689</v>
      </c>
      <c r="V19" s="389" t="s">
        <v>690</v>
      </c>
      <c r="W19" s="392">
        <v>23200000</v>
      </c>
      <c r="X19" s="391" t="s">
        <v>691</v>
      </c>
      <c r="Y19" s="393" t="s">
        <v>382</v>
      </c>
      <c r="Z19" s="393" t="s">
        <v>692</v>
      </c>
      <c r="AA19" s="394" t="s">
        <v>693</v>
      </c>
    </row>
    <row r="20" spans="1:27" ht="94.5">
      <c r="A20" s="395" t="s">
        <v>694</v>
      </c>
      <c r="B20" s="386" t="s">
        <v>695</v>
      </c>
      <c r="C20" s="396" t="s">
        <v>696</v>
      </c>
      <c r="D20" s="397">
        <v>26836</v>
      </c>
      <c r="E20" s="397">
        <v>38424</v>
      </c>
      <c r="F20" s="398">
        <v>3202</v>
      </c>
      <c r="G20" s="398">
        <v>3202</v>
      </c>
      <c r="H20" s="398">
        <v>3202</v>
      </c>
      <c r="I20" s="398">
        <v>3202</v>
      </c>
      <c r="J20" s="398">
        <v>3202</v>
      </c>
      <c r="K20" s="398">
        <v>3202</v>
      </c>
      <c r="L20" s="398">
        <v>3202</v>
      </c>
      <c r="M20" s="398">
        <v>3202</v>
      </c>
      <c r="N20" s="398">
        <v>3202</v>
      </c>
      <c r="O20" s="398">
        <v>3202</v>
      </c>
      <c r="P20" s="398">
        <v>3202</v>
      </c>
      <c r="Q20" s="398">
        <v>3202</v>
      </c>
      <c r="R20" s="389" t="s">
        <v>697</v>
      </c>
      <c r="S20" s="389" t="s">
        <v>698</v>
      </c>
      <c r="T20" s="391" t="s">
        <v>699</v>
      </c>
      <c r="U20" s="389" t="s">
        <v>700</v>
      </c>
      <c r="V20" s="389" t="s">
        <v>701</v>
      </c>
      <c r="W20" s="392">
        <v>960400</v>
      </c>
      <c r="X20" s="399" t="s">
        <v>702</v>
      </c>
      <c r="Y20" s="393" t="s">
        <v>249</v>
      </c>
      <c r="Z20" s="393" t="s">
        <v>249</v>
      </c>
      <c r="AA20" s="399" t="s">
        <v>703</v>
      </c>
    </row>
    <row r="21" spans="1:27" ht="39.75" customHeight="1">
      <c r="A21" s="400" t="s">
        <v>704</v>
      </c>
      <c r="B21" s="401" t="s">
        <v>705</v>
      </c>
      <c r="C21" s="400" t="s">
        <v>706</v>
      </c>
      <c r="D21" s="402">
        <v>0.6</v>
      </c>
      <c r="E21" s="403">
        <v>0.85</v>
      </c>
      <c r="F21" s="404">
        <v>2.0830000000000001E-2</v>
      </c>
      <c r="G21" s="404">
        <v>2.0830000000000001E-2</v>
      </c>
      <c r="H21" s="404">
        <v>2.0830000000000001E-2</v>
      </c>
      <c r="I21" s="404">
        <v>2.0830000000000001E-2</v>
      </c>
      <c r="J21" s="404">
        <v>2.0830000000000001E-2</v>
      </c>
      <c r="K21" s="404">
        <v>2.0830000000000001E-2</v>
      </c>
      <c r="L21" s="404">
        <v>2.0830000000000001E-2</v>
      </c>
      <c r="M21" s="404">
        <v>2.0830000000000001E-2</v>
      </c>
      <c r="N21" s="404">
        <v>2.0830000000000001E-2</v>
      </c>
      <c r="O21" s="404">
        <v>2.0830000000000001E-2</v>
      </c>
      <c r="P21" s="404">
        <v>2.0830000000000001E-2</v>
      </c>
      <c r="Q21" s="404">
        <v>2.0830000000000001E-2</v>
      </c>
      <c r="R21" s="405" t="s">
        <v>707</v>
      </c>
      <c r="S21" s="406"/>
      <c r="T21" s="407" t="s">
        <v>708</v>
      </c>
      <c r="U21" s="407" t="s">
        <v>709</v>
      </c>
      <c r="V21" s="408" t="s">
        <v>710</v>
      </c>
      <c r="W21" s="409">
        <v>2750000</v>
      </c>
      <c r="X21" s="407" t="s">
        <v>711</v>
      </c>
      <c r="Y21" s="410" t="s">
        <v>382</v>
      </c>
      <c r="Z21" s="410" t="s">
        <v>249</v>
      </c>
      <c r="AA21" s="407" t="s">
        <v>712</v>
      </c>
    </row>
    <row r="22" spans="1:27" ht="121.5" customHeight="1">
      <c r="A22" s="400"/>
      <c r="B22" s="400"/>
      <c r="C22" s="400"/>
      <c r="D22" s="411"/>
      <c r="E22" s="412"/>
      <c r="F22" s="413"/>
      <c r="G22" s="413"/>
      <c r="H22" s="413"/>
      <c r="I22" s="413"/>
      <c r="J22" s="413"/>
      <c r="K22" s="413"/>
      <c r="L22" s="413"/>
      <c r="M22" s="413"/>
      <c r="N22" s="413"/>
      <c r="O22" s="413"/>
      <c r="P22" s="413"/>
      <c r="Q22" s="413"/>
      <c r="R22" s="414"/>
      <c r="S22" s="415"/>
      <c r="T22" s="416"/>
      <c r="U22" s="416"/>
      <c r="V22" s="416"/>
      <c r="W22" s="417"/>
      <c r="X22" s="416"/>
      <c r="Y22" s="418"/>
      <c r="Z22" s="418"/>
      <c r="AA22" s="416"/>
    </row>
    <row r="23" spans="1:27" ht="110.25">
      <c r="A23" s="400"/>
      <c r="B23" s="400"/>
      <c r="C23" s="419" t="s">
        <v>713</v>
      </c>
      <c r="D23" s="420">
        <v>170262</v>
      </c>
      <c r="E23" s="421">
        <v>208686</v>
      </c>
      <c r="F23" s="422">
        <v>3202</v>
      </c>
      <c r="G23" s="422">
        <v>3202</v>
      </c>
      <c r="H23" s="422">
        <v>3202</v>
      </c>
      <c r="I23" s="422">
        <v>3202</v>
      </c>
      <c r="J23" s="422">
        <v>3202</v>
      </c>
      <c r="K23" s="422">
        <v>3202</v>
      </c>
      <c r="L23" s="422">
        <v>3202</v>
      </c>
      <c r="M23" s="422">
        <v>3202</v>
      </c>
      <c r="N23" s="422">
        <v>3202</v>
      </c>
      <c r="O23" s="422">
        <v>3202</v>
      </c>
      <c r="P23" s="422">
        <v>3202</v>
      </c>
      <c r="Q23" s="422">
        <v>3202</v>
      </c>
      <c r="R23" s="423" t="s">
        <v>714</v>
      </c>
      <c r="S23" s="424"/>
      <c r="T23" s="391" t="s">
        <v>699</v>
      </c>
      <c r="U23" s="423" t="s">
        <v>715</v>
      </c>
      <c r="V23" s="425" t="s">
        <v>716</v>
      </c>
      <c r="W23" s="426">
        <v>2750000</v>
      </c>
      <c r="X23" s="399" t="s">
        <v>702</v>
      </c>
      <c r="Y23" s="423" t="s">
        <v>249</v>
      </c>
      <c r="Z23" s="423" t="s">
        <v>249</v>
      </c>
      <c r="AA23" s="423" t="s">
        <v>717</v>
      </c>
    </row>
    <row r="24" spans="1:27" ht="141.75">
      <c r="A24" s="400"/>
      <c r="B24" s="400"/>
      <c r="C24" s="419" t="s">
        <v>718</v>
      </c>
      <c r="D24" s="427">
        <v>853371968.5</v>
      </c>
      <c r="E24" s="428">
        <v>1106000000</v>
      </c>
      <c r="F24" s="427">
        <v>92166663</v>
      </c>
      <c r="G24" s="427">
        <v>92166667</v>
      </c>
      <c r="H24" s="427">
        <v>92166667</v>
      </c>
      <c r="I24" s="427">
        <v>92166667</v>
      </c>
      <c r="J24" s="427">
        <v>92166667</v>
      </c>
      <c r="K24" s="427">
        <v>92166667</v>
      </c>
      <c r="L24" s="427">
        <v>92166667</v>
      </c>
      <c r="M24" s="427">
        <v>92166667</v>
      </c>
      <c r="N24" s="427">
        <v>92166667</v>
      </c>
      <c r="O24" s="427">
        <v>92166667</v>
      </c>
      <c r="P24" s="427">
        <v>92166667</v>
      </c>
      <c r="Q24" s="427">
        <v>92166667</v>
      </c>
      <c r="R24" s="425" t="s">
        <v>719</v>
      </c>
      <c r="S24" s="424"/>
      <c r="T24" s="423" t="s">
        <v>720</v>
      </c>
      <c r="U24" s="429" t="s">
        <v>721</v>
      </c>
      <c r="V24" s="425" t="s">
        <v>722</v>
      </c>
      <c r="W24" s="426">
        <v>291400000</v>
      </c>
      <c r="X24" s="429" t="s">
        <v>723</v>
      </c>
      <c r="Y24" s="423" t="s">
        <v>382</v>
      </c>
      <c r="Z24" s="423" t="s">
        <v>692</v>
      </c>
      <c r="AA24" s="423" t="s">
        <v>724</v>
      </c>
    </row>
    <row r="25" spans="1:27" ht="173.25">
      <c r="A25" s="430" t="s">
        <v>725</v>
      </c>
      <c r="B25" s="386" t="s">
        <v>726</v>
      </c>
      <c r="C25" s="431" t="s">
        <v>727</v>
      </c>
      <c r="D25" s="432">
        <v>27864</v>
      </c>
      <c r="E25" s="433">
        <v>22291</v>
      </c>
      <c r="F25" s="434">
        <v>1858</v>
      </c>
      <c r="G25" s="434">
        <v>1858</v>
      </c>
      <c r="H25" s="434">
        <v>1858</v>
      </c>
      <c r="I25" s="434">
        <v>1858</v>
      </c>
      <c r="J25" s="434">
        <v>1858</v>
      </c>
      <c r="K25" s="434">
        <v>1858</v>
      </c>
      <c r="L25" s="434">
        <v>1858</v>
      </c>
      <c r="M25" s="434">
        <v>1857</v>
      </c>
      <c r="N25" s="434">
        <v>1857</v>
      </c>
      <c r="O25" s="434">
        <v>1857</v>
      </c>
      <c r="P25" s="434">
        <v>1857</v>
      </c>
      <c r="Q25" s="434">
        <v>1857</v>
      </c>
      <c r="R25" s="435" t="s">
        <v>728</v>
      </c>
      <c r="S25" s="424"/>
      <c r="T25" s="436" t="s">
        <v>74</v>
      </c>
      <c r="U25" s="419" t="s">
        <v>729</v>
      </c>
      <c r="V25" s="425" t="s">
        <v>730</v>
      </c>
      <c r="W25" s="437">
        <v>125000</v>
      </c>
      <c r="X25" s="423" t="s">
        <v>731</v>
      </c>
      <c r="Y25" s="423" t="s">
        <v>382</v>
      </c>
      <c r="Z25" s="423" t="s">
        <v>692</v>
      </c>
      <c r="AA25" s="423" t="s">
        <v>732</v>
      </c>
    </row>
    <row r="26" spans="1:27" ht="110.25">
      <c r="A26" s="438" t="s">
        <v>733</v>
      </c>
      <c r="B26" s="439" t="s">
        <v>734</v>
      </c>
      <c r="C26" s="440" t="s">
        <v>735</v>
      </c>
      <c r="D26" s="441">
        <v>0.88</v>
      </c>
      <c r="E26" s="442">
        <v>0.57999999999999996</v>
      </c>
      <c r="F26" s="443">
        <v>2.5000000000000001E-2</v>
      </c>
      <c r="G26" s="443">
        <v>2.5000000000000001E-2</v>
      </c>
      <c r="H26" s="443">
        <v>2.5000000000000001E-2</v>
      </c>
      <c r="I26" s="443">
        <v>2.5000000000000001E-2</v>
      </c>
      <c r="J26" s="443">
        <v>2.5000000000000001E-2</v>
      </c>
      <c r="K26" s="443">
        <v>2.5000000000000001E-2</v>
      </c>
      <c r="L26" s="443">
        <v>2.5000000000000001E-2</v>
      </c>
      <c r="M26" s="443">
        <v>2.5000000000000001E-2</v>
      </c>
      <c r="N26" s="443">
        <v>2.5000000000000001E-2</v>
      </c>
      <c r="O26" s="443">
        <v>2.5000000000000001E-2</v>
      </c>
      <c r="P26" s="443">
        <v>2.5000000000000001E-2</v>
      </c>
      <c r="Q26" s="443">
        <v>2.5000000000000001E-2</v>
      </c>
      <c r="R26" s="435" t="s">
        <v>736</v>
      </c>
      <c r="S26" s="424"/>
      <c r="T26" s="444" t="s">
        <v>737</v>
      </c>
      <c r="U26" s="435" t="s">
        <v>738</v>
      </c>
      <c r="V26" s="445" t="s">
        <v>739</v>
      </c>
      <c r="W26" s="446">
        <v>2500000</v>
      </c>
      <c r="X26" s="445" t="s">
        <v>740</v>
      </c>
      <c r="Y26" s="447" t="s">
        <v>248</v>
      </c>
      <c r="Z26" s="447" t="s">
        <v>692</v>
      </c>
      <c r="AA26" s="445" t="s">
        <v>741</v>
      </c>
    </row>
    <row r="27" spans="1:27" ht="110.25">
      <c r="A27" s="448"/>
      <c r="B27" s="448"/>
      <c r="C27" s="440" t="s">
        <v>742</v>
      </c>
      <c r="D27" s="449">
        <v>150595053.25999999</v>
      </c>
      <c r="E27" s="450">
        <v>294000000</v>
      </c>
      <c r="F27" s="427">
        <v>24500000</v>
      </c>
      <c r="G27" s="427">
        <v>24500000</v>
      </c>
      <c r="H27" s="427">
        <v>24500000</v>
      </c>
      <c r="I27" s="427">
        <v>24500000</v>
      </c>
      <c r="J27" s="427">
        <v>24500000</v>
      </c>
      <c r="K27" s="427">
        <v>24500000</v>
      </c>
      <c r="L27" s="427">
        <v>24500000</v>
      </c>
      <c r="M27" s="427">
        <v>24500000</v>
      </c>
      <c r="N27" s="427">
        <v>24500000</v>
      </c>
      <c r="O27" s="427">
        <v>24500000</v>
      </c>
      <c r="P27" s="427">
        <v>24500000</v>
      </c>
      <c r="Q27" s="427">
        <v>24500000</v>
      </c>
      <c r="R27" s="423" t="s">
        <v>743</v>
      </c>
      <c r="S27" s="424"/>
      <c r="T27" s="425" t="s">
        <v>744</v>
      </c>
      <c r="U27" s="425" t="s">
        <v>745</v>
      </c>
      <c r="V27" s="445" t="s">
        <v>739</v>
      </c>
      <c r="W27" s="426">
        <v>2500000</v>
      </c>
      <c r="X27" s="425" t="s">
        <v>746</v>
      </c>
      <c r="Y27" s="423" t="s">
        <v>248</v>
      </c>
      <c r="Z27" s="423" t="s">
        <v>692</v>
      </c>
      <c r="AA27" s="445" t="s">
        <v>741</v>
      </c>
    </row>
    <row r="28" spans="1:27" ht="39" customHeight="1">
      <c r="A28" s="400" t="s">
        <v>747</v>
      </c>
      <c r="B28" s="400" t="s">
        <v>748</v>
      </c>
      <c r="C28" s="451" t="s">
        <v>749</v>
      </c>
      <c r="D28" s="452">
        <v>0.2</v>
      </c>
      <c r="E28" s="452">
        <v>0.75</v>
      </c>
      <c r="F28" s="453">
        <v>0.05</v>
      </c>
      <c r="G28" s="453">
        <v>0.05</v>
      </c>
      <c r="H28" s="453">
        <v>0.04</v>
      </c>
      <c r="I28" s="453">
        <v>4.36E-2</v>
      </c>
      <c r="J28" s="453">
        <v>4.58E-2</v>
      </c>
      <c r="K28" s="453">
        <v>4.58E-2</v>
      </c>
      <c r="L28" s="453">
        <v>4.58E-2</v>
      </c>
      <c r="M28" s="453">
        <v>4.58E-2</v>
      </c>
      <c r="N28" s="453">
        <v>4.58E-2</v>
      </c>
      <c r="O28" s="453">
        <v>4.58E-2</v>
      </c>
      <c r="P28" s="453">
        <v>4.58E-2</v>
      </c>
      <c r="Q28" s="453">
        <v>4.58E-2</v>
      </c>
      <c r="R28" s="454" t="s">
        <v>750</v>
      </c>
      <c r="S28" s="455"/>
      <c r="T28" s="454" t="s">
        <v>751</v>
      </c>
      <c r="U28" s="456" t="s">
        <v>752</v>
      </c>
      <c r="V28" s="456" t="s">
        <v>753</v>
      </c>
      <c r="W28" s="457">
        <v>125000</v>
      </c>
      <c r="X28" s="458" t="s">
        <v>754</v>
      </c>
      <c r="Y28" s="456" t="s">
        <v>248</v>
      </c>
      <c r="Z28" s="456" t="s">
        <v>382</v>
      </c>
      <c r="AA28" s="456" t="s">
        <v>755</v>
      </c>
    </row>
    <row r="29" spans="1:27" ht="58.5" customHeight="1">
      <c r="A29" s="459"/>
      <c r="B29" s="400"/>
      <c r="C29" s="460"/>
      <c r="D29" s="452"/>
      <c r="E29" s="452"/>
      <c r="F29" s="453"/>
      <c r="G29" s="453"/>
      <c r="H29" s="453"/>
      <c r="I29" s="453"/>
      <c r="J29" s="453"/>
      <c r="K29" s="453"/>
      <c r="L29" s="453"/>
      <c r="M29" s="453"/>
      <c r="N29" s="453"/>
      <c r="O29" s="453"/>
      <c r="P29" s="453"/>
      <c r="Q29" s="453"/>
      <c r="R29" s="456"/>
      <c r="S29" s="455"/>
      <c r="T29" s="456"/>
      <c r="U29" s="456"/>
      <c r="V29" s="456"/>
      <c r="W29" s="461"/>
      <c r="X29" s="462"/>
      <c r="Y29" s="456"/>
      <c r="Z29" s="456"/>
      <c r="AA29" s="456"/>
    </row>
    <row r="30" spans="1:27" ht="24.75" customHeight="1">
      <c r="A30" s="459"/>
      <c r="B30" s="400"/>
      <c r="C30" s="451" t="s">
        <v>756</v>
      </c>
      <c r="D30" s="452">
        <v>0.8</v>
      </c>
      <c r="E30" s="452">
        <v>0.95</v>
      </c>
      <c r="F30" s="453">
        <v>1.2500000000000001E-2</v>
      </c>
      <c r="G30" s="453">
        <v>1.2500000000000001E-2</v>
      </c>
      <c r="H30" s="453">
        <v>1.2500000000000001E-2</v>
      </c>
      <c r="I30" s="453">
        <v>1.2500000000000001E-2</v>
      </c>
      <c r="J30" s="453">
        <v>1.2500000000000001E-2</v>
      </c>
      <c r="K30" s="453">
        <v>1.2500000000000001E-2</v>
      </c>
      <c r="L30" s="453">
        <v>1.2500000000000001E-2</v>
      </c>
      <c r="M30" s="453">
        <v>1.2500000000000001E-2</v>
      </c>
      <c r="N30" s="453">
        <v>1.2500000000000001E-2</v>
      </c>
      <c r="O30" s="453">
        <v>1.2500000000000001E-2</v>
      </c>
      <c r="P30" s="453">
        <v>1.2500000000000001E-2</v>
      </c>
      <c r="Q30" s="453">
        <v>1.2500000000000001E-2</v>
      </c>
      <c r="R30" s="456" t="s">
        <v>757</v>
      </c>
      <c r="S30" s="455"/>
      <c r="T30" s="454" t="s">
        <v>751</v>
      </c>
      <c r="U30" s="456" t="s">
        <v>758</v>
      </c>
      <c r="V30" s="454" t="s">
        <v>759</v>
      </c>
      <c r="W30" s="463">
        <v>1000000</v>
      </c>
      <c r="X30" s="464" t="s">
        <v>760</v>
      </c>
      <c r="Y30" s="456" t="s">
        <v>248</v>
      </c>
      <c r="Z30" s="456" t="s">
        <v>382</v>
      </c>
      <c r="AA30" s="456" t="s">
        <v>761</v>
      </c>
    </row>
    <row r="31" spans="1:27" ht="90" customHeight="1">
      <c r="A31" s="459"/>
      <c r="B31" s="465"/>
      <c r="C31" s="466"/>
      <c r="D31" s="467"/>
      <c r="E31" s="467"/>
      <c r="F31" s="467"/>
      <c r="G31" s="467"/>
      <c r="H31" s="467"/>
      <c r="I31" s="467"/>
      <c r="J31" s="467"/>
      <c r="K31" s="467"/>
      <c r="L31" s="467"/>
      <c r="M31" s="467"/>
      <c r="N31" s="467"/>
      <c r="O31" s="467"/>
      <c r="P31" s="467"/>
      <c r="Q31" s="467"/>
      <c r="R31" s="456"/>
      <c r="S31" s="455"/>
      <c r="T31" s="456"/>
      <c r="U31" s="456"/>
      <c r="V31" s="456"/>
      <c r="W31" s="461"/>
      <c r="X31" s="462"/>
      <c r="Y31" s="456"/>
      <c r="Z31" s="456"/>
      <c r="AA31" s="456"/>
    </row>
    <row r="32" spans="1:27" ht="39" customHeight="1">
      <c r="A32" s="468" t="s">
        <v>762</v>
      </c>
      <c r="B32" s="400" t="s">
        <v>763</v>
      </c>
      <c r="C32" s="469" t="s">
        <v>764</v>
      </c>
      <c r="D32" s="470">
        <v>300</v>
      </c>
      <c r="E32" s="470">
        <v>600</v>
      </c>
      <c r="F32" s="470">
        <v>50</v>
      </c>
      <c r="G32" s="470">
        <v>50</v>
      </c>
      <c r="H32" s="470">
        <v>50</v>
      </c>
      <c r="I32" s="470">
        <v>50</v>
      </c>
      <c r="J32" s="470">
        <v>50</v>
      </c>
      <c r="K32" s="470">
        <v>50</v>
      </c>
      <c r="L32" s="470">
        <v>50</v>
      </c>
      <c r="M32" s="470">
        <v>50</v>
      </c>
      <c r="N32" s="470">
        <v>50</v>
      </c>
      <c r="O32" s="470">
        <v>50</v>
      </c>
      <c r="P32" s="470">
        <v>50</v>
      </c>
      <c r="Q32" s="470">
        <v>50</v>
      </c>
      <c r="R32" s="471" t="s">
        <v>765</v>
      </c>
      <c r="S32" s="455"/>
      <c r="T32" s="472" t="s">
        <v>766</v>
      </c>
      <c r="U32" s="471" t="s">
        <v>767</v>
      </c>
      <c r="V32" s="472" t="s">
        <v>768</v>
      </c>
      <c r="W32" s="473">
        <v>21500000</v>
      </c>
      <c r="X32" s="474" t="s">
        <v>769</v>
      </c>
      <c r="Y32" s="471" t="s">
        <v>382</v>
      </c>
      <c r="Z32" s="470" t="s">
        <v>382</v>
      </c>
      <c r="AA32" s="471" t="s">
        <v>770</v>
      </c>
    </row>
    <row r="33" spans="1:16384" ht="125.25" customHeight="1">
      <c r="A33" s="459"/>
      <c r="B33" s="400"/>
      <c r="C33" s="466"/>
      <c r="D33" s="475"/>
      <c r="E33" s="475"/>
      <c r="F33" s="475"/>
      <c r="G33" s="475"/>
      <c r="H33" s="475"/>
      <c r="I33" s="475"/>
      <c r="J33" s="475"/>
      <c r="K33" s="475"/>
      <c r="L33" s="475"/>
      <c r="M33" s="475"/>
      <c r="N33" s="475"/>
      <c r="O33" s="475"/>
      <c r="P33" s="475"/>
      <c r="Q33" s="475"/>
      <c r="R33" s="400"/>
      <c r="S33" s="476"/>
      <c r="T33" s="400"/>
      <c r="U33" s="400"/>
      <c r="V33" s="400"/>
      <c r="W33" s="477"/>
      <c r="X33" s="400"/>
      <c r="Y33" s="400"/>
      <c r="Z33" s="475"/>
      <c r="AA33" s="400"/>
    </row>
    <row r="34" spans="1:16384" ht="191.25" customHeight="1">
      <c r="A34" s="430" t="s">
        <v>771</v>
      </c>
      <c r="B34" s="386" t="s">
        <v>772</v>
      </c>
      <c r="C34" s="431" t="s">
        <v>773</v>
      </c>
      <c r="D34" s="478">
        <v>10</v>
      </c>
      <c r="E34" s="479">
        <v>127</v>
      </c>
      <c r="F34" s="434">
        <v>21</v>
      </c>
      <c r="G34" s="434">
        <v>21</v>
      </c>
      <c r="H34" s="434">
        <v>21</v>
      </c>
      <c r="I34" s="434">
        <v>21</v>
      </c>
      <c r="J34" s="434">
        <v>21</v>
      </c>
      <c r="K34" s="434">
        <v>22</v>
      </c>
      <c r="L34" s="434"/>
      <c r="M34" s="434"/>
      <c r="N34" s="434"/>
      <c r="O34" s="434"/>
      <c r="P34" s="434"/>
      <c r="Q34" s="434"/>
      <c r="R34" s="435" t="s">
        <v>774</v>
      </c>
      <c r="S34" s="424" t="s">
        <v>775</v>
      </c>
      <c r="T34" s="423" t="s">
        <v>775</v>
      </c>
      <c r="U34" s="423" t="s">
        <v>776</v>
      </c>
      <c r="V34" s="429" t="s">
        <v>777</v>
      </c>
      <c r="W34" s="480">
        <v>144000000</v>
      </c>
      <c r="X34" s="423" t="s">
        <v>778</v>
      </c>
      <c r="Y34" s="423" t="s">
        <v>382</v>
      </c>
      <c r="Z34" s="423" t="s">
        <v>382</v>
      </c>
      <c r="AA34" s="423" t="s">
        <v>779</v>
      </c>
    </row>
    <row r="35" spans="1:16384">
      <c r="V35" s="481" t="s">
        <v>780</v>
      </c>
      <c r="W35" s="482">
        <f>SUM(W19:W34)</f>
        <v>492810400</v>
      </c>
    </row>
    <row r="36" spans="1:16384">
      <c r="V36" s="481" t="s">
        <v>781</v>
      </c>
      <c r="W36" s="482">
        <v>331428372.54820001</v>
      </c>
    </row>
    <row r="37" spans="1:16384" ht="68.25" customHeight="1">
      <c r="A37" s="171" t="s">
        <v>782</v>
      </c>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I37" s="171"/>
      <c r="CJ37" s="171"/>
      <c r="CK37" s="171"/>
      <c r="CL37" s="171"/>
      <c r="CM37" s="171"/>
      <c r="CN37" s="171"/>
      <c r="CO37" s="171"/>
      <c r="CP37" s="171"/>
      <c r="CQ37" s="171"/>
      <c r="CR37" s="171"/>
      <c r="CS37" s="171"/>
      <c r="CT37" s="171"/>
      <c r="CU37" s="171"/>
      <c r="CV37" s="171"/>
      <c r="CW37" s="171"/>
      <c r="CX37" s="171"/>
      <c r="CY37" s="171"/>
      <c r="CZ37" s="171"/>
      <c r="DA37" s="171"/>
      <c r="DB37" s="171"/>
      <c r="DC37" s="171"/>
      <c r="DD37" s="171"/>
      <c r="DE37" s="171"/>
      <c r="DF37" s="171"/>
      <c r="DG37" s="171"/>
      <c r="DH37" s="171"/>
      <c r="DI37" s="171"/>
      <c r="DJ37" s="171"/>
      <c r="DK37" s="171"/>
      <c r="DL37" s="171"/>
      <c r="DM37" s="171"/>
      <c r="DN37" s="171"/>
      <c r="DO37" s="171"/>
      <c r="DP37" s="171"/>
      <c r="DQ37" s="171"/>
      <c r="DR37" s="171"/>
      <c r="DS37" s="171"/>
      <c r="DT37" s="171"/>
      <c r="DU37" s="171"/>
      <c r="DV37" s="171"/>
      <c r="DW37" s="171"/>
      <c r="DX37" s="171"/>
      <c r="DY37" s="171"/>
      <c r="DZ37" s="171"/>
      <c r="EA37" s="171"/>
      <c r="EB37" s="171"/>
      <c r="EC37" s="171"/>
      <c r="ED37" s="171"/>
      <c r="EE37" s="171"/>
      <c r="EF37" s="171"/>
      <c r="EG37" s="171"/>
      <c r="EH37" s="171"/>
      <c r="EI37" s="171"/>
      <c r="EJ37" s="171"/>
      <c r="EK37" s="171"/>
      <c r="EL37" s="171"/>
      <c r="EM37" s="171"/>
      <c r="EN37" s="171"/>
      <c r="EO37" s="171"/>
      <c r="EP37" s="171"/>
      <c r="EQ37" s="171"/>
      <c r="ER37" s="171"/>
      <c r="ES37" s="171"/>
      <c r="ET37" s="171"/>
      <c r="EU37" s="171"/>
      <c r="EV37" s="171"/>
      <c r="EW37" s="171"/>
      <c r="EX37" s="171"/>
      <c r="EY37" s="171"/>
      <c r="EZ37" s="171"/>
      <c r="FA37" s="171"/>
      <c r="FB37" s="171"/>
      <c r="FC37" s="171"/>
      <c r="FD37" s="171"/>
      <c r="FE37" s="171"/>
      <c r="FF37" s="171"/>
      <c r="FG37" s="171"/>
      <c r="FH37" s="171"/>
      <c r="FI37" s="171"/>
      <c r="FJ37" s="171"/>
      <c r="FK37" s="171"/>
      <c r="FL37" s="171"/>
      <c r="FM37" s="171"/>
      <c r="FN37" s="171"/>
      <c r="FO37" s="171"/>
      <c r="FP37" s="171"/>
      <c r="FQ37" s="171"/>
      <c r="FR37" s="171"/>
      <c r="FS37" s="171"/>
      <c r="FT37" s="171"/>
      <c r="FU37" s="171"/>
      <c r="FV37" s="171"/>
      <c r="FW37" s="171"/>
      <c r="FX37" s="171"/>
      <c r="FY37" s="171"/>
      <c r="FZ37" s="171"/>
      <c r="GA37" s="171"/>
      <c r="GB37" s="171"/>
      <c r="GC37" s="171"/>
      <c r="GD37" s="171"/>
      <c r="GE37" s="171"/>
      <c r="GF37" s="171"/>
      <c r="GG37" s="171"/>
      <c r="GH37" s="171"/>
      <c r="GI37" s="171"/>
      <c r="GJ37" s="171"/>
      <c r="GK37" s="171"/>
      <c r="GL37" s="171"/>
      <c r="GM37" s="171"/>
      <c r="GN37" s="171"/>
      <c r="GO37" s="171"/>
      <c r="GP37" s="171"/>
      <c r="GQ37" s="171"/>
      <c r="GR37" s="171"/>
      <c r="GS37" s="171"/>
      <c r="GT37" s="171"/>
      <c r="GU37" s="171"/>
      <c r="GV37" s="171"/>
      <c r="GW37" s="171"/>
      <c r="GX37" s="171"/>
      <c r="GY37" s="171"/>
      <c r="GZ37" s="171"/>
      <c r="HA37" s="171"/>
      <c r="HB37" s="171"/>
      <c r="HC37" s="171"/>
      <c r="HD37" s="171"/>
      <c r="HE37" s="171"/>
      <c r="HF37" s="171"/>
      <c r="HG37" s="171"/>
      <c r="HH37" s="171"/>
      <c r="HI37" s="171"/>
      <c r="HJ37" s="171"/>
      <c r="HK37" s="171"/>
      <c r="HL37" s="171"/>
      <c r="HM37" s="171"/>
      <c r="HN37" s="171"/>
      <c r="HO37" s="171"/>
      <c r="HP37" s="171"/>
      <c r="HQ37" s="171"/>
      <c r="HR37" s="171"/>
      <c r="HS37" s="171"/>
      <c r="HT37" s="171"/>
      <c r="HU37" s="171"/>
      <c r="HV37" s="171"/>
      <c r="HW37" s="171"/>
      <c r="HX37" s="171"/>
      <c r="HY37" s="171"/>
      <c r="HZ37" s="171"/>
      <c r="IA37" s="171"/>
      <c r="IB37" s="171"/>
      <c r="IC37" s="171"/>
      <c r="ID37" s="171"/>
      <c r="IE37" s="171"/>
      <c r="IF37" s="171"/>
      <c r="IG37" s="171"/>
      <c r="IH37" s="171"/>
      <c r="II37" s="171"/>
      <c r="IJ37" s="171"/>
      <c r="IK37" s="171"/>
      <c r="IL37" s="171"/>
      <c r="IM37" s="171"/>
      <c r="IN37" s="171"/>
      <c r="IO37" s="171"/>
      <c r="IP37" s="171"/>
      <c r="IQ37" s="171"/>
      <c r="IR37" s="171"/>
      <c r="IS37" s="171"/>
      <c r="IT37" s="171"/>
      <c r="IU37" s="171"/>
      <c r="IV37" s="171"/>
      <c r="IW37" s="171"/>
      <c r="IX37" s="171"/>
      <c r="IY37" s="171"/>
      <c r="IZ37" s="171"/>
      <c r="JA37" s="171"/>
      <c r="JB37" s="171"/>
      <c r="JC37" s="171"/>
      <c r="JD37" s="171"/>
      <c r="JE37" s="171"/>
      <c r="JF37" s="171"/>
      <c r="JG37" s="171"/>
      <c r="JH37" s="171"/>
      <c r="JI37" s="171"/>
      <c r="JJ37" s="171"/>
      <c r="JK37" s="171"/>
      <c r="JL37" s="171"/>
      <c r="JM37" s="171"/>
      <c r="JN37" s="171"/>
      <c r="JO37" s="171"/>
      <c r="JP37" s="171"/>
      <c r="JQ37" s="171"/>
      <c r="JR37" s="171"/>
      <c r="JS37" s="171"/>
      <c r="JT37" s="171"/>
      <c r="JU37" s="171"/>
      <c r="JV37" s="171"/>
      <c r="JW37" s="171"/>
      <c r="JX37" s="171"/>
      <c r="JY37" s="171"/>
      <c r="JZ37" s="171"/>
      <c r="KA37" s="171"/>
      <c r="KB37" s="171"/>
      <c r="KC37" s="171"/>
      <c r="KD37" s="171"/>
      <c r="KE37" s="171"/>
      <c r="KF37" s="171"/>
      <c r="KG37" s="171"/>
      <c r="KH37" s="171"/>
      <c r="KI37" s="171"/>
      <c r="KJ37" s="171"/>
      <c r="KK37" s="171"/>
      <c r="KL37" s="171"/>
      <c r="KM37" s="171"/>
      <c r="KN37" s="171"/>
      <c r="KO37" s="171"/>
      <c r="KP37" s="171"/>
      <c r="KQ37" s="171"/>
      <c r="KR37" s="171"/>
      <c r="KS37" s="171"/>
      <c r="KT37" s="171"/>
      <c r="KU37" s="171"/>
      <c r="KV37" s="171"/>
      <c r="KW37" s="171"/>
      <c r="KX37" s="171"/>
      <c r="KY37" s="171"/>
      <c r="KZ37" s="171"/>
      <c r="LA37" s="171"/>
      <c r="LB37" s="171"/>
      <c r="LC37" s="171"/>
      <c r="LD37" s="171"/>
      <c r="LE37" s="171"/>
      <c r="LF37" s="171"/>
      <c r="LG37" s="171"/>
      <c r="LH37" s="171"/>
      <c r="LI37" s="171"/>
      <c r="LJ37" s="171"/>
      <c r="LK37" s="171"/>
      <c r="LL37" s="171"/>
      <c r="LM37" s="171"/>
      <c r="LN37" s="171"/>
      <c r="LO37" s="171"/>
      <c r="LP37" s="171"/>
      <c r="LQ37" s="171"/>
      <c r="LR37" s="171"/>
      <c r="LS37" s="171"/>
      <c r="LT37" s="171"/>
      <c r="LU37" s="171"/>
      <c r="LV37" s="171"/>
      <c r="LW37" s="171"/>
      <c r="LX37" s="171"/>
      <c r="LY37" s="171"/>
      <c r="LZ37" s="171"/>
      <c r="MA37" s="171"/>
      <c r="MB37" s="171"/>
      <c r="MC37" s="171"/>
      <c r="MD37" s="171"/>
      <c r="ME37" s="171"/>
      <c r="MF37" s="171"/>
      <c r="MG37" s="171"/>
      <c r="MH37" s="171"/>
      <c r="MI37" s="171"/>
      <c r="MJ37" s="171"/>
      <c r="MK37" s="171"/>
      <c r="ML37" s="171"/>
      <c r="MM37" s="171"/>
      <c r="MN37" s="171"/>
      <c r="MO37" s="171"/>
      <c r="MP37" s="171"/>
      <c r="MQ37" s="171"/>
      <c r="MR37" s="171"/>
      <c r="MS37" s="171"/>
      <c r="MT37" s="171"/>
      <c r="MU37" s="171"/>
      <c r="MV37" s="171"/>
      <c r="MW37" s="171"/>
      <c r="MX37" s="171"/>
      <c r="MY37" s="171"/>
      <c r="MZ37" s="171"/>
      <c r="NA37" s="171"/>
      <c r="NB37" s="171"/>
      <c r="NC37" s="171"/>
      <c r="ND37" s="171"/>
      <c r="NE37" s="171"/>
      <c r="NF37" s="171"/>
      <c r="NG37" s="171"/>
      <c r="NH37" s="171"/>
      <c r="NI37" s="171"/>
      <c r="NJ37" s="171"/>
      <c r="NK37" s="171"/>
      <c r="NL37" s="171"/>
      <c r="NM37" s="171"/>
      <c r="NN37" s="171"/>
      <c r="NO37" s="171"/>
      <c r="NP37" s="171"/>
      <c r="NQ37" s="171"/>
      <c r="NR37" s="171"/>
      <c r="NS37" s="171"/>
      <c r="NT37" s="171"/>
      <c r="NU37" s="171"/>
      <c r="NV37" s="171"/>
      <c r="NW37" s="171"/>
      <c r="NX37" s="171"/>
      <c r="NY37" s="171"/>
      <c r="NZ37" s="171"/>
      <c r="OA37" s="171"/>
      <c r="OB37" s="171"/>
      <c r="OC37" s="171"/>
      <c r="OD37" s="171"/>
      <c r="OE37" s="171"/>
      <c r="OF37" s="171"/>
      <c r="OG37" s="171"/>
      <c r="OH37" s="171"/>
      <c r="OI37" s="171"/>
      <c r="OJ37" s="171"/>
      <c r="OK37" s="171"/>
      <c r="OL37" s="171"/>
      <c r="OM37" s="171"/>
      <c r="ON37" s="171"/>
      <c r="OO37" s="171"/>
      <c r="OP37" s="171"/>
      <c r="OQ37" s="171"/>
      <c r="OR37" s="171"/>
      <c r="OS37" s="171"/>
      <c r="OT37" s="171"/>
      <c r="OU37" s="171"/>
      <c r="OV37" s="171"/>
      <c r="OW37" s="171"/>
      <c r="OX37" s="171"/>
      <c r="OY37" s="171"/>
      <c r="OZ37" s="171"/>
      <c r="PA37" s="171"/>
      <c r="PB37" s="171"/>
      <c r="PC37" s="171"/>
      <c r="PD37" s="171"/>
      <c r="PE37" s="171"/>
      <c r="PF37" s="171"/>
      <c r="PG37" s="171"/>
      <c r="PH37" s="171"/>
      <c r="PI37" s="171"/>
      <c r="PJ37" s="171"/>
      <c r="PK37" s="171"/>
      <c r="PL37" s="171"/>
      <c r="PM37" s="171"/>
      <c r="PN37" s="171"/>
      <c r="PO37" s="171"/>
      <c r="PP37" s="171"/>
      <c r="PQ37" s="171"/>
      <c r="PR37" s="171"/>
      <c r="PS37" s="171"/>
      <c r="PT37" s="171"/>
      <c r="PU37" s="171"/>
      <c r="PV37" s="171"/>
      <c r="PW37" s="171"/>
      <c r="PX37" s="171"/>
      <c r="PY37" s="171"/>
      <c r="PZ37" s="171"/>
      <c r="QA37" s="171"/>
      <c r="QB37" s="171"/>
      <c r="QC37" s="171"/>
      <c r="QD37" s="171"/>
      <c r="QE37" s="171"/>
      <c r="QF37" s="171"/>
      <c r="QG37" s="171"/>
      <c r="QH37" s="171"/>
      <c r="QI37" s="171"/>
      <c r="QJ37" s="171"/>
      <c r="QK37" s="171"/>
      <c r="QL37" s="171"/>
      <c r="QM37" s="171"/>
      <c r="QN37" s="171"/>
      <c r="QO37" s="171"/>
      <c r="QP37" s="171"/>
      <c r="QQ37" s="171"/>
      <c r="QR37" s="171"/>
      <c r="QS37" s="171"/>
      <c r="QT37" s="171"/>
      <c r="QU37" s="171"/>
      <c r="QV37" s="171"/>
      <c r="QW37" s="171"/>
      <c r="QX37" s="171"/>
      <c r="QY37" s="171"/>
      <c r="QZ37" s="171"/>
      <c r="RA37" s="171"/>
      <c r="RB37" s="171"/>
      <c r="RC37" s="171"/>
      <c r="RD37" s="171"/>
      <c r="RE37" s="171"/>
      <c r="RF37" s="171"/>
      <c r="RG37" s="171"/>
      <c r="RH37" s="171"/>
      <c r="RI37" s="171"/>
      <c r="RJ37" s="171"/>
      <c r="RK37" s="171"/>
      <c r="RL37" s="171"/>
      <c r="RM37" s="171"/>
      <c r="RN37" s="171"/>
      <c r="RO37" s="171"/>
      <c r="RP37" s="171"/>
      <c r="RQ37" s="171"/>
      <c r="RR37" s="171"/>
      <c r="RS37" s="171"/>
      <c r="RT37" s="171"/>
      <c r="RU37" s="171"/>
      <c r="RV37" s="171"/>
      <c r="RW37" s="171"/>
      <c r="RX37" s="171"/>
      <c r="RY37" s="171"/>
      <c r="RZ37" s="171"/>
      <c r="SA37" s="171"/>
      <c r="SB37" s="171"/>
      <c r="SC37" s="171"/>
      <c r="SD37" s="171"/>
      <c r="SE37" s="171"/>
      <c r="SF37" s="171"/>
      <c r="SG37" s="171"/>
      <c r="SH37" s="171"/>
      <c r="SI37" s="171"/>
      <c r="SJ37" s="171"/>
      <c r="SK37" s="171"/>
      <c r="SL37" s="171"/>
      <c r="SM37" s="171"/>
      <c r="SN37" s="171"/>
      <c r="SO37" s="171"/>
      <c r="SP37" s="171"/>
      <c r="SQ37" s="171"/>
      <c r="SR37" s="171"/>
      <c r="SS37" s="171"/>
      <c r="ST37" s="171"/>
      <c r="SU37" s="171"/>
      <c r="SV37" s="171"/>
      <c r="SW37" s="171"/>
      <c r="SX37" s="171"/>
      <c r="SY37" s="171"/>
      <c r="SZ37" s="171"/>
      <c r="TA37" s="171"/>
      <c r="TB37" s="171"/>
      <c r="TC37" s="171"/>
      <c r="TD37" s="171"/>
      <c r="TE37" s="171"/>
      <c r="TF37" s="171"/>
      <c r="TG37" s="171"/>
      <c r="TH37" s="171"/>
      <c r="TI37" s="171"/>
      <c r="TJ37" s="171"/>
      <c r="TK37" s="171"/>
      <c r="TL37" s="171"/>
      <c r="TM37" s="171"/>
      <c r="TN37" s="171"/>
      <c r="TO37" s="171"/>
      <c r="TP37" s="171"/>
      <c r="TQ37" s="171"/>
      <c r="TR37" s="171"/>
      <c r="TS37" s="171"/>
      <c r="TT37" s="171"/>
      <c r="TU37" s="171"/>
      <c r="TV37" s="171"/>
      <c r="TW37" s="171"/>
      <c r="TX37" s="171"/>
      <c r="TY37" s="171"/>
      <c r="TZ37" s="171"/>
      <c r="UA37" s="171"/>
      <c r="UB37" s="171"/>
      <c r="UC37" s="171"/>
      <c r="UD37" s="171"/>
      <c r="UE37" s="171"/>
      <c r="UF37" s="171"/>
      <c r="UG37" s="171"/>
      <c r="UH37" s="171"/>
      <c r="UI37" s="171"/>
      <c r="UJ37" s="171"/>
      <c r="UK37" s="171"/>
      <c r="UL37" s="171"/>
      <c r="UM37" s="171"/>
      <c r="UN37" s="171"/>
      <c r="UO37" s="171"/>
      <c r="UP37" s="171"/>
      <c r="UQ37" s="171"/>
      <c r="UR37" s="171"/>
      <c r="US37" s="171"/>
      <c r="UT37" s="171"/>
      <c r="UU37" s="171"/>
      <c r="UV37" s="171"/>
      <c r="UW37" s="171"/>
      <c r="UX37" s="171"/>
      <c r="UY37" s="171"/>
      <c r="UZ37" s="171"/>
      <c r="VA37" s="171"/>
      <c r="VB37" s="171"/>
      <c r="VC37" s="171"/>
      <c r="VD37" s="171"/>
      <c r="VE37" s="171"/>
      <c r="VF37" s="171"/>
      <c r="VG37" s="171"/>
      <c r="VH37" s="171"/>
      <c r="VI37" s="171"/>
      <c r="VJ37" s="171"/>
      <c r="VK37" s="171"/>
      <c r="VL37" s="171"/>
      <c r="VM37" s="171"/>
      <c r="VN37" s="171"/>
      <c r="VO37" s="171"/>
      <c r="VP37" s="171"/>
      <c r="VQ37" s="171"/>
      <c r="VR37" s="171"/>
      <c r="VS37" s="171"/>
      <c r="VT37" s="171"/>
      <c r="VU37" s="171"/>
      <c r="VV37" s="171"/>
      <c r="VW37" s="171"/>
      <c r="VX37" s="171"/>
      <c r="VY37" s="171"/>
      <c r="VZ37" s="171"/>
      <c r="WA37" s="171"/>
      <c r="WB37" s="171"/>
      <c r="WC37" s="171"/>
      <c r="WD37" s="171"/>
      <c r="WE37" s="171"/>
      <c r="WF37" s="171"/>
      <c r="WG37" s="171"/>
      <c r="WH37" s="171"/>
      <c r="WI37" s="171"/>
      <c r="WJ37" s="171"/>
      <c r="WK37" s="171"/>
      <c r="WL37" s="171"/>
      <c r="WM37" s="171"/>
      <c r="WN37" s="171"/>
      <c r="WO37" s="171"/>
      <c r="WP37" s="171"/>
      <c r="WQ37" s="171"/>
      <c r="WR37" s="171"/>
      <c r="WS37" s="171"/>
      <c r="WT37" s="171"/>
      <c r="WU37" s="171"/>
      <c r="WV37" s="171"/>
      <c r="WW37" s="171"/>
      <c r="WX37" s="171"/>
      <c r="WY37" s="171"/>
      <c r="WZ37" s="171"/>
      <c r="XA37" s="171"/>
      <c r="XB37" s="171"/>
      <c r="XC37" s="171"/>
      <c r="XD37" s="171"/>
      <c r="XE37" s="171"/>
      <c r="XF37" s="171"/>
      <c r="XG37" s="171"/>
      <c r="XH37" s="171"/>
      <c r="XI37" s="171"/>
      <c r="XJ37" s="171"/>
      <c r="XK37" s="171"/>
      <c r="XL37" s="171"/>
      <c r="XM37" s="171"/>
      <c r="XN37" s="171"/>
      <c r="XO37" s="171"/>
      <c r="XP37" s="171"/>
      <c r="XQ37" s="171"/>
      <c r="XR37" s="171"/>
      <c r="XS37" s="171"/>
      <c r="XT37" s="171"/>
      <c r="XU37" s="171"/>
      <c r="XV37" s="171"/>
      <c r="XW37" s="171"/>
      <c r="XX37" s="171"/>
      <c r="XY37" s="171"/>
      <c r="XZ37" s="171"/>
      <c r="YA37" s="171"/>
      <c r="YB37" s="171"/>
      <c r="YC37" s="171"/>
      <c r="YD37" s="171"/>
      <c r="YE37" s="171"/>
      <c r="YF37" s="171"/>
      <c r="YG37" s="171"/>
      <c r="YH37" s="171"/>
      <c r="YI37" s="171"/>
      <c r="YJ37" s="171"/>
      <c r="YK37" s="171"/>
      <c r="YL37" s="171"/>
      <c r="YM37" s="171"/>
      <c r="YN37" s="171"/>
      <c r="YO37" s="171"/>
      <c r="YP37" s="171"/>
      <c r="YQ37" s="171"/>
      <c r="YR37" s="171"/>
      <c r="YS37" s="171"/>
      <c r="YT37" s="171"/>
      <c r="YU37" s="171"/>
      <c r="YV37" s="171"/>
      <c r="YW37" s="171"/>
      <c r="YX37" s="171"/>
      <c r="YY37" s="171"/>
      <c r="YZ37" s="171"/>
      <c r="ZA37" s="171"/>
      <c r="ZB37" s="171"/>
      <c r="ZC37" s="171"/>
      <c r="ZD37" s="171"/>
      <c r="ZE37" s="171"/>
      <c r="ZF37" s="171"/>
      <c r="ZG37" s="171"/>
      <c r="ZH37" s="171"/>
      <c r="ZI37" s="171"/>
      <c r="ZJ37" s="171"/>
      <c r="ZK37" s="171"/>
      <c r="ZL37" s="171"/>
      <c r="ZM37" s="171"/>
      <c r="ZN37" s="171"/>
      <c r="ZO37" s="171"/>
      <c r="ZP37" s="171"/>
      <c r="ZQ37" s="171"/>
      <c r="ZR37" s="171"/>
      <c r="ZS37" s="171"/>
      <c r="ZT37" s="171"/>
      <c r="ZU37" s="171"/>
      <c r="ZV37" s="171"/>
      <c r="ZW37" s="171"/>
      <c r="ZX37" s="171"/>
      <c r="ZY37" s="171"/>
      <c r="ZZ37" s="171"/>
      <c r="AAA37" s="171"/>
      <c r="AAB37" s="171"/>
      <c r="AAC37" s="171"/>
      <c r="AAD37" s="171"/>
      <c r="AAE37" s="171"/>
      <c r="AAF37" s="171"/>
      <c r="AAG37" s="171"/>
      <c r="AAH37" s="171"/>
      <c r="AAI37" s="171"/>
      <c r="AAJ37" s="171"/>
      <c r="AAK37" s="171"/>
      <c r="AAL37" s="171"/>
      <c r="AAM37" s="171"/>
      <c r="AAN37" s="171"/>
      <c r="AAO37" s="171"/>
      <c r="AAP37" s="171"/>
      <c r="AAQ37" s="171"/>
      <c r="AAR37" s="171"/>
      <c r="AAS37" s="171"/>
      <c r="AAT37" s="171"/>
      <c r="AAU37" s="171"/>
      <c r="AAV37" s="171"/>
      <c r="AAW37" s="171"/>
      <c r="AAX37" s="171"/>
      <c r="AAY37" s="171"/>
      <c r="AAZ37" s="171"/>
      <c r="ABA37" s="171"/>
      <c r="ABB37" s="171"/>
      <c r="ABC37" s="171"/>
      <c r="ABD37" s="171"/>
      <c r="ABE37" s="171"/>
      <c r="ABF37" s="171"/>
      <c r="ABG37" s="171"/>
      <c r="ABH37" s="171"/>
      <c r="ABI37" s="171"/>
      <c r="ABJ37" s="171"/>
      <c r="ABK37" s="171"/>
      <c r="ABL37" s="171"/>
      <c r="ABM37" s="171"/>
      <c r="ABN37" s="171"/>
      <c r="ABO37" s="171"/>
      <c r="ABP37" s="171"/>
      <c r="ABQ37" s="171"/>
      <c r="ABR37" s="171"/>
      <c r="ABS37" s="171"/>
      <c r="ABT37" s="171"/>
      <c r="ABU37" s="171"/>
      <c r="ABV37" s="171"/>
      <c r="ABW37" s="171"/>
      <c r="ABX37" s="171"/>
      <c r="ABY37" s="171"/>
      <c r="ABZ37" s="171"/>
      <c r="ACA37" s="171"/>
      <c r="ACB37" s="171"/>
      <c r="ACC37" s="171"/>
      <c r="ACD37" s="171"/>
      <c r="ACE37" s="171"/>
      <c r="ACF37" s="171"/>
      <c r="ACG37" s="171"/>
      <c r="ACH37" s="171"/>
      <c r="ACI37" s="171"/>
      <c r="ACJ37" s="171"/>
      <c r="ACK37" s="171"/>
      <c r="ACL37" s="171"/>
      <c r="ACM37" s="171"/>
      <c r="ACN37" s="171"/>
      <c r="ACO37" s="171"/>
      <c r="ACP37" s="171"/>
      <c r="ACQ37" s="171"/>
      <c r="ACR37" s="171"/>
      <c r="ACS37" s="171"/>
      <c r="ACT37" s="171"/>
      <c r="ACU37" s="171"/>
      <c r="ACV37" s="171"/>
      <c r="ACW37" s="171"/>
      <c r="ACX37" s="171"/>
      <c r="ACY37" s="171"/>
      <c r="ACZ37" s="171"/>
      <c r="ADA37" s="171"/>
      <c r="ADB37" s="171"/>
      <c r="ADC37" s="171"/>
      <c r="ADD37" s="171"/>
      <c r="ADE37" s="171"/>
      <c r="ADF37" s="171"/>
      <c r="ADG37" s="171"/>
      <c r="ADH37" s="171"/>
      <c r="ADI37" s="171"/>
      <c r="ADJ37" s="171"/>
      <c r="ADK37" s="171"/>
      <c r="ADL37" s="171"/>
      <c r="ADM37" s="171"/>
      <c r="ADN37" s="171"/>
      <c r="ADO37" s="171"/>
      <c r="ADP37" s="171"/>
      <c r="ADQ37" s="171"/>
      <c r="ADR37" s="171"/>
      <c r="ADS37" s="171"/>
      <c r="ADT37" s="171"/>
      <c r="ADU37" s="171"/>
      <c r="ADV37" s="171"/>
      <c r="ADW37" s="171"/>
      <c r="ADX37" s="171"/>
      <c r="ADY37" s="171"/>
      <c r="ADZ37" s="171"/>
      <c r="AEA37" s="171"/>
      <c r="AEB37" s="171"/>
      <c r="AEC37" s="171"/>
      <c r="AED37" s="171"/>
      <c r="AEE37" s="171"/>
      <c r="AEF37" s="171"/>
      <c r="AEG37" s="171"/>
      <c r="AEH37" s="171"/>
      <c r="AEI37" s="171"/>
      <c r="AEJ37" s="171"/>
      <c r="AEK37" s="171"/>
      <c r="AEL37" s="171"/>
      <c r="AEM37" s="171"/>
      <c r="AEN37" s="171"/>
      <c r="AEO37" s="171"/>
      <c r="AEP37" s="171"/>
      <c r="AEQ37" s="171"/>
      <c r="AER37" s="171"/>
      <c r="AES37" s="171"/>
      <c r="AET37" s="171"/>
      <c r="AEU37" s="171"/>
      <c r="AEV37" s="171"/>
      <c r="AEW37" s="171"/>
      <c r="AEX37" s="171"/>
      <c r="AEY37" s="171"/>
      <c r="AEZ37" s="171"/>
      <c r="AFA37" s="171"/>
      <c r="AFB37" s="171"/>
      <c r="AFC37" s="171"/>
      <c r="AFD37" s="171"/>
      <c r="AFE37" s="171"/>
      <c r="AFF37" s="171"/>
      <c r="AFG37" s="171"/>
      <c r="AFH37" s="171"/>
      <c r="AFI37" s="171"/>
      <c r="AFJ37" s="171"/>
      <c r="AFK37" s="171"/>
      <c r="AFL37" s="171"/>
      <c r="AFM37" s="171"/>
      <c r="AFN37" s="171"/>
      <c r="AFO37" s="171"/>
      <c r="AFP37" s="171"/>
      <c r="AFQ37" s="171"/>
      <c r="AFR37" s="171"/>
      <c r="AFS37" s="171"/>
      <c r="AFT37" s="171"/>
      <c r="AFU37" s="171"/>
      <c r="AFV37" s="171"/>
      <c r="AFW37" s="171"/>
      <c r="AFX37" s="171"/>
      <c r="AFY37" s="171"/>
      <c r="AFZ37" s="171"/>
      <c r="AGA37" s="171"/>
      <c r="AGB37" s="171"/>
      <c r="AGC37" s="171"/>
      <c r="AGD37" s="171"/>
      <c r="AGE37" s="171"/>
      <c r="AGF37" s="171"/>
      <c r="AGG37" s="171"/>
      <c r="AGH37" s="171"/>
      <c r="AGI37" s="171"/>
      <c r="AGJ37" s="171"/>
      <c r="AGK37" s="171"/>
      <c r="AGL37" s="171"/>
      <c r="AGM37" s="171"/>
      <c r="AGN37" s="171"/>
      <c r="AGO37" s="171"/>
      <c r="AGP37" s="171"/>
      <c r="AGQ37" s="171"/>
      <c r="AGR37" s="171"/>
      <c r="AGS37" s="171"/>
      <c r="AGT37" s="171"/>
      <c r="AGU37" s="171"/>
      <c r="AGV37" s="171"/>
      <c r="AGW37" s="171"/>
      <c r="AGX37" s="171"/>
      <c r="AGY37" s="171"/>
      <c r="AGZ37" s="171"/>
      <c r="AHA37" s="171"/>
      <c r="AHB37" s="171"/>
      <c r="AHC37" s="171"/>
      <c r="AHD37" s="171"/>
      <c r="AHE37" s="171"/>
      <c r="AHF37" s="171"/>
      <c r="AHG37" s="171"/>
      <c r="AHH37" s="171"/>
      <c r="AHI37" s="171"/>
      <c r="AHJ37" s="171"/>
      <c r="AHK37" s="171"/>
      <c r="AHL37" s="171"/>
      <c r="AHM37" s="171"/>
      <c r="AHN37" s="171"/>
      <c r="AHO37" s="171"/>
      <c r="AHP37" s="171"/>
      <c r="AHQ37" s="171"/>
      <c r="AHR37" s="171"/>
      <c r="AHS37" s="171"/>
      <c r="AHT37" s="171"/>
      <c r="AHU37" s="171"/>
      <c r="AHV37" s="171"/>
      <c r="AHW37" s="171"/>
      <c r="AHX37" s="171"/>
      <c r="AHY37" s="171"/>
      <c r="AHZ37" s="171"/>
      <c r="AIA37" s="171"/>
      <c r="AIB37" s="171"/>
      <c r="AIC37" s="171"/>
      <c r="AID37" s="171"/>
      <c r="AIE37" s="171"/>
      <c r="AIF37" s="171"/>
      <c r="AIG37" s="171"/>
      <c r="AIH37" s="171"/>
      <c r="AII37" s="171"/>
      <c r="AIJ37" s="171"/>
      <c r="AIK37" s="171"/>
      <c r="AIL37" s="171"/>
      <c r="AIM37" s="171"/>
      <c r="AIN37" s="171"/>
      <c r="AIO37" s="171"/>
      <c r="AIP37" s="171"/>
      <c r="AIQ37" s="171"/>
      <c r="AIR37" s="171"/>
      <c r="AIS37" s="171"/>
      <c r="AIT37" s="171"/>
      <c r="AIU37" s="171"/>
      <c r="AIV37" s="171"/>
      <c r="AIW37" s="171"/>
      <c r="AIX37" s="171"/>
      <c r="AIY37" s="171"/>
      <c r="AIZ37" s="171"/>
      <c r="AJA37" s="171"/>
      <c r="AJB37" s="171"/>
      <c r="AJC37" s="171"/>
      <c r="AJD37" s="171"/>
      <c r="AJE37" s="171"/>
      <c r="AJF37" s="171"/>
      <c r="AJG37" s="171"/>
      <c r="AJH37" s="171"/>
      <c r="AJI37" s="171"/>
      <c r="AJJ37" s="171"/>
      <c r="AJK37" s="171"/>
      <c r="AJL37" s="171"/>
      <c r="AJM37" s="171"/>
      <c r="AJN37" s="171"/>
      <c r="AJO37" s="171"/>
      <c r="AJP37" s="171"/>
      <c r="AJQ37" s="171"/>
      <c r="AJR37" s="171"/>
      <c r="AJS37" s="171"/>
      <c r="AJT37" s="171"/>
      <c r="AJU37" s="171"/>
      <c r="AJV37" s="171"/>
      <c r="AJW37" s="171"/>
      <c r="AJX37" s="171"/>
      <c r="AJY37" s="171"/>
      <c r="AJZ37" s="171"/>
      <c r="AKA37" s="171"/>
      <c r="AKB37" s="171"/>
      <c r="AKC37" s="171"/>
      <c r="AKD37" s="171"/>
      <c r="AKE37" s="171"/>
      <c r="AKF37" s="171"/>
      <c r="AKG37" s="171"/>
      <c r="AKH37" s="171"/>
      <c r="AKI37" s="171"/>
      <c r="AKJ37" s="171"/>
      <c r="AKK37" s="171"/>
      <c r="AKL37" s="171"/>
      <c r="AKM37" s="171"/>
      <c r="AKN37" s="171"/>
      <c r="AKO37" s="171"/>
      <c r="AKP37" s="171"/>
      <c r="AKQ37" s="171"/>
      <c r="AKR37" s="171"/>
      <c r="AKS37" s="171"/>
      <c r="AKT37" s="171"/>
      <c r="AKU37" s="171"/>
      <c r="AKV37" s="171"/>
      <c r="AKW37" s="171"/>
      <c r="AKX37" s="171"/>
      <c r="AKY37" s="171"/>
      <c r="AKZ37" s="171"/>
      <c r="ALA37" s="171"/>
      <c r="ALB37" s="171"/>
      <c r="ALC37" s="171"/>
      <c r="ALD37" s="171"/>
      <c r="ALE37" s="171"/>
      <c r="ALF37" s="171"/>
      <c r="ALG37" s="171"/>
      <c r="ALH37" s="171"/>
      <c r="ALI37" s="171"/>
      <c r="ALJ37" s="171"/>
      <c r="ALK37" s="171"/>
      <c r="ALL37" s="171"/>
      <c r="ALM37" s="171"/>
      <c r="ALN37" s="171"/>
      <c r="ALO37" s="171"/>
      <c r="ALP37" s="171"/>
      <c r="ALQ37" s="171"/>
      <c r="ALR37" s="171"/>
      <c r="ALS37" s="171"/>
      <c r="ALT37" s="171"/>
      <c r="ALU37" s="171"/>
      <c r="ALV37" s="171"/>
      <c r="ALW37" s="171"/>
      <c r="ALX37" s="171"/>
      <c r="ALY37" s="171"/>
      <c r="ALZ37" s="171"/>
      <c r="AMA37" s="171"/>
      <c r="AMB37" s="171"/>
      <c r="AMC37" s="171"/>
      <c r="AMD37" s="171"/>
      <c r="AME37" s="171"/>
      <c r="AMF37" s="171"/>
      <c r="AMG37" s="171"/>
      <c r="AMH37" s="171"/>
      <c r="AMI37" s="171"/>
      <c r="AMJ37" s="171"/>
      <c r="AMK37" s="171"/>
      <c r="AML37" s="171"/>
      <c r="AMM37" s="171"/>
      <c r="AMN37" s="171"/>
      <c r="AMO37" s="171"/>
      <c r="AMP37" s="171"/>
      <c r="AMQ37" s="171"/>
      <c r="AMR37" s="171"/>
      <c r="AMS37" s="171"/>
      <c r="AMT37" s="171"/>
      <c r="AMU37" s="171"/>
      <c r="AMV37" s="171"/>
      <c r="AMW37" s="171"/>
      <c r="AMX37" s="171"/>
      <c r="AMY37" s="171"/>
      <c r="AMZ37" s="171"/>
      <c r="ANA37" s="171"/>
      <c r="ANB37" s="171"/>
      <c r="ANC37" s="171"/>
      <c r="AND37" s="171"/>
      <c r="ANE37" s="171"/>
      <c r="ANF37" s="171"/>
      <c r="ANG37" s="171"/>
      <c r="ANH37" s="171"/>
      <c r="ANI37" s="171"/>
      <c r="ANJ37" s="171"/>
      <c r="ANK37" s="171"/>
      <c r="ANL37" s="171"/>
      <c r="ANM37" s="171"/>
      <c r="ANN37" s="171"/>
      <c r="ANO37" s="171"/>
      <c r="ANP37" s="171"/>
      <c r="ANQ37" s="171"/>
      <c r="ANR37" s="171"/>
      <c r="ANS37" s="171"/>
      <c r="ANT37" s="171"/>
      <c r="ANU37" s="171"/>
      <c r="ANV37" s="171"/>
      <c r="ANW37" s="171"/>
      <c r="ANX37" s="171"/>
      <c r="ANY37" s="171"/>
      <c r="ANZ37" s="171"/>
      <c r="AOA37" s="171"/>
      <c r="AOB37" s="171"/>
      <c r="AOC37" s="171"/>
      <c r="AOD37" s="171"/>
      <c r="AOE37" s="171"/>
      <c r="AOF37" s="171"/>
      <c r="AOG37" s="171"/>
      <c r="AOH37" s="171"/>
      <c r="AOI37" s="171"/>
      <c r="AOJ37" s="171"/>
      <c r="AOK37" s="171"/>
      <c r="AOL37" s="171"/>
      <c r="AOM37" s="171"/>
      <c r="AON37" s="171"/>
      <c r="AOO37" s="171"/>
      <c r="AOP37" s="171"/>
      <c r="AOQ37" s="171"/>
      <c r="AOR37" s="171"/>
      <c r="AOS37" s="171"/>
      <c r="AOT37" s="171"/>
      <c r="AOU37" s="171"/>
      <c r="AOV37" s="171"/>
      <c r="AOW37" s="171"/>
      <c r="AOX37" s="171"/>
      <c r="AOY37" s="171"/>
      <c r="AOZ37" s="171"/>
      <c r="APA37" s="171"/>
      <c r="APB37" s="171"/>
      <c r="APC37" s="171"/>
      <c r="APD37" s="171"/>
      <c r="APE37" s="171"/>
      <c r="APF37" s="171"/>
      <c r="APG37" s="171"/>
      <c r="APH37" s="171"/>
      <c r="API37" s="171"/>
      <c r="APJ37" s="171"/>
      <c r="APK37" s="171"/>
      <c r="APL37" s="171"/>
      <c r="APM37" s="171"/>
      <c r="APN37" s="171"/>
      <c r="APO37" s="171"/>
      <c r="APP37" s="171"/>
      <c r="APQ37" s="171"/>
      <c r="APR37" s="171"/>
      <c r="APS37" s="171"/>
      <c r="APT37" s="171"/>
      <c r="APU37" s="171"/>
      <c r="APV37" s="171"/>
      <c r="APW37" s="171"/>
      <c r="APX37" s="171"/>
      <c r="APY37" s="171"/>
      <c r="APZ37" s="171"/>
      <c r="AQA37" s="171"/>
      <c r="AQB37" s="171"/>
      <c r="AQC37" s="171"/>
      <c r="AQD37" s="171"/>
      <c r="AQE37" s="171"/>
      <c r="AQF37" s="171"/>
      <c r="AQG37" s="171"/>
      <c r="AQH37" s="171"/>
      <c r="AQI37" s="171"/>
      <c r="AQJ37" s="171"/>
      <c r="AQK37" s="171"/>
      <c r="AQL37" s="171"/>
      <c r="AQM37" s="171"/>
      <c r="AQN37" s="171"/>
      <c r="AQO37" s="171"/>
      <c r="AQP37" s="171"/>
      <c r="AQQ37" s="171"/>
      <c r="AQR37" s="171"/>
      <c r="AQS37" s="171"/>
      <c r="AQT37" s="171"/>
      <c r="AQU37" s="171"/>
      <c r="AQV37" s="171"/>
      <c r="AQW37" s="171"/>
      <c r="AQX37" s="171"/>
      <c r="AQY37" s="171"/>
      <c r="AQZ37" s="171"/>
      <c r="ARA37" s="171"/>
      <c r="ARB37" s="171"/>
      <c r="ARC37" s="171"/>
      <c r="ARD37" s="171"/>
      <c r="ARE37" s="171"/>
      <c r="ARF37" s="171"/>
      <c r="ARG37" s="171"/>
      <c r="ARH37" s="171"/>
      <c r="ARI37" s="171"/>
      <c r="ARJ37" s="171"/>
      <c r="ARK37" s="171"/>
      <c r="ARL37" s="171"/>
      <c r="ARM37" s="171"/>
      <c r="ARN37" s="171"/>
      <c r="ARO37" s="171"/>
      <c r="ARP37" s="171"/>
      <c r="ARQ37" s="171"/>
      <c r="ARR37" s="171"/>
      <c r="ARS37" s="171"/>
      <c r="ART37" s="171"/>
      <c r="ARU37" s="171"/>
      <c r="ARV37" s="171"/>
      <c r="ARW37" s="171"/>
      <c r="ARX37" s="171"/>
      <c r="ARY37" s="171"/>
      <c r="ARZ37" s="171"/>
      <c r="ASA37" s="171"/>
      <c r="ASB37" s="171"/>
      <c r="ASC37" s="171"/>
      <c r="ASD37" s="171"/>
      <c r="ASE37" s="171"/>
      <c r="ASF37" s="171"/>
      <c r="ASG37" s="171"/>
      <c r="ASH37" s="171"/>
      <c r="ASI37" s="171"/>
      <c r="ASJ37" s="171"/>
      <c r="ASK37" s="171"/>
      <c r="ASL37" s="171"/>
      <c r="ASM37" s="171"/>
      <c r="ASN37" s="171"/>
      <c r="ASO37" s="171"/>
      <c r="ASP37" s="171"/>
      <c r="ASQ37" s="171"/>
      <c r="ASR37" s="171"/>
      <c r="ASS37" s="171"/>
      <c r="AST37" s="171"/>
      <c r="ASU37" s="171"/>
      <c r="ASV37" s="171"/>
      <c r="ASW37" s="171"/>
      <c r="ASX37" s="171"/>
      <c r="ASY37" s="171"/>
      <c r="ASZ37" s="171"/>
      <c r="ATA37" s="171"/>
      <c r="ATB37" s="171"/>
      <c r="ATC37" s="171"/>
      <c r="ATD37" s="171"/>
      <c r="ATE37" s="171"/>
      <c r="ATF37" s="171"/>
      <c r="ATG37" s="171"/>
      <c r="ATH37" s="171"/>
      <c r="ATI37" s="171"/>
      <c r="ATJ37" s="171"/>
      <c r="ATK37" s="171"/>
      <c r="ATL37" s="171"/>
      <c r="ATM37" s="171"/>
      <c r="ATN37" s="171"/>
      <c r="ATO37" s="171"/>
      <c r="ATP37" s="171"/>
      <c r="ATQ37" s="171"/>
      <c r="ATR37" s="171"/>
      <c r="ATS37" s="171"/>
      <c r="ATT37" s="171"/>
      <c r="ATU37" s="171"/>
      <c r="ATV37" s="171"/>
      <c r="ATW37" s="171"/>
      <c r="ATX37" s="171"/>
      <c r="ATY37" s="171"/>
      <c r="ATZ37" s="171"/>
      <c r="AUA37" s="171"/>
      <c r="AUB37" s="171"/>
      <c r="AUC37" s="171"/>
      <c r="AUD37" s="171"/>
      <c r="AUE37" s="171"/>
      <c r="AUF37" s="171"/>
      <c r="AUG37" s="171"/>
      <c r="AUH37" s="171"/>
      <c r="AUI37" s="171"/>
      <c r="AUJ37" s="171"/>
      <c r="AUK37" s="171"/>
      <c r="AUL37" s="171"/>
      <c r="AUM37" s="171"/>
      <c r="AUN37" s="171"/>
      <c r="AUO37" s="171"/>
      <c r="AUP37" s="171"/>
      <c r="AUQ37" s="171"/>
      <c r="AUR37" s="171"/>
      <c r="AUS37" s="171"/>
      <c r="AUT37" s="171"/>
      <c r="AUU37" s="171"/>
      <c r="AUV37" s="171"/>
      <c r="AUW37" s="171"/>
      <c r="AUX37" s="171"/>
      <c r="AUY37" s="171"/>
      <c r="AUZ37" s="171"/>
      <c r="AVA37" s="171"/>
      <c r="AVB37" s="171"/>
      <c r="AVC37" s="171"/>
      <c r="AVD37" s="171"/>
      <c r="AVE37" s="171"/>
      <c r="AVF37" s="171"/>
      <c r="AVG37" s="171"/>
      <c r="AVH37" s="171"/>
      <c r="AVI37" s="171"/>
      <c r="AVJ37" s="171"/>
      <c r="AVK37" s="171"/>
      <c r="AVL37" s="171"/>
      <c r="AVM37" s="171"/>
      <c r="AVN37" s="171"/>
      <c r="AVO37" s="171"/>
      <c r="AVP37" s="171"/>
      <c r="AVQ37" s="171"/>
      <c r="AVR37" s="171"/>
      <c r="AVS37" s="171"/>
      <c r="AVT37" s="171"/>
      <c r="AVU37" s="171"/>
      <c r="AVV37" s="171"/>
      <c r="AVW37" s="171"/>
      <c r="AVX37" s="171"/>
      <c r="AVY37" s="171"/>
      <c r="AVZ37" s="171"/>
      <c r="AWA37" s="171"/>
      <c r="AWB37" s="171"/>
      <c r="AWC37" s="171"/>
      <c r="AWD37" s="171"/>
      <c r="AWE37" s="171"/>
      <c r="AWF37" s="171"/>
      <c r="AWG37" s="171"/>
      <c r="AWH37" s="171"/>
      <c r="AWI37" s="171"/>
      <c r="AWJ37" s="171"/>
      <c r="AWK37" s="171"/>
      <c r="AWL37" s="171"/>
      <c r="AWM37" s="171"/>
      <c r="AWN37" s="171"/>
      <c r="AWO37" s="171"/>
      <c r="AWP37" s="171"/>
      <c r="AWQ37" s="171"/>
      <c r="AWR37" s="171"/>
      <c r="AWS37" s="171"/>
      <c r="AWT37" s="171"/>
      <c r="AWU37" s="171"/>
      <c r="AWV37" s="171"/>
      <c r="AWW37" s="171"/>
      <c r="AWX37" s="171"/>
      <c r="AWY37" s="171"/>
      <c r="AWZ37" s="171"/>
      <c r="AXA37" s="171"/>
      <c r="AXB37" s="171"/>
      <c r="AXC37" s="171"/>
      <c r="AXD37" s="171"/>
      <c r="AXE37" s="171"/>
      <c r="AXF37" s="171"/>
      <c r="AXG37" s="171"/>
      <c r="AXH37" s="171"/>
      <c r="AXI37" s="171"/>
      <c r="AXJ37" s="171"/>
      <c r="AXK37" s="171"/>
      <c r="AXL37" s="171"/>
      <c r="AXM37" s="171"/>
      <c r="AXN37" s="171"/>
      <c r="AXO37" s="171"/>
      <c r="AXP37" s="171"/>
      <c r="AXQ37" s="171"/>
      <c r="AXR37" s="171"/>
      <c r="AXS37" s="171"/>
      <c r="AXT37" s="171"/>
      <c r="AXU37" s="171"/>
      <c r="AXV37" s="171"/>
      <c r="AXW37" s="171"/>
      <c r="AXX37" s="171"/>
      <c r="AXY37" s="171"/>
      <c r="AXZ37" s="171"/>
      <c r="AYA37" s="171"/>
      <c r="AYB37" s="171"/>
      <c r="AYC37" s="171"/>
      <c r="AYD37" s="171"/>
      <c r="AYE37" s="171"/>
      <c r="AYF37" s="171"/>
      <c r="AYG37" s="171"/>
      <c r="AYH37" s="171"/>
      <c r="AYI37" s="171"/>
      <c r="AYJ37" s="171"/>
      <c r="AYK37" s="171"/>
      <c r="AYL37" s="171"/>
      <c r="AYM37" s="171"/>
      <c r="AYN37" s="171"/>
      <c r="AYO37" s="171"/>
      <c r="AYP37" s="171"/>
      <c r="AYQ37" s="171"/>
      <c r="AYR37" s="171"/>
      <c r="AYS37" s="171"/>
      <c r="AYT37" s="171"/>
      <c r="AYU37" s="171"/>
      <c r="AYV37" s="171"/>
      <c r="AYW37" s="171"/>
      <c r="AYX37" s="171"/>
      <c r="AYY37" s="171"/>
      <c r="AYZ37" s="171"/>
      <c r="AZA37" s="171"/>
      <c r="AZB37" s="171"/>
      <c r="AZC37" s="171"/>
      <c r="AZD37" s="171"/>
      <c r="AZE37" s="171"/>
      <c r="AZF37" s="171"/>
      <c r="AZG37" s="171"/>
      <c r="AZH37" s="171"/>
      <c r="AZI37" s="171"/>
      <c r="AZJ37" s="171"/>
      <c r="AZK37" s="171"/>
      <c r="AZL37" s="171"/>
      <c r="AZM37" s="171"/>
      <c r="AZN37" s="171"/>
      <c r="AZO37" s="171"/>
      <c r="AZP37" s="171"/>
      <c r="AZQ37" s="171"/>
      <c r="AZR37" s="171"/>
      <c r="AZS37" s="171"/>
      <c r="AZT37" s="171"/>
      <c r="AZU37" s="171"/>
      <c r="AZV37" s="171"/>
      <c r="AZW37" s="171"/>
      <c r="AZX37" s="171"/>
      <c r="AZY37" s="171"/>
      <c r="AZZ37" s="171"/>
      <c r="BAA37" s="171"/>
      <c r="BAB37" s="171"/>
      <c r="BAC37" s="171"/>
      <c r="BAD37" s="171"/>
      <c r="BAE37" s="171"/>
      <c r="BAF37" s="171"/>
      <c r="BAG37" s="171"/>
      <c r="BAH37" s="171"/>
      <c r="BAI37" s="171"/>
      <c r="BAJ37" s="171"/>
      <c r="BAK37" s="171"/>
      <c r="BAL37" s="171"/>
      <c r="BAM37" s="171"/>
      <c r="BAN37" s="171"/>
      <c r="BAO37" s="171"/>
      <c r="BAP37" s="171"/>
      <c r="BAQ37" s="171"/>
      <c r="BAR37" s="171"/>
      <c r="BAS37" s="171"/>
      <c r="BAT37" s="171"/>
      <c r="BAU37" s="171"/>
      <c r="BAV37" s="171"/>
      <c r="BAW37" s="171"/>
      <c r="BAX37" s="171"/>
      <c r="BAY37" s="171"/>
      <c r="BAZ37" s="171"/>
      <c r="BBA37" s="171"/>
      <c r="BBB37" s="171"/>
      <c r="BBC37" s="171"/>
      <c r="BBD37" s="171"/>
      <c r="BBE37" s="171"/>
      <c r="BBF37" s="171"/>
      <c r="BBG37" s="171"/>
      <c r="BBH37" s="171"/>
      <c r="BBI37" s="171"/>
      <c r="BBJ37" s="171"/>
      <c r="BBK37" s="171"/>
      <c r="BBL37" s="171"/>
      <c r="BBM37" s="171"/>
      <c r="BBN37" s="171"/>
      <c r="BBO37" s="171"/>
      <c r="BBP37" s="171"/>
      <c r="BBQ37" s="171"/>
      <c r="BBR37" s="171"/>
      <c r="BBS37" s="171"/>
      <c r="BBT37" s="171"/>
      <c r="BBU37" s="171"/>
      <c r="BBV37" s="171"/>
      <c r="BBW37" s="171"/>
      <c r="BBX37" s="171"/>
      <c r="BBY37" s="171"/>
      <c r="BBZ37" s="171"/>
      <c r="BCA37" s="171"/>
      <c r="BCB37" s="171"/>
      <c r="BCC37" s="171"/>
      <c r="BCD37" s="171"/>
      <c r="BCE37" s="171"/>
      <c r="BCF37" s="171"/>
      <c r="BCG37" s="171"/>
      <c r="BCH37" s="171"/>
      <c r="BCI37" s="171"/>
      <c r="BCJ37" s="171"/>
      <c r="BCK37" s="171"/>
      <c r="BCL37" s="171"/>
      <c r="BCM37" s="171"/>
      <c r="BCN37" s="171"/>
      <c r="BCO37" s="171"/>
      <c r="BCP37" s="171"/>
      <c r="BCQ37" s="171"/>
      <c r="BCR37" s="171"/>
      <c r="BCS37" s="171"/>
      <c r="BCT37" s="171"/>
      <c r="BCU37" s="171"/>
      <c r="BCV37" s="171"/>
      <c r="BCW37" s="171"/>
      <c r="BCX37" s="171"/>
      <c r="BCY37" s="171"/>
      <c r="BCZ37" s="171"/>
      <c r="BDA37" s="171"/>
      <c r="BDB37" s="171"/>
      <c r="BDC37" s="171"/>
      <c r="BDD37" s="171"/>
      <c r="BDE37" s="171"/>
      <c r="BDF37" s="171"/>
      <c r="BDG37" s="171"/>
      <c r="BDH37" s="171"/>
      <c r="BDI37" s="171"/>
      <c r="BDJ37" s="171"/>
      <c r="BDK37" s="171"/>
      <c r="BDL37" s="171"/>
      <c r="BDM37" s="171"/>
      <c r="BDN37" s="171"/>
      <c r="BDO37" s="171"/>
      <c r="BDP37" s="171"/>
      <c r="BDQ37" s="171"/>
      <c r="BDR37" s="171"/>
      <c r="BDS37" s="171"/>
      <c r="BDT37" s="171"/>
      <c r="BDU37" s="171"/>
      <c r="BDV37" s="171"/>
      <c r="BDW37" s="171"/>
      <c r="BDX37" s="171"/>
      <c r="BDY37" s="171"/>
      <c r="BDZ37" s="171"/>
      <c r="BEA37" s="171"/>
      <c r="BEB37" s="171"/>
      <c r="BEC37" s="171"/>
      <c r="BED37" s="171"/>
      <c r="BEE37" s="171"/>
      <c r="BEF37" s="171"/>
      <c r="BEG37" s="171"/>
      <c r="BEH37" s="171"/>
      <c r="BEI37" s="171"/>
      <c r="BEJ37" s="171"/>
      <c r="BEK37" s="171"/>
      <c r="BEL37" s="171"/>
      <c r="BEM37" s="171"/>
      <c r="BEN37" s="171"/>
      <c r="BEO37" s="171"/>
      <c r="BEP37" s="171"/>
      <c r="BEQ37" s="171"/>
      <c r="BER37" s="171"/>
      <c r="BES37" s="171"/>
      <c r="BET37" s="171"/>
      <c r="BEU37" s="171"/>
      <c r="BEV37" s="171"/>
      <c r="BEW37" s="171"/>
      <c r="BEX37" s="171"/>
      <c r="BEY37" s="171"/>
      <c r="BEZ37" s="171"/>
      <c r="BFA37" s="171"/>
      <c r="BFB37" s="171"/>
      <c r="BFC37" s="171"/>
      <c r="BFD37" s="171"/>
      <c r="BFE37" s="171"/>
      <c r="BFF37" s="171"/>
      <c r="BFG37" s="171"/>
      <c r="BFH37" s="171"/>
      <c r="BFI37" s="171"/>
      <c r="BFJ37" s="171"/>
      <c r="BFK37" s="171"/>
      <c r="BFL37" s="171"/>
      <c r="BFM37" s="171"/>
      <c r="BFN37" s="171"/>
      <c r="BFO37" s="171"/>
      <c r="BFP37" s="171"/>
      <c r="BFQ37" s="171"/>
      <c r="BFR37" s="171"/>
      <c r="BFS37" s="171"/>
      <c r="BFT37" s="171"/>
      <c r="BFU37" s="171"/>
      <c r="BFV37" s="171"/>
      <c r="BFW37" s="171"/>
      <c r="BFX37" s="171"/>
      <c r="BFY37" s="171"/>
      <c r="BFZ37" s="171"/>
      <c r="BGA37" s="171"/>
      <c r="BGB37" s="171"/>
      <c r="BGC37" s="171"/>
      <c r="BGD37" s="171"/>
      <c r="BGE37" s="171"/>
      <c r="BGF37" s="171"/>
      <c r="BGG37" s="171"/>
      <c r="BGH37" s="171"/>
      <c r="BGI37" s="171"/>
      <c r="BGJ37" s="171"/>
      <c r="BGK37" s="171"/>
      <c r="BGL37" s="171"/>
      <c r="BGM37" s="171"/>
      <c r="BGN37" s="171"/>
      <c r="BGO37" s="171"/>
      <c r="BGP37" s="171"/>
      <c r="BGQ37" s="171"/>
      <c r="BGR37" s="171"/>
      <c r="BGS37" s="171"/>
      <c r="BGT37" s="171"/>
      <c r="BGU37" s="171"/>
      <c r="BGV37" s="171"/>
      <c r="BGW37" s="171"/>
      <c r="BGX37" s="171"/>
      <c r="BGY37" s="171"/>
      <c r="BGZ37" s="171"/>
      <c r="BHA37" s="171"/>
      <c r="BHB37" s="171"/>
      <c r="BHC37" s="171"/>
      <c r="BHD37" s="171"/>
      <c r="BHE37" s="171"/>
      <c r="BHF37" s="171"/>
      <c r="BHG37" s="171"/>
      <c r="BHH37" s="171"/>
      <c r="BHI37" s="171"/>
      <c r="BHJ37" s="171"/>
      <c r="BHK37" s="171"/>
      <c r="BHL37" s="171"/>
      <c r="BHM37" s="171"/>
      <c r="BHN37" s="171"/>
      <c r="BHO37" s="171"/>
      <c r="BHP37" s="171"/>
      <c r="BHQ37" s="171"/>
      <c r="BHR37" s="171"/>
      <c r="BHS37" s="171"/>
      <c r="BHT37" s="171"/>
      <c r="BHU37" s="171"/>
      <c r="BHV37" s="171"/>
      <c r="BHW37" s="171"/>
      <c r="BHX37" s="171"/>
      <c r="BHY37" s="171"/>
      <c r="BHZ37" s="171"/>
      <c r="BIA37" s="171"/>
      <c r="BIB37" s="171"/>
      <c r="BIC37" s="171"/>
      <c r="BID37" s="171"/>
      <c r="BIE37" s="171"/>
      <c r="BIF37" s="171"/>
      <c r="BIG37" s="171"/>
      <c r="BIH37" s="171"/>
      <c r="BII37" s="171"/>
      <c r="BIJ37" s="171"/>
      <c r="BIK37" s="171"/>
      <c r="BIL37" s="171"/>
      <c r="BIM37" s="171"/>
      <c r="BIN37" s="171"/>
      <c r="BIO37" s="171"/>
      <c r="BIP37" s="171"/>
      <c r="BIQ37" s="171"/>
      <c r="BIR37" s="171"/>
      <c r="BIS37" s="171"/>
      <c r="BIT37" s="171"/>
      <c r="BIU37" s="171"/>
      <c r="BIV37" s="171"/>
      <c r="BIW37" s="171"/>
      <c r="BIX37" s="171"/>
      <c r="BIY37" s="171"/>
      <c r="BIZ37" s="171"/>
      <c r="BJA37" s="171"/>
      <c r="BJB37" s="171"/>
      <c r="BJC37" s="171"/>
      <c r="BJD37" s="171"/>
      <c r="BJE37" s="171"/>
      <c r="BJF37" s="171"/>
      <c r="BJG37" s="171"/>
      <c r="BJH37" s="171"/>
      <c r="BJI37" s="171"/>
      <c r="BJJ37" s="171"/>
      <c r="BJK37" s="171"/>
      <c r="BJL37" s="171"/>
      <c r="BJM37" s="171"/>
      <c r="BJN37" s="171"/>
      <c r="BJO37" s="171"/>
      <c r="BJP37" s="171"/>
      <c r="BJQ37" s="171"/>
      <c r="BJR37" s="171"/>
      <c r="BJS37" s="171"/>
      <c r="BJT37" s="171"/>
      <c r="BJU37" s="171"/>
      <c r="BJV37" s="171"/>
      <c r="BJW37" s="171"/>
      <c r="BJX37" s="171"/>
      <c r="BJY37" s="171"/>
      <c r="BJZ37" s="171"/>
      <c r="BKA37" s="171"/>
      <c r="BKB37" s="171"/>
      <c r="BKC37" s="171"/>
      <c r="BKD37" s="171"/>
      <c r="BKE37" s="171"/>
      <c r="BKF37" s="171"/>
      <c r="BKG37" s="171"/>
      <c r="BKH37" s="171"/>
      <c r="BKI37" s="171"/>
      <c r="BKJ37" s="171"/>
      <c r="BKK37" s="171"/>
      <c r="BKL37" s="171"/>
      <c r="BKM37" s="171"/>
      <c r="BKN37" s="171"/>
      <c r="BKO37" s="171"/>
      <c r="BKP37" s="171"/>
      <c r="BKQ37" s="171"/>
      <c r="BKR37" s="171"/>
      <c r="BKS37" s="171"/>
      <c r="BKT37" s="171"/>
      <c r="BKU37" s="171"/>
      <c r="BKV37" s="171"/>
      <c r="BKW37" s="171"/>
      <c r="BKX37" s="171"/>
      <c r="BKY37" s="171"/>
      <c r="BKZ37" s="171"/>
      <c r="BLA37" s="171"/>
      <c r="BLB37" s="171"/>
      <c r="BLC37" s="171"/>
      <c r="BLD37" s="171"/>
      <c r="BLE37" s="171"/>
      <c r="BLF37" s="171"/>
      <c r="BLG37" s="171"/>
      <c r="BLH37" s="171"/>
      <c r="BLI37" s="171"/>
      <c r="BLJ37" s="171"/>
      <c r="BLK37" s="171"/>
      <c r="BLL37" s="171"/>
      <c r="BLM37" s="171"/>
      <c r="BLN37" s="171"/>
      <c r="BLO37" s="171"/>
      <c r="BLP37" s="171"/>
      <c r="BLQ37" s="171"/>
      <c r="BLR37" s="171"/>
      <c r="BLS37" s="171"/>
      <c r="BLT37" s="171"/>
      <c r="BLU37" s="171"/>
      <c r="BLV37" s="171"/>
      <c r="BLW37" s="171"/>
      <c r="BLX37" s="171"/>
      <c r="BLY37" s="171"/>
      <c r="BLZ37" s="171"/>
      <c r="BMA37" s="171"/>
      <c r="BMB37" s="171"/>
      <c r="BMC37" s="171"/>
      <c r="BMD37" s="171"/>
      <c r="BME37" s="171"/>
      <c r="BMF37" s="171"/>
      <c r="BMG37" s="171"/>
      <c r="BMH37" s="171"/>
      <c r="BMI37" s="171"/>
      <c r="BMJ37" s="171"/>
      <c r="BMK37" s="171"/>
      <c r="BML37" s="171"/>
      <c r="BMM37" s="171"/>
      <c r="BMN37" s="171"/>
      <c r="BMO37" s="171"/>
      <c r="BMP37" s="171"/>
      <c r="BMQ37" s="171"/>
      <c r="BMR37" s="171"/>
      <c r="BMS37" s="171"/>
      <c r="BMT37" s="171"/>
      <c r="BMU37" s="171"/>
      <c r="BMV37" s="171"/>
      <c r="BMW37" s="171"/>
      <c r="BMX37" s="171"/>
      <c r="BMY37" s="171"/>
      <c r="BMZ37" s="171"/>
      <c r="BNA37" s="171"/>
      <c r="BNB37" s="171"/>
      <c r="BNC37" s="171"/>
      <c r="BND37" s="171"/>
      <c r="BNE37" s="171"/>
      <c r="BNF37" s="171"/>
      <c r="BNG37" s="171"/>
      <c r="BNH37" s="171"/>
      <c r="BNI37" s="171"/>
      <c r="BNJ37" s="171"/>
      <c r="BNK37" s="171"/>
      <c r="BNL37" s="171"/>
      <c r="BNM37" s="171"/>
      <c r="BNN37" s="171"/>
      <c r="BNO37" s="171"/>
      <c r="BNP37" s="171"/>
      <c r="BNQ37" s="171"/>
      <c r="BNR37" s="171"/>
      <c r="BNS37" s="171"/>
      <c r="BNT37" s="171"/>
      <c r="BNU37" s="171"/>
      <c r="BNV37" s="171"/>
      <c r="BNW37" s="171"/>
      <c r="BNX37" s="171"/>
      <c r="BNY37" s="171"/>
      <c r="BNZ37" s="171"/>
      <c r="BOA37" s="171"/>
      <c r="BOB37" s="171"/>
      <c r="BOC37" s="171"/>
      <c r="BOD37" s="171"/>
      <c r="BOE37" s="171"/>
      <c r="BOF37" s="171"/>
      <c r="BOG37" s="171"/>
      <c r="BOH37" s="171"/>
      <c r="BOI37" s="171"/>
      <c r="BOJ37" s="171"/>
      <c r="BOK37" s="171"/>
      <c r="BOL37" s="171"/>
      <c r="BOM37" s="171"/>
      <c r="BON37" s="171"/>
      <c r="BOO37" s="171"/>
      <c r="BOP37" s="171"/>
      <c r="BOQ37" s="171"/>
      <c r="BOR37" s="171"/>
      <c r="BOS37" s="171"/>
      <c r="BOT37" s="171"/>
      <c r="BOU37" s="171"/>
      <c r="BOV37" s="171"/>
      <c r="BOW37" s="171"/>
      <c r="BOX37" s="171"/>
      <c r="BOY37" s="171"/>
      <c r="BOZ37" s="171"/>
      <c r="BPA37" s="171"/>
      <c r="BPB37" s="171"/>
      <c r="BPC37" s="171"/>
      <c r="BPD37" s="171"/>
      <c r="BPE37" s="171"/>
      <c r="BPF37" s="171"/>
      <c r="BPG37" s="171"/>
      <c r="BPH37" s="171"/>
      <c r="BPI37" s="171"/>
      <c r="BPJ37" s="171"/>
      <c r="BPK37" s="171"/>
      <c r="BPL37" s="171"/>
      <c r="BPM37" s="171"/>
      <c r="BPN37" s="171"/>
      <c r="BPO37" s="171"/>
      <c r="BPP37" s="171"/>
      <c r="BPQ37" s="171"/>
      <c r="BPR37" s="171"/>
      <c r="BPS37" s="171"/>
      <c r="BPT37" s="171"/>
      <c r="BPU37" s="171"/>
      <c r="BPV37" s="171"/>
      <c r="BPW37" s="171"/>
      <c r="BPX37" s="171"/>
      <c r="BPY37" s="171"/>
      <c r="BPZ37" s="171"/>
      <c r="BQA37" s="171"/>
      <c r="BQB37" s="171"/>
      <c r="BQC37" s="171"/>
      <c r="BQD37" s="171"/>
      <c r="BQE37" s="171"/>
      <c r="BQF37" s="171"/>
      <c r="BQG37" s="171"/>
      <c r="BQH37" s="171"/>
      <c r="BQI37" s="171"/>
      <c r="BQJ37" s="171"/>
      <c r="BQK37" s="171"/>
      <c r="BQL37" s="171"/>
      <c r="BQM37" s="171"/>
      <c r="BQN37" s="171"/>
      <c r="BQO37" s="171"/>
      <c r="BQP37" s="171"/>
      <c r="BQQ37" s="171"/>
      <c r="BQR37" s="171"/>
      <c r="BQS37" s="171"/>
      <c r="BQT37" s="171"/>
      <c r="BQU37" s="171"/>
      <c r="BQV37" s="171"/>
      <c r="BQW37" s="171"/>
      <c r="BQX37" s="171"/>
      <c r="BQY37" s="171"/>
      <c r="BQZ37" s="171"/>
      <c r="BRA37" s="171"/>
      <c r="BRB37" s="171"/>
      <c r="BRC37" s="171"/>
      <c r="BRD37" s="171"/>
      <c r="BRE37" s="171"/>
      <c r="BRF37" s="171"/>
      <c r="BRG37" s="171"/>
      <c r="BRH37" s="171"/>
      <c r="BRI37" s="171"/>
      <c r="BRJ37" s="171"/>
      <c r="BRK37" s="171"/>
      <c r="BRL37" s="171"/>
      <c r="BRM37" s="171"/>
      <c r="BRN37" s="171"/>
      <c r="BRO37" s="171"/>
      <c r="BRP37" s="171"/>
      <c r="BRQ37" s="171"/>
      <c r="BRR37" s="171"/>
      <c r="BRS37" s="171"/>
      <c r="BRT37" s="171"/>
      <c r="BRU37" s="171"/>
      <c r="BRV37" s="171"/>
      <c r="BRW37" s="171"/>
      <c r="BRX37" s="171"/>
      <c r="BRY37" s="171"/>
      <c r="BRZ37" s="171"/>
      <c r="BSA37" s="171"/>
      <c r="BSB37" s="171"/>
      <c r="BSC37" s="171"/>
      <c r="BSD37" s="171"/>
      <c r="BSE37" s="171"/>
      <c r="BSF37" s="171"/>
      <c r="BSG37" s="171"/>
      <c r="BSH37" s="171"/>
      <c r="BSI37" s="171"/>
      <c r="BSJ37" s="171"/>
      <c r="BSK37" s="171"/>
      <c r="BSL37" s="171"/>
      <c r="BSM37" s="171"/>
      <c r="BSN37" s="171"/>
      <c r="BSO37" s="171"/>
      <c r="BSP37" s="171"/>
      <c r="BSQ37" s="171"/>
      <c r="BSR37" s="171"/>
      <c r="BSS37" s="171"/>
      <c r="BST37" s="171"/>
      <c r="BSU37" s="171"/>
      <c r="BSV37" s="171"/>
      <c r="BSW37" s="171"/>
      <c r="BSX37" s="171"/>
      <c r="BSY37" s="171"/>
      <c r="BSZ37" s="171"/>
      <c r="BTA37" s="171"/>
      <c r="BTB37" s="171"/>
      <c r="BTC37" s="171"/>
      <c r="BTD37" s="171"/>
      <c r="BTE37" s="171"/>
      <c r="BTF37" s="171"/>
      <c r="BTG37" s="171"/>
      <c r="BTH37" s="171"/>
      <c r="BTI37" s="171"/>
      <c r="BTJ37" s="171"/>
      <c r="BTK37" s="171"/>
      <c r="BTL37" s="171"/>
      <c r="BTM37" s="171"/>
      <c r="BTN37" s="171"/>
      <c r="BTO37" s="171"/>
      <c r="BTP37" s="171"/>
      <c r="BTQ37" s="171"/>
      <c r="BTR37" s="171"/>
      <c r="BTS37" s="171"/>
      <c r="BTT37" s="171"/>
      <c r="BTU37" s="171"/>
      <c r="BTV37" s="171"/>
      <c r="BTW37" s="171"/>
      <c r="BTX37" s="171"/>
      <c r="BTY37" s="171"/>
      <c r="BTZ37" s="171"/>
      <c r="BUA37" s="171"/>
      <c r="BUB37" s="171"/>
      <c r="BUC37" s="171"/>
      <c r="BUD37" s="171"/>
      <c r="BUE37" s="171"/>
      <c r="BUF37" s="171"/>
      <c r="BUG37" s="171"/>
      <c r="BUH37" s="171"/>
      <c r="BUI37" s="171"/>
      <c r="BUJ37" s="171"/>
      <c r="BUK37" s="171"/>
      <c r="BUL37" s="171"/>
      <c r="BUM37" s="171"/>
      <c r="BUN37" s="171"/>
      <c r="BUO37" s="171"/>
      <c r="BUP37" s="171"/>
      <c r="BUQ37" s="171"/>
      <c r="BUR37" s="171"/>
      <c r="BUS37" s="171"/>
      <c r="BUT37" s="171"/>
      <c r="BUU37" s="171"/>
      <c r="BUV37" s="171"/>
      <c r="BUW37" s="171"/>
      <c r="BUX37" s="171"/>
      <c r="BUY37" s="171"/>
      <c r="BUZ37" s="171"/>
      <c r="BVA37" s="171"/>
      <c r="BVB37" s="171"/>
      <c r="BVC37" s="171"/>
      <c r="BVD37" s="171"/>
      <c r="BVE37" s="171"/>
      <c r="BVF37" s="171"/>
      <c r="BVG37" s="171"/>
      <c r="BVH37" s="171"/>
      <c r="BVI37" s="171"/>
      <c r="BVJ37" s="171"/>
      <c r="BVK37" s="171"/>
      <c r="BVL37" s="171"/>
      <c r="BVM37" s="171"/>
      <c r="BVN37" s="171"/>
      <c r="BVO37" s="171"/>
      <c r="BVP37" s="171"/>
      <c r="BVQ37" s="171"/>
      <c r="BVR37" s="171"/>
      <c r="BVS37" s="171"/>
      <c r="BVT37" s="171"/>
      <c r="BVU37" s="171"/>
      <c r="BVV37" s="171"/>
      <c r="BVW37" s="171"/>
      <c r="BVX37" s="171"/>
      <c r="BVY37" s="171"/>
      <c r="BVZ37" s="171"/>
      <c r="BWA37" s="171"/>
      <c r="BWB37" s="171"/>
      <c r="BWC37" s="171"/>
      <c r="BWD37" s="171"/>
      <c r="BWE37" s="171"/>
      <c r="BWF37" s="171"/>
      <c r="BWG37" s="171"/>
      <c r="BWH37" s="171"/>
      <c r="BWI37" s="171"/>
      <c r="BWJ37" s="171"/>
      <c r="BWK37" s="171"/>
      <c r="BWL37" s="171"/>
      <c r="BWM37" s="171"/>
      <c r="BWN37" s="171"/>
      <c r="BWO37" s="171"/>
      <c r="BWP37" s="171"/>
      <c r="BWQ37" s="171"/>
      <c r="BWR37" s="171"/>
      <c r="BWS37" s="171"/>
      <c r="BWT37" s="171"/>
      <c r="BWU37" s="171"/>
      <c r="BWV37" s="171"/>
      <c r="BWW37" s="171"/>
      <c r="BWX37" s="171"/>
      <c r="BWY37" s="171"/>
      <c r="BWZ37" s="171"/>
      <c r="BXA37" s="171"/>
      <c r="BXB37" s="171"/>
      <c r="BXC37" s="171"/>
      <c r="BXD37" s="171"/>
      <c r="BXE37" s="171"/>
      <c r="BXF37" s="171"/>
      <c r="BXG37" s="171"/>
      <c r="BXH37" s="171"/>
      <c r="BXI37" s="171"/>
      <c r="BXJ37" s="171"/>
      <c r="BXK37" s="171"/>
      <c r="BXL37" s="171"/>
      <c r="BXM37" s="171"/>
      <c r="BXN37" s="171"/>
      <c r="BXO37" s="171"/>
      <c r="BXP37" s="171"/>
      <c r="BXQ37" s="171"/>
      <c r="BXR37" s="171"/>
      <c r="BXS37" s="171"/>
      <c r="BXT37" s="171"/>
      <c r="BXU37" s="171"/>
      <c r="BXV37" s="171"/>
      <c r="BXW37" s="171"/>
      <c r="BXX37" s="171"/>
      <c r="BXY37" s="171"/>
      <c r="BXZ37" s="171"/>
      <c r="BYA37" s="171"/>
      <c r="BYB37" s="171"/>
      <c r="BYC37" s="171"/>
      <c r="BYD37" s="171"/>
      <c r="BYE37" s="171"/>
      <c r="BYF37" s="171"/>
      <c r="BYG37" s="171"/>
      <c r="BYH37" s="171"/>
      <c r="BYI37" s="171"/>
      <c r="BYJ37" s="171"/>
      <c r="BYK37" s="171"/>
      <c r="BYL37" s="171"/>
      <c r="BYM37" s="171"/>
      <c r="BYN37" s="171"/>
      <c r="BYO37" s="171"/>
      <c r="BYP37" s="171"/>
      <c r="BYQ37" s="171"/>
      <c r="BYR37" s="171"/>
      <c r="BYS37" s="171"/>
      <c r="BYT37" s="171"/>
      <c r="BYU37" s="171"/>
      <c r="BYV37" s="171"/>
      <c r="BYW37" s="171"/>
      <c r="BYX37" s="171"/>
      <c r="BYY37" s="171"/>
      <c r="BYZ37" s="171"/>
      <c r="BZA37" s="171"/>
      <c r="BZB37" s="171"/>
      <c r="BZC37" s="171"/>
      <c r="BZD37" s="171"/>
      <c r="BZE37" s="171"/>
      <c r="BZF37" s="171"/>
      <c r="BZG37" s="171"/>
      <c r="BZH37" s="171"/>
      <c r="BZI37" s="171"/>
      <c r="BZJ37" s="171"/>
      <c r="BZK37" s="171"/>
      <c r="BZL37" s="171"/>
      <c r="BZM37" s="171"/>
      <c r="BZN37" s="171"/>
      <c r="BZO37" s="171"/>
      <c r="BZP37" s="171"/>
      <c r="BZQ37" s="171"/>
      <c r="BZR37" s="171"/>
      <c r="BZS37" s="171"/>
      <c r="BZT37" s="171"/>
      <c r="BZU37" s="171"/>
      <c r="BZV37" s="171"/>
      <c r="BZW37" s="171"/>
      <c r="BZX37" s="171"/>
      <c r="BZY37" s="171"/>
      <c r="BZZ37" s="171"/>
      <c r="CAA37" s="171"/>
      <c r="CAB37" s="171"/>
      <c r="CAC37" s="171"/>
      <c r="CAD37" s="171"/>
      <c r="CAE37" s="171"/>
      <c r="CAF37" s="171"/>
      <c r="CAG37" s="171"/>
      <c r="CAH37" s="171"/>
      <c r="CAI37" s="171"/>
      <c r="CAJ37" s="171"/>
      <c r="CAK37" s="171"/>
      <c r="CAL37" s="171"/>
      <c r="CAM37" s="171"/>
      <c r="CAN37" s="171"/>
      <c r="CAO37" s="171"/>
      <c r="CAP37" s="171"/>
      <c r="CAQ37" s="171"/>
      <c r="CAR37" s="171"/>
      <c r="CAS37" s="171"/>
      <c r="CAT37" s="171"/>
      <c r="CAU37" s="171"/>
      <c r="CAV37" s="171"/>
      <c r="CAW37" s="171"/>
      <c r="CAX37" s="171"/>
      <c r="CAY37" s="171"/>
      <c r="CAZ37" s="171"/>
      <c r="CBA37" s="171"/>
      <c r="CBB37" s="171"/>
      <c r="CBC37" s="171"/>
      <c r="CBD37" s="171"/>
      <c r="CBE37" s="171"/>
      <c r="CBF37" s="171"/>
      <c r="CBG37" s="171"/>
      <c r="CBH37" s="171"/>
      <c r="CBI37" s="171"/>
      <c r="CBJ37" s="171"/>
      <c r="CBK37" s="171"/>
      <c r="CBL37" s="171"/>
      <c r="CBM37" s="171"/>
      <c r="CBN37" s="171"/>
      <c r="CBO37" s="171"/>
      <c r="CBP37" s="171"/>
      <c r="CBQ37" s="171"/>
      <c r="CBR37" s="171"/>
      <c r="CBS37" s="171"/>
      <c r="CBT37" s="171"/>
      <c r="CBU37" s="171"/>
      <c r="CBV37" s="171"/>
      <c r="CBW37" s="171"/>
      <c r="CBX37" s="171"/>
      <c r="CBY37" s="171"/>
      <c r="CBZ37" s="171"/>
      <c r="CCA37" s="171"/>
      <c r="CCB37" s="171"/>
      <c r="CCC37" s="171"/>
      <c r="CCD37" s="171"/>
      <c r="CCE37" s="171"/>
      <c r="CCF37" s="171"/>
      <c r="CCG37" s="171"/>
      <c r="CCH37" s="171"/>
      <c r="CCI37" s="171"/>
      <c r="CCJ37" s="171"/>
      <c r="CCK37" s="171"/>
      <c r="CCL37" s="171"/>
      <c r="CCM37" s="171"/>
      <c r="CCN37" s="171"/>
      <c r="CCO37" s="171"/>
      <c r="CCP37" s="171"/>
      <c r="CCQ37" s="171"/>
      <c r="CCR37" s="171"/>
      <c r="CCS37" s="171"/>
      <c r="CCT37" s="171"/>
      <c r="CCU37" s="171"/>
      <c r="CCV37" s="171"/>
      <c r="CCW37" s="171"/>
      <c r="CCX37" s="171"/>
      <c r="CCY37" s="171"/>
      <c r="CCZ37" s="171"/>
      <c r="CDA37" s="171"/>
      <c r="CDB37" s="171"/>
      <c r="CDC37" s="171"/>
      <c r="CDD37" s="171"/>
      <c r="CDE37" s="171"/>
      <c r="CDF37" s="171"/>
      <c r="CDG37" s="171"/>
      <c r="CDH37" s="171"/>
      <c r="CDI37" s="171"/>
      <c r="CDJ37" s="171"/>
      <c r="CDK37" s="171"/>
      <c r="CDL37" s="171"/>
      <c r="CDM37" s="171"/>
      <c r="CDN37" s="171"/>
      <c r="CDO37" s="171"/>
      <c r="CDP37" s="171"/>
      <c r="CDQ37" s="171"/>
      <c r="CDR37" s="171"/>
      <c r="CDS37" s="171"/>
      <c r="CDT37" s="171"/>
      <c r="CDU37" s="171"/>
      <c r="CDV37" s="171"/>
      <c r="CDW37" s="171"/>
      <c r="CDX37" s="171"/>
      <c r="CDY37" s="171"/>
      <c r="CDZ37" s="171"/>
      <c r="CEA37" s="171"/>
      <c r="CEB37" s="171"/>
      <c r="CEC37" s="171"/>
      <c r="CED37" s="171"/>
      <c r="CEE37" s="171"/>
      <c r="CEF37" s="171"/>
      <c r="CEG37" s="171"/>
      <c r="CEH37" s="171"/>
      <c r="CEI37" s="171"/>
      <c r="CEJ37" s="171"/>
      <c r="CEK37" s="171"/>
      <c r="CEL37" s="171"/>
      <c r="CEM37" s="171"/>
      <c r="CEN37" s="171"/>
      <c r="CEO37" s="171"/>
      <c r="CEP37" s="171"/>
      <c r="CEQ37" s="171"/>
      <c r="CER37" s="171"/>
      <c r="CES37" s="171"/>
      <c r="CET37" s="171"/>
      <c r="CEU37" s="171"/>
      <c r="CEV37" s="171"/>
      <c r="CEW37" s="171"/>
      <c r="CEX37" s="171"/>
      <c r="CEY37" s="171"/>
      <c r="CEZ37" s="171"/>
      <c r="CFA37" s="171"/>
      <c r="CFB37" s="171"/>
      <c r="CFC37" s="171"/>
      <c r="CFD37" s="171"/>
      <c r="CFE37" s="171"/>
      <c r="CFF37" s="171"/>
      <c r="CFG37" s="171"/>
      <c r="CFH37" s="171"/>
      <c r="CFI37" s="171"/>
      <c r="CFJ37" s="171"/>
      <c r="CFK37" s="171"/>
      <c r="CFL37" s="171"/>
      <c r="CFM37" s="171"/>
      <c r="CFN37" s="171"/>
      <c r="CFO37" s="171"/>
      <c r="CFP37" s="171"/>
      <c r="CFQ37" s="171"/>
      <c r="CFR37" s="171"/>
      <c r="CFS37" s="171"/>
      <c r="CFT37" s="171"/>
      <c r="CFU37" s="171"/>
      <c r="CFV37" s="171"/>
      <c r="CFW37" s="171"/>
      <c r="CFX37" s="171"/>
      <c r="CFY37" s="171"/>
      <c r="CFZ37" s="171"/>
      <c r="CGA37" s="171"/>
      <c r="CGB37" s="171"/>
      <c r="CGC37" s="171"/>
      <c r="CGD37" s="171"/>
      <c r="CGE37" s="171"/>
      <c r="CGF37" s="171"/>
      <c r="CGG37" s="171"/>
      <c r="CGH37" s="171"/>
      <c r="CGI37" s="171"/>
      <c r="CGJ37" s="171"/>
      <c r="CGK37" s="171"/>
      <c r="CGL37" s="171"/>
      <c r="CGM37" s="171"/>
      <c r="CGN37" s="171"/>
      <c r="CGO37" s="171"/>
      <c r="CGP37" s="171"/>
      <c r="CGQ37" s="171"/>
      <c r="CGR37" s="171"/>
      <c r="CGS37" s="171"/>
      <c r="CGT37" s="171"/>
      <c r="CGU37" s="171"/>
      <c r="CGV37" s="171"/>
      <c r="CGW37" s="171"/>
      <c r="CGX37" s="171"/>
      <c r="CGY37" s="171"/>
      <c r="CGZ37" s="171"/>
      <c r="CHA37" s="171"/>
      <c r="CHB37" s="171"/>
      <c r="CHC37" s="171"/>
      <c r="CHD37" s="171"/>
      <c r="CHE37" s="171"/>
      <c r="CHF37" s="171"/>
      <c r="CHG37" s="171"/>
      <c r="CHH37" s="171"/>
      <c r="CHI37" s="171"/>
      <c r="CHJ37" s="171"/>
      <c r="CHK37" s="171"/>
      <c r="CHL37" s="171"/>
      <c r="CHM37" s="171"/>
      <c r="CHN37" s="171"/>
      <c r="CHO37" s="171"/>
      <c r="CHP37" s="171"/>
      <c r="CHQ37" s="171"/>
      <c r="CHR37" s="171"/>
      <c r="CHS37" s="171"/>
      <c r="CHT37" s="171"/>
      <c r="CHU37" s="171"/>
      <c r="CHV37" s="171"/>
      <c r="CHW37" s="171"/>
      <c r="CHX37" s="171"/>
      <c r="CHY37" s="171"/>
      <c r="CHZ37" s="171"/>
      <c r="CIA37" s="171"/>
      <c r="CIB37" s="171"/>
      <c r="CIC37" s="171"/>
      <c r="CID37" s="171"/>
      <c r="CIE37" s="171"/>
      <c r="CIF37" s="171"/>
      <c r="CIG37" s="171"/>
      <c r="CIH37" s="171"/>
      <c r="CII37" s="171"/>
      <c r="CIJ37" s="171"/>
      <c r="CIK37" s="171"/>
      <c r="CIL37" s="171"/>
      <c r="CIM37" s="171"/>
      <c r="CIN37" s="171"/>
      <c r="CIO37" s="171"/>
      <c r="CIP37" s="171"/>
      <c r="CIQ37" s="171"/>
      <c r="CIR37" s="171"/>
      <c r="CIS37" s="171"/>
      <c r="CIT37" s="171"/>
      <c r="CIU37" s="171"/>
      <c r="CIV37" s="171"/>
      <c r="CIW37" s="171"/>
      <c r="CIX37" s="171"/>
      <c r="CIY37" s="171"/>
      <c r="CIZ37" s="171"/>
      <c r="CJA37" s="171"/>
      <c r="CJB37" s="171"/>
      <c r="CJC37" s="171"/>
      <c r="CJD37" s="171"/>
      <c r="CJE37" s="171"/>
      <c r="CJF37" s="171"/>
      <c r="CJG37" s="171"/>
      <c r="CJH37" s="171"/>
      <c r="CJI37" s="171"/>
      <c r="CJJ37" s="171"/>
      <c r="CJK37" s="171"/>
      <c r="CJL37" s="171"/>
      <c r="CJM37" s="171"/>
      <c r="CJN37" s="171"/>
      <c r="CJO37" s="171"/>
      <c r="CJP37" s="171"/>
      <c r="CJQ37" s="171"/>
      <c r="CJR37" s="171"/>
      <c r="CJS37" s="171"/>
      <c r="CJT37" s="171"/>
      <c r="CJU37" s="171"/>
      <c r="CJV37" s="171"/>
      <c r="CJW37" s="171"/>
      <c r="CJX37" s="171"/>
      <c r="CJY37" s="171"/>
      <c r="CJZ37" s="171"/>
      <c r="CKA37" s="171"/>
      <c r="CKB37" s="171"/>
      <c r="CKC37" s="171"/>
      <c r="CKD37" s="171"/>
      <c r="CKE37" s="171"/>
      <c r="CKF37" s="171"/>
      <c r="CKG37" s="171"/>
      <c r="CKH37" s="171"/>
      <c r="CKI37" s="171"/>
      <c r="CKJ37" s="171"/>
      <c r="CKK37" s="171"/>
      <c r="CKL37" s="171"/>
      <c r="CKM37" s="171"/>
      <c r="CKN37" s="171"/>
      <c r="CKO37" s="171"/>
      <c r="CKP37" s="171"/>
      <c r="CKQ37" s="171"/>
      <c r="CKR37" s="171"/>
      <c r="CKS37" s="171"/>
      <c r="CKT37" s="171"/>
      <c r="CKU37" s="171"/>
      <c r="CKV37" s="171"/>
      <c r="CKW37" s="171"/>
      <c r="CKX37" s="171"/>
      <c r="CKY37" s="171"/>
      <c r="CKZ37" s="171"/>
      <c r="CLA37" s="171"/>
      <c r="CLB37" s="171"/>
      <c r="CLC37" s="171"/>
      <c r="CLD37" s="171"/>
      <c r="CLE37" s="171"/>
      <c r="CLF37" s="171"/>
      <c r="CLG37" s="171"/>
      <c r="CLH37" s="171"/>
      <c r="CLI37" s="171"/>
      <c r="CLJ37" s="171"/>
      <c r="CLK37" s="171"/>
      <c r="CLL37" s="171"/>
      <c r="CLM37" s="171"/>
      <c r="CLN37" s="171"/>
      <c r="CLO37" s="171"/>
      <c r="CLP37" s="171"/>
      <c r="CLQ37" s="171"/>
      <c r="CLR37" s="171"/>
      <c r="CLS37" s="171"/>
      <c r="CLT37" s="171"/>
      <c r="CLU37" s="171"/>
      <c r="CLV37" s="171"/>
      <c r="CLW37" s="171"/>
      <c r="CLX37" s="171"/>
      <c r="CLY37" s="171"/>
      <c r="CLZ37" s="171"/>
      <c r="CMA37" s="171"/>
      <c r="CMB37" s="171"/>
      <c r="CMC37" s="171"/>
      <c r="CMD37" s="171"/>
      <c r="CME37" s="171"/>
      <c r="CMF37" s="171"/>
      <c r="CMG37" s="171"/>
      <c r="CMH37" s="171"/>
      <c r="CMI37" s="171"/>
      <c r="CMJ37" s="171"/>
      <c r="CMK37" s="171"/>
      <c r="CML37" s="171"/>
      <c r="CMM37" s="171"/>
      <c r="CMN37" s="171"/>
      <c r="CMO37" s="171"/>
      <c r="CMP37" s="171"/>
      <c r="CMQ37" s="171"/>
      <c r="CMR37" s="171"/>
      <c r="CMS37" s="171"/>
      <c r="CMT37" s="171"/>
      <c r="CMU37" s="171"/>
      <c r="CMV37" s="171"/>
      <c r="CMW37" s="171"/>
      <c r="CMX37" s="171"/>
      <c r="CMY37" s="171"/>
      <c r="CMZ37" s="171"/>
      <c r="CNA37" s="171"/>
      <c r="CNB37" s="171"/>
      <c r="CNC37" s="171"/>
      <c r="CND37" s="171"/>
      <c r="CNE37" s="171"/>
      <c r="CNF37" s="171"/>
      <c r="CNG37" s="171"/>
      <c r="CNH37" s="171"/>
      <c r="CNI37" s="171"/>
      <c r="CNJ37" s="171"/>
      <c r="CNK37" s="171"/>
      <c r="CNL37" s="171"/>
      <c r="CNM37" s="171"/>
      <c r="CNN37" s="171"/>
      <c r="CNO37" s="171"/>
      <c r="CNP37" s="171"/>
      <c r="CNQ37" s="171"/>
      <c r="CNR37" s="171"/>
      <c r="CNS37" s="171"/>
      <c r="CNT37" s="171"/>
      <c r="CNU37" s="171"/>
      <c r="CNV37" s="171"/>
      <c r="CNW37" s="171"/>
      <c r="CNX37" s="171"/>
      <c r="CNY37" s="171"/>
      <c r="CNZ37" s="171"/>
      <c r="COA37" s="171"/>
      <c r="COB37" s="171"/>
      <c r="COC37" s="171"/>
      <c r="COD37" s="171"/>
      <c r="COE37" s="171"/>
      <c r="COF37" s="171"/>
      <c r="COG37" s="171"/>
      <c r="COH37" s="171"/>
      <c r="COI37" s="171"/>
      <c r="COJ37" s="171"/>
      <c r="COK37" s="171"/>
      <c r="COL37" s="171"/>
      <c r="COM37" s="171"/>
      <c r="CON37" s="171"/>
      <c r="COO37" s="171"/>
      <c r="COP37" s="171"/>
      <c r="COQ37" s="171"/>
      <c r="COR37" s="171"/>
      <c r="COS37" s="171"/>
      <c r="COT37" s="171"/>
      <c r="COU37" s="171"/>
      <c r="COV37" s="171"/>
      <c r="COW37" s="171"/>
      <c r="COX37" s="171"/>
      <c r="COY37" s="171"/>
      <c r="COZ37" s="171"/>
      <c r="CPA37" s="171"/>
      <c r="CPB37" s="171"/>
      <c r="CPC37" s="171"/>
      <c r="CPD37" s="171"/>
      <c r="CPE37" s="171"/>
      <c r="CPF37" s="171"/>
      <c r="CPG37" s="171"/>
      <c r="CPH37" s="171"/>
      <c r="CPI37" s="171"/>
      <c r="CPJ37" s="171"/>
      <c r="CPK37" s="171"/>
      <c r="CPL37" s="171"/>
      <c r="CPM37" s="171"/>
      <c r="CPN37" s="171"/>
      <c r="CPO37" s="171"/>
      <c r="CPP37" s="171"/>
      <c r="CPQ37" s="171"/>
      <c r="CPR37" s="171"/>
      <c r="CPS37" s="171"/>
      <c r="CPT37" s="171"/>
      <c r="CPU37" s="171"/>
      <c r="CPV37" s="171"/>
      <c r="CPW37" s="171"/>
      <c r="CPX37" s="171"/>
      <c r="CPY37" s="171"/>
      <c r="CPZ37" s="171"/>
      <c r="CQA37" s="171"/>
      <c r="CQB37" s="171"/>
      <c r="CQC37" s="171"/>
      <c r="CQD37" s="171"/>
      <c r="CQE37" s="171"/>
      <c r="CQF37" s="171"/>
      <c r="CQG37" s="171"/>
      <c r="CQH37" s="171"/>
      <c r="CQI37" s="171"/>
      <c r="CQJ37" s="171"/>
      <c r="CQK37" s="171"/>
      <c r="CQL37" s="171"/>
      <c r="CQM37" s="171"/>
      <c r="CQN37" s="171"/>
      <c r="CQO37" s="171"/>
      <c r="CQP37" s="171"/>
      <c r="CQQ37" s="171"/>
      <c r="CQR37" s="171"/>
      <c r="CQS37" s="171"/>
      <c r="CQT37" s="171"/>
      <c r="CQU37" s="171"/>
      <c r="CQV37" s="171"/>
      <c r="CQW37" s="171"/>
      <c r="CQX37" s="171"/>
      <c r="CQY37" s="171"/>
      <c r="CQZ37" s="171"/>
      <c r="CRA37" s="171"/>
      <c r="CRB37" s="171"/>
      <c r="CRC37" s="171"/>
      <c r="CRD37" s="171"/>
      <c r="CRE37" s="171"/>
      <c r="CRF37" s="171"/>
      <c r="CRG37" s="171"/>
      <c r="CRH37" s="171"/>
      <c r="CRI37" s="171"/>
      <c r="CRJ37" s="171"/>
      <c r="CRK37" s="171"/>
      <c r="CRL37" s="171"/>
      <c r="CRM37" s="171"/>
      <c r="CRN37" s="171"/>
      <c r="CRO37" s="171"/>
      <c r="CRP37" s="171"/>
      <c r="CRQ37" s="171"/>
      <c r="CRR37" s="171"/>
      <c r="CRS37" s="171"/>
      <c r="CRT37" s="171"/>
      <c r="CRU37" s="171"/>
      <c r="CRV37" s="171"/>
      <c r="CRW37" s="171"/>
      <c r="CRX37" s="171"/>
      <c r="CRY37" s="171"/>
      <c r="CRZ37" s="171"/>
      <c r="CSA37" s="171"/>
      <c r="CSB37" s="171"/>
      <c r="CSC37" s="171"/>
      <c r="CSD37" s="171"/>
      <c r="CSE37" s="171"/>
      <c r="CSF37" s="171"/>
      <c r="CSG37" s="171"/>
      <c r="CSH37" s="171"/>
      <c r="CSI37" s="171"/>
      <c r="CSJ37" s="171"/>
      <c r="CSK37" s="171"/>
      <c r="CSL37" s="171"/>
      <c r="CSM37" s="171"/>
      <c r="CSN37" s="171"/>
      <c r="CSO37" s="171"/>
      <c r="CSP37" s="171"/>
      <c r="CSQ37" s="171"/>
      <c r="CSR37" s="171"/>
      <c r="CSS37" s="171"/>
      <c r="CST37" s="171"/>
      <c r="CSU37" s="171"/>
      <c r="CSV37" s="171"/>
      <c r="CSW37" s="171"/>
      <c r="CSX37" s="171"/>
      <c r="CSY37" s="171"/>
      <c r="CSZ37" s="171"/>
      <c r="CTA37" s="171"/>
      <c r="CTB37" s="171"/>
      <c r="CTC37" s="171"/>
      <c r="CTD37" s="171"/>
      <c r="CTE37" s="171"/>
      <c r="CTF37" s="171"/>
      <c r="CTG37" s="171"/>
      <c r="CTH37" s="171"/>
      <c r="CTI37" s="171"/>
      <c r="CTJ37" s="171"/>
      <c r="CTK37" s="171"/>
      <c r="CTL37" s="171"/>
      <c r="CTM37" s="171"/>
      <c r="CTN37" s="171"/>
      <c r="CTO37" s="171"/>
      <c r="CTP37" s="171"/>
      <c r="CTQ37" s="171"/>
      <c r="CTR37" s="171"/>
      <c r="CTS37" s="171"/>
      <c r="CTT37" s="171"/>
      <c r="CTU37" s="171"/>
      <c r="CTV37" s="171"/>
      <c r="CTW37" s="171"/>
      <c r="CTX37" s="171"/>
      <c r="CTY37" s="171"/>
      <c r="CTZ37" s="171"/>
      <c r="CUA37" s="171"/>
      <c r="CUB37" s="171"/>
      <c r="CUC37" s="171"/>
      <c r="CUD37" s="171"/>
      <c r="CUE37" s="171"/>
      <c r="CUF37" s="171"/>
      <c r="CUG37" s="171"/>
      <c r="CUH37" s="171"/>
      <c r="CUI37" s="171"/>
      <c r="CUJ37" s="171"/>
      <c r="CUK37" s="171"/>
      <c r="CUL37" s="171"/>
      <c r="CUM37" s="171"/>
      <c r="CUN37" s="171"/>
      <c r="CUO37" s="171"/>
      <c r="CUP37" s="171"/>
      <c r="CUQ37" s="171"/>
      <c r="CUR37" s="171"/>
      <c r="CUS37" s="171"/>
      <c r="CUT37" s="171"/>
      <c r="CUU37" s="171"/>
      <c r="CUV37" s="171"/>
      <c r="CUW37" s="171"/>
      <c r="CUX37" s="171"/>
      <c r="CUY37" s="171"/>
      <c r="CUZ37" s="171"/>
      <c r="CVA37" s="171"/>
      <c r="CVB37" s="171"/>
      <c r="CVC37" s="171"/>
      <c r="CVD37" s="171"/>
      <c r="CVE37" s="171"/>
      <c r="CVF37" s="171"/>
      <c r="CVG37" s="171"/>
      <c r="CVH37" s="171"/>
      <c r="CVI37" s="171"/>
      <c r="CVJ37" s="171"/>
      <c r="CVK37" s="171"/>
      <c r="CVL37" s="171"/>
      <c r="CVM37" s="171"/>
      <c r="CVN37" s="171"/>
      <c r="CVO37" s="171"/>
      <c r="CVP37" s="171"/>
      <c r="CVQ37" s="171"/>
      <c r="CVR37" s="171"/>
      <c r="CVS37" s="171"/>
      <c r="CVT37" s="171"/>
      <c r="CVU37" s="171"/>
      <c r="CVV37" s="171"/>
      <c r="CVW37" s="171"/>
      <c r="CVX37" s="171"/>
      <c r="CVY37" s="171"/>
      <c r="CVZ37" s="171"/>
      <c r="CWA37" s="171"/>
      <c r="CWB37" s="171"/>
      <c r="CWC37" s="171"/>
      <c r="CWD37" s="171"/>
      <c r="CWE37" s="171"/>
      <c r="CWF37" s="171"/>
      <c r="CWG37" s="171"/>
      <c r="CWH37" s="171"/>
      <c r="CWI37" s="171"/>
      <c r="CWJ37" s="171"/>
      <c r="CWK37" s="171"/>
      <c r="CWL37" s="171"/>
      <c r="CWM37" s="171"/>
      <c r="CWN37" s="171"/>
      <c r="CWO37" s="171"/>
      <c r="CWP37" s="171"/>
      <c r="CWQ37" s="171"/>
      <c r="CWR37" s="171"/>
      <c r="CWS37" s="171"/>
      <c r="CWT37" s="171"/>
      <c r="CWU37" s="171"/>
      <c r="CWV37" s="171"/>
      <c r="CWW37" s="171"/>
      <c r="CWX37" s="171"/>
      <c r="CWY37" s="171"/>
      <c r="CWZ37" s="171"/>
      <c r="CXA37" s="171"/>
      <c r="CXB37" s="171"/>
      <c r="CXC37" s="171"/>
      <c r="CXD37" s="171"/>
      <c r="CXE37" s="171"/>
      <c r="CXF37" s="171"/>
      <c r="CXG37" s="171"/>
      <c r="CXH37" s="171"/>
      <c r="CXI37" s="171"/>
      <c r="CXJ37" s="171"/>
      <c r="CXK37" s="171"/>
      <c r="CXL37" s="171"/>
      <c r="CXM37" s="171"/>
      <c r="CXN37" s="171"/>
      <c r="CXO37" s="171"/>
      <c r="CXP37" s="171"/>
      <c r="CXQ37" s="171"/>
      <c r="CXR37" s="171"/>
      <c r="CXS37" s="171"/>
      <c r="CXT37" s="171"/>
      <c r="CXU37" s="171"/>
      <c r="CXV37" s="171"/>
      <c r="CXW37" s="171"/>
      <c r="CXX37" s="171"/>
      <c r="CXY37" s="171"/>
      <c r="CXZ37" s="171"/>
      <c r="CYA37" s="171"/>
      <c r="CYB37" s="171"/>
      <c r="CYC37" s="171"/>
      <c r="CYD37" s="171"/>
      <c r="CYE37" s="171"/>
      <c r="CYF37" s="171"/>
      <c r="CYG37" s="171"/>
      <c r="CYH37" s="171"/>
      <c r="CYI37" s="171"/>
      <c r="CYJ37" s="171"/>
      <c r="CYK37" s="171"/>
      <c r="CYL37" s="171"/>
      <c r="CYM37" s="171"/>
      <c r="CYN37" s="171"/>
      <c r="CYO37" s="171"/>
      <c r="CYP37" s="171"/>
      <c r="CYQ37" s="171"/>
      <c r="CYR37" s="171"/>
      <c r="CYS37" s="171"/>
      <c r="CYT37" s="171"/>
      <c r="CYU37" s="171"/>
      <c r="CYV37" s="171"/>
      <c r="CYW37" s="171"/>
      <c r="CYX37" s="171"/>
      <c r="CYY37" s="171"/>
      <c r="CYZ37" s="171"/>
      <c r="CZA37" s="171"/>
      <c r="CZB37" s="171"/>
      <c r="CZC37" s="171"/>
      <c r="CZD37" s="171"/>
      <c r="CZE37" s="171"/>
      <c r="CZF37" s="171"/>
      <c r="CZG37" s="171"/>
      <c r="CZH37" s="171"/>
      <c r="CZI37" s="171"/>
      <c r="CZJ37" s="171"/>
      <c r="CZK37" s="171"/>
      <c r="CZL37" s="171"/>
      <c r="CZM37" s="171"/>
      <c r="CZN37" s="171"/>
      <c r="CZO37" s="171"/>
      <c r="CZP37" s="171"/>
      <c r="CZQ37" s="171"/>
      <c r="CZR37" s="171"/>
      <c r="CZS37" s="171"/>
      <c r="CZT37" s="171"/>
      <c r="CZU37" s="171"/>
      <c r="CZV37" s="171"/>
      <c r="CZW37" s="171"/>
      <c r="CZX37" s="171"/>
      <c r="CZY37" s="171"/>
      <c r="CZZ37" s="171"/>
      <c r="DAA37" s="171"/>
      <c r="DAB37" s="171"/>
      <c r="DAC37" s="171"/>
      <c r="DAD37" s="171"/>
      <c r="DAE37" s="171"/>
      <c r="DAF37" s="171"/>
      <c r="DAG37" s="171"/>
      <c r="DAH37" s="171"/>
      <c r="DAI37" s="171"/>
      <c r="DAJ37" s="171"/>
      <c r="DAK37" s="171"/>
      <c r="DAL37" s="171"/>
      <c r="DAM37" s="171"/>
      <c r="DAN37" s="171"/>
      <c r="DAO37" s="171"/>
      <c r="DAP37" s="171"/>
      <c r="DAQ37" s="171"/>
      <c r="DAR37" s="171"/>
      <c r="DAS37" s="171"/>
      <c r="DAT37" s="171"/>
      <c r="DAU37" s="171"/>
      <c r="DAV37" s="171"/>
      <c r="DAW37" s="171"/>
      <c r="DAX37" s="171"/>
      <c r="DAY37" s="171"/>
      <c r="DAZ37" s="171"/>
      <c r="DBA37" s="171"/>
      <c r="DBB37" s="171"/>
      <c r="DBC37" s="171"/>
      <c r="DBD37" s="171"/>
      <c r="DBE37" s="171"/>
      <c r="DBF37" s="171"/>
      <c r="DBG37" s="171"/>
      <c r="DBH37" s="171"/>
      <c r="DBI37" s="171"/>
      <c r="DBJ37" s="171"/>
      <c r="DBK37" s="171"/>
      <c r="DBL37" s="171"/>
      <c r="DBM37" s="171"/>
      <c r="DBN37" s="171"/>
      <c r="DBO37" s="171"/>
      <c r="DBP37" s="171"/>
      <c r="DBQ37" s="171"/>
      <c r="DBR37" s="171"/>
      <c r="DBS37" s="171"/>
      <c r="DBT37" s="171"/>
      <c r="DBU37" s="171"/>
      <c r="DBV37" s="171"/>
      <c r="DBW37" s="171"/>
      <c r="DBX37" s="171"/>
      <c r="DBY37" s="171"/>
      <c r="DBZ37" s="171"/>
      <c r="DCA37" s="171"/>
      <c r="DCB37" s="171"/>
      <c r="DCC37" s="171"/>
      <c r="DCD37" s="171"/>
      <c r="DCE37" s="171"/>
      <c r="DCF37" s="171"/>
      <c r="DCG37" s="171"/>
      <c r="DCH37" s="171"/>
      <c r="DCI37" s="171"/>
      <c r="DCJ37" s="171"/>
      <c r="DCK37" s="171"/>
      <c r="DCL37" s="171"/>
      <c r="DCM37" s="171"/>
      <c r="DCN37" s="171"/>
      <c r="DCO37" s="171"/>
      <c r="DCP37" s="171"/>
      <c r="DCQ37" s="171"/>
      <c r="DCR37" s="171"/>
      <c r="DCS37" s="171"/>
      <c r="DCT37" s="171"/>
      <c r="DCU37" s="171"/>
      <c r="DCV37" s="171"/>
      <c r="DCW37" s="171"/>
      <c r="DCX37" s="171"/>
      <c r="DCY37" s="171"/>
      <c r="DCZ37" s="171"/>
      <c r="DDA37" s="171"/>
      <c r="DDB37" s="171"/>
      <c r="DDC37" s="171"/>
      <c r="DDD37" s="171"/>
      <c r="DDE37" s="171"/>
      <c r="DDF37" s="171"/>
      <c r="DDG37" s="171"/>
      <c r="DDH37" s="171"/>
      <c r="DDI37" s="171"/>
      <c r="DDJ37" s="171"/>
      <c r="DDK37" s="171"/>
      <c r="DDL37" s="171"/>
      <c r="DDM37" s="171"/>
      <c r="DDN37" s="171"/>
      <c r="DDO37" s="171"/>
      <c r="DDP37" s="171"/>
      <c r="DDQ37" s="171"/>
      <c r="DDR37" s="171"/>
      <c r="DDS37" s="171"/>
      <c r="DDT37" s="171"/>
      <c r="DDU37" s="171"/>
      <c r="DDV37" s="171"/>
      <c r="DDW37" s="171"/>
      <c r="DDX37" s="171"/>
      <c r="DDY37" s="171"/>
      <c r="DDZ37" s="171"/>
      <c r="DEA37" s="171"/>
      <c r="DEB37" s="171"/>
      <c r="DEC37" s="171"/>
      <c r="DED37" s="171"/>
      <c r="DEE37" s="171"/>
      <c r="DEF37" s="171"/>
      <c r="DEG37" s="171"/>
      <c r="DEH37" s="171"/>
      <c r="DEI37" s="171"/>
      <c r="DEJ37" s="171"/>
      <c r="DEK37" s="171"/>
      <c r="DEL37" s="171"/>
      <c r="DEM37" s="171"/>
      <c r="DEN37" s="171"/>
      <c r="DEO37" s="171"/>
      <c r="DEP37" s="171"/>
      <c r="DEQ37" s="171"/>
      <c r="DER37" s="171"/>
      <c r="DES37" s="171"/>
      <c r="DET37" s="171"/>
      <c r="DEU37" s="171"/>
      <c r="DEV37" s="171"/>
      <c r="DEW37" s="171"/>
      <c r="DEX37" s="171"/>
      <c r="DEY37" s="171"/>
      <c r="DEZ37" s="171"/>
      <c r="DFA37" s="171"/>
      <c r="DFB37" s="171"/>
      <c r="DFC37" s="171"/>
      <c r="DFD37" s="171"/>
      <c r="DFE37" s="171"/>
      <c r="DFF37" s="171"/>
      <c r="DFG37" s="171"/>
      <c r="DFH37" s="171"/>
      <c r="DFI37" s="171"/>
      <c r="DFJ37" s="171"/>
      <c r="DFK37" s="171"/>
      <c r="DFL37" s="171"/>
      <c r="DFM37" s="171"/>
      <c r="DFN37" s="171"/>
      <c r="DFO37" s="171"/>
      <c r="DFP37" s="171"/>
      <c r="DFQ37" s="171"/>
      <c r="DFR37" s="171"/>
      <c r="DFS37" s="171"/>
      <c r="DFT37" s="171"/>
      <c r="DFU37" s="171"/>
      <c r="DFV37" s="171"/>
      <c r="DFW37" s="171"/>
      <c r="DFX37" s="171"/>
      <c r="DFY37" s="171"/>
      <c r="DFZ37" s="171"/>
      <c r="DGA37" s="171"/>
      <c r="DGB37" s="171"/>
      <c r="DGC37" s="171"/>
      <c r="DGD37" s="171"/>
      <c r="DGE37" s="171"/>
      <c r="DGF37" s="171"/>
      <c r="DGG37" s="171"/>
      <c r="DGH37" s="171"/>
      <c r="DGI37" s="171"/>
      <c r="DGJ37" s="171"/>
      <c r="DGK37" s="171"/>
      <c r="DGL37" s="171"/>
      <c r="DGM37" s="171"/>
      <c r="DGN37" s="171"/>
      <c r="DGO37" s="171"/>
      <c r="DGP37" s="171"/>
      <c r="DGQ37" s="171"/>
      <c r="DGR37" s="171"/>
      <c r="DGS37" s="171"/>
      <c r="DGT37" s="171"/>
      <c r="DGU37" s="171"/>
      <c r="DGV37" s="171"/>
      <c r="DGW37" s="171"/>
      <c r="DGX37" s="171"/>
      <c r="DGY37" s="171"/>
      <c r="DGZ37" s="171"/>
      <c r="DHA37" s="171"/>
      <c r="DHB37" s="171"/>
      <c r="DHC37" s="171"/>
      <c r="DHD37" s="171"/>
      <c r="DHE37" s="171"/>
      <c r="DHF37" s="171"/>
      <c r="DHG37" s="171"/>
      <c r="DHH37" s="171"/>
      <c r="DHI37" s="171"/>
      <c r="DHJ37" s="171"/>
      <c r="DHK37" s="171"/>
      <c r="DHL37" s="171"/>
      <c r="DHM37" s="171"/>
      <c r="DHN37" s="171"/>
      <c r="DHO37" s="171"/>
      <c r="DHP37" s="171"/>
      <c r="DHQ37" s="171"/>
      <c r="DHR37" s="171"/>
      <c r="DHS37" s="171"/>
      <c r="DHT37" s="171"/>
      <c r="DHU37" s="171"/>
      <c r="DHV37" s="171"/>
      <c r="DHW37" s="171"/>
      <c r="DHX37" s="171"/>
      <c r="DHY37" s="171"/>
      <c r="DHZ37" s="171"/>
      <c r="DIA37" s="171"/>
      <c r="DIB37" s="171"/>
      <c r="DIC37" s="171"/>
      <c r="DID37" s="171"/>
      <c r="DIE37" s="171"/>
      <c r="DIF37" s="171"/>
      <c r="DIG37" s="171"/>
      <c r="DIH37" s="171"/>
      <c r="DII37" s="171"/>
      <c r="DIJ37" s="171"/>
      <c r="DIK37" s="171"/>
      <c r="DIL37" s="171"/>
      <c r="DIM37" s="171"/>
      <c r="DIN37" s="171"/>
      <c r="DIO37" s="171"/>
      <c r="DIP37" s="171"/>
      <c r="DIQ37" s="171"/>
      <c r="DIR37" s="171"/>
      <c r="DIS37" s="171"/>
      <c r="DIT37" s="171"/>
      <c r="DIU37" s="171"/>
      <c r="DIV37" s="171"/>
      <c r="DIW37" s="171"/>
      <c r="DIX37" s="171"/>
      <c r="DIY37" s="171"/>
      <c r="DIZ37" s="171"/>
      <c r="DJA37" s="171"/>
      <c r="DJB37" s="171"/>
      <c r="DJC37" s="171"/>
      <c r="DJD37" s="171"/>
      <c r="DJE37" s="171"/>
      <c r="DJF37" s="171"/>
      <c r="DJG37" s="171"/>
      <c r="DJH37" s="171"/>
      <c r="DJI37" s="171"/>
      <c r="DJJ37" s="171"/>
      <c r="DJK37" s="171"/>
      <c r="DJL37" s="171"/>
      <c r="DJM37" s="171"/>
      <c r="DJN37" s="171"/>
      <c r="DJO37" s="171"/>
      <c r="DJP37" s="171"/>
      <c r="DJQ37" s="171"/>
      <c r="DJR37" s="171"/>
      <c r="DJS37" s="171"/>
      <c r="DJT37" s="171"/>
      <c r="DJU37" s="171"/>
      <c r="DJV37" s="171"/>
      <c r="DJW37" s="171"/>
      <c r="DJX37" s="171"/>
      <c r="DJY37" s="171"/>
      <c r="DJZ37" s="171"/>
      <c r="DKA37" s="171"/>
      <c r="DKB37" s="171"/>
      <c r="DKC37" s="171"/>
      <c r="DKD37" s="171"/>
      <c r="DKE37" s="171"/>
      <c r="DKF37" s="171"/>
      <c r="DKG37" s="171"/>
      <c r="DKH37" s="171"/>
      <c r="DKI37" s="171"/>
      <c r="DKJ37" s="171"/>
      <c r="DKK37" s="171"/>
      <c r="DKL37" s="171"/>
      <c r="DKM37" s="171"/>
      <c r="DKN37" s="171"/>
      <c r="DKO37" s="171"/>
      <c r="DKP37" s="171"/>
      <c r="DKQ37" s="171"/>
      <c r="DKR37" s="171"/>
      <c r="DKS37" s="171"/>
      <c r="DKT37" s="171"/>
      <c r="DKU37" s="171"/>
      <c r="DKV37" s="171"/>
      <c r="DKW37" s="171"/>
      <c r="DKX37" s="171"/>
      <c r="DKY37" s="171"/>
      <c r="DKZ37" s="171"/>
      <c r="DLA37" s="171"/>
      <c r="DLB37" s="171"/>
      <c r="DLC37" s="171"/>
      <c r="DLD37" s="171"/>
      <c r="DLE37" s="171"/>
      <c r="DLF37" s="171"/>
      <c r="DLG37" s="171"/>
      <c r="DLH37" s="171"/>
      <c r="DLI37" s="171"/>
      <c r="DLJ37" s="171"/>
      <c r="DLK37" s="171"/>
      <c r="DLL37" s="171"/>
      <c r="DLM37" s="171"/>
      <c r="DLN37" s="171"/>
      <c r="DLO37" s="171"/>
      <c r="DLP37" s="171"/>
      <c r="DLQ37" s="171"/>
      <c r="DLR37" s="171"/>
      <c r="DLS37" s="171"/>
      <c r="DLT37" s="171"/>
      <c r="DLU37" s="171"/>
      <c r="DLV37" s="171"/>
      <c r="DLW37" s="171"/>
      <c r="DLX37" s="171"/>
      <c r="DLY37" s="171"/>
      <c r="DLZ37" s="171"/>
      <c r="DMA37" s="171"/>
      <c r="DMB37" s="171"/>
      <c r="DMC37" s="171"/>
      <c r="DMD37" s="171"/>
      <c r="DME37" s="171"/>
      <c r="DMF37" s="171"/>
      <c r="DMG37" s="171"/>
      <c r="DMH37" s="171"/>
      <c r="DMI37" s="171"/>
      <c r="DMJ37" s="171"/>
      <c r="DMK37" s="171"/>
      <c r="DML37" s="171"/>
      <c r="DMM37" s="171"/>
      <c r="DMN37" s="171"/>
      <c r="DMO37" s="171"/>
      <c r="DMP37" s="171"/>
      <c r="DMQ37" s="171"/>
      <c r="DMR37" s="171"/>
      <c r="DMS37" s="171"/>
      <c r="DMT37" s="171"/>
      <c r="DMU37" s="171"/>
      <c r="DMV37" s="171"/>
      <c r="DMW37" s="171"/>
      <c r="DMX37" s="171"/>
      <c r="DMY37" s="171"/>
      <c r="DMZ37" s="171"/>
      <c r="DNA37" s="171"/>
      <c r="DNB37" s="171"/>
      <c r="DNC37" s="171"/>
      <c r="DND37" s="171"/>
      <c r="DNE37" s="171"/>
      <c r="DNF37" s="171"/>
      <c r="DNG37" s="171"/>
      <c r="DNH37" s="171"/>
      <c r="DNI37" s="171"/>
      <c r="DNJ37" s="171"/>
      <c r="DNK37" s="171"/>
      <c r="DNL37" s="171"/>
      <c r="DNM37" s="171"/>
      <c r="DNN37" s="171"/>
      <c r="DNO37" s="171"/>
      <c r="DNP37" s="171"/>
      <c r="DNQ37" s="171"/>
      <c r="DNR37" s="171"/>
      <c r="DNS37" s="171"/>
      <c r="DNT37" s="171"/>
      <c r="DNU37" s="171"/>
      <c r="DNV37" s="171"/>
      <c r="DNW37" s="171"/>
      <c r="DNX37" s="171"/>
      <c r="DNY37" s="171"/>
      <c r="DNZ37" s="171"/>
      <c r="DOA37" s="171"/>
      <c r="DOB37" s="171"/>
      <c r="DOC37" s="171"/>
      <c r="DOD37" s="171"/>
      <c r="DOE37" s="171"/>
      <c r="DOF37" s="171"/>
      <c r="DOG37" s="171"/>
      <c r="DOH37" s="171"/>
      <c r="DOI37" s="171"/>
      <c r="DOJ37" s="171"/>
      <c r="DOK37" s="171"/>
      <c r="DOL37" s="171"/>
      <c r="DOM37" s="171"/>
      <c r="DON37" s="171"/>
      <c r="DOO37" s="171"/>
      <c r="DOP37" s="171"/>
      <c r="DOQ37" s="171"/>
      <c r="DOR37" s="171"/>
      <c r="DOS37" s="171"/>
      <c r="DOT37" s="171"/>
      <c r="DOU37" s="171"/>
      <c r="DOV37" s="171"/>
      <c r="DOW37" s="171"/>
      <c r="DOX37" s="171"/>
      <c r="DOY37" s="171"/>
      <c r="DOZ37" s="171"/>
      <c r="DPA37" s="171"/>
      <c r="DPB37" s="171"/>
      <c r="DPC37" s="171"/>
      <c r="DPD37" s="171"/>
      <c r="DPE37" s="171"/>
      <c r="DPF37" s="171"/>
      <c r="DPG37" s="171"/>
      <c r="DPH37" s="171"/>
      <c r="DPI37" s="171"/>
      <c r="DPJ37" s="171"/>
      <c r="DPK37" s="171"/>
      <c r="DPL37" s="171"/>
      <c r="DPM37" s="171"/>
      <c r="DPN37" s="171"/>
      <c r="DPO37" s="171"/>
      <c r="DPP37" s="171"/>
      <c r="DPQ37" s="171"/>
      <c r="DPR37" s="171"/>
      <c r="DPS37" s="171"/>
      <c r="DPT37" s="171"/>
      <c r="DPU37" s="171"/>
      <c r="DPV37" s="171"/>
      <c r="DPW37" s="171"/>
      <c r="DPX37" s="171"/>
      <c r="DPY37" s="171"/>
      <c r="DPZ37" s="171"/>
      <c r="DQA37" s="171"/>
      <c r="DQB37" s="171"/>
      <c r="DQC37" s="171"/>
      <c r="DQD37" s="171"/>
      <c r="DQE37" s="171"/>
      <c r="DQF37" s="171"/>
      <c r="DQG37" s="171"/>
      <c r="DQH37" s="171"/>
      <c r="DQI37" s="171"/>
      <c r="DQJ37" s="171"/>
      <c r="DQK37" s="171"/>
      <c r="DQL37" s="171"/>
      <c r="DQM37" s="171"/>
      <c r="DQN37" s="171"/>
      <c r="DQO37" s="171"/>
      <c r="DQP37" s="171"/>
      <c r="DQQ37" s="171"/>
      <c r="DQR37" s="171"/>
      <c r="DQS37" s="171"/>
      <c r="DQT37" s="171"/>
      <c r="DQU37" s="171"/>
      <c r="DQV37" s="171"/>
      <c r="DQW37" s="171"/>
      <c r="DQX37" s="171"/>
      <c r="DQY37" s="171"/>
      <c r="DQZ37" s="171"/>
      <c r="DRA37" s="171"/>
      <c r="DRB37" s="171"/>
      <c r="DRC37" s="171"/>
      <c r="DRD37" s="171"/>
      <c r="DRE37" s="171"/>
      <c r="DRF37" s="171"/>
      <c r="DRG37" s="171"/>
      <c r="DRH37" s="171"/>
      <c r="DRI37" s="171"/>
      <c r="DRJ37" s="171"/>
      <c r="DRK37" s="171"/>
      <c r="DRL37" s="171"/>
      <c r="DRM37" s="171"/>
      <c r="DRN37" s="171"/>
      <c r="DRO37" s="171"/>
      <c r="DRP37" s="171"/>
      <c r="DRQ37" s="171"/>
      <c r="DRR37" s="171"/>
      <c r="DRS37" s="171"/>
      <c r="DRT37" s="171"/>
      <c r="DRU37" s="171"/>
      <c r="DRV37" s="171"/>
      <c r="DRW37" s="171"/>
      <c r="DRX37" s="171"/>
      <c r="DRY37" s="171"/>
      <c r="DRZ37" s="171"/>
      <c r="DSA37" s="171"/>
      <c r="DSB37" s="171"/>
      <c r="DSC37" s="171"/>
      <c r="DSD37" s="171"/>
      <c r="DSE37" s="171"/>
      <c r="DSF37" s="171"/>
      <c r="DSG37" s="171"/>
      <c r="DSH37" s="171"/>
      <c r="DSI37" s="171"/>
      <c r="DSJ37" s="171"/>
      <c r="DSK37" s="171"/>
      <c r="DSL37" s="171"/>
      <c r="DSM37" s="171"/>
      <c r="DSN37" s="171"/>
      <c r="DSO37" s="171"/>
      <c r="DSP37" s="171"/>
      <c r="DSQ37" s="171"/>
      <c r="DSR37" s="171"/>
      <c r="DSS37" s="171"/>
      <c r="DST37" s="171"/>
      <c r="DSU37" s="171"/>
      <c r="DSV37" s="171"/>
      <c r="DSW37" s="171"/>
      <c r="DSX37" s="171"/>
      <c r="DSY37" s="171"/>
      <c r="DSZ37" s="171"/>
      <c r="DTA37" s="171"/>
      <c r="DTB37" s="171"/>
      <c r="DTC37" s="171"/>
      <c r="DTD37" s="171"/>
      <c r="DTE37" s="171"/>
      <c r="DTF37" s="171"/>
      <c r="DTG37" s="171"/>
      <c r="DTH37" s="171"/>
      <c r="DTI37" s="171"/>
      <c r="DTJ37" s="171"/>
      <c r="DTK37" s="171"/>
      <c r="DTL37" s="171"/>
      <c r="DTM37" s="171"/>
      <c r="DTN37" s="171"/>
      <c r="DTO37" s="171"/>
      <c r="DTP37" s="171"/>
      <c r="DTQ37" s="171"/>
      <c r="DTR37" s="171"/>
      <c r="DTS37" s="171"/>
      <c r="DTT37" s="171"/>
      <c r="DTU37" s="171"/>
      <c r="DTV37" s="171"/>
      <c r="DTW37" s="171"/>
      <c r="DTX37" s="171"/>
      <c r="DTY37" s="171"/>
      <c r="DTZ37" s="171"/>
      <c r="DUA37" s="171"/>
      <c r="DUB37" s="171"/>
      <c r="DUC37" s="171"/>
      <c r="DUD37" s="171"/>
      <c r="DUE37" s="171"/>
      <c r="DUF37" s="171"/>
      <c r="DUG37" s="171"/>
      <c r="DUH37" s="171"/>
      <c r="DUI37" s="171"/>
      <c r="DUJ37" s="171"/>
      <c r="DUK37" s="171"/>
      <c r="DUL37" s="171"/>
      <c r="DUM37" s="171"/>
      <c r="DUN37" s="171"/>
      <c r="DUO37" s="171"/>
      <c r="DUP37" s="171"/>
      <c r="DUQ37" s="171"/>
      <c r="DUR37" s="171"/>
      <c r="DUS37" s="171"/>
      <c r="DUT37" s="171"/>
      <c r="DUU37" s="171"/>
      <c r="DUV37" s="171"/>
      <c r="DUW37" s="171"/>
      <c r="DUX37" s="171"/>
      <c r="DUY37" s="171"/>
      <c r="DUZ37" s="171"/>
      <c r="DVA37" s="171"/>
      <c r="DVB37" s="171"/>
      <c r="DVC37" s="171"/>
      <c r="DVD37" s="171"/>
      <c r="DVE37" s="171"/>
      <c r="DVF37" s="171"/>
      <c r="DVG37" s="171"/>
      <c r="DVH37" s="171"/>
      <c r="DVI37" s="171"/>
      <c r="DVJ37" s="171"/>
      <c r="DVK37" s="171"/>
      <c r="DVL37" s="171"/>
      <c r="DVM37" s="171"/>
      <c r="DVN37" s="171"/>
      <c r="DVO37" s="171"/>
      <c r="DVP37" s="171"/>
      <c r="DVQ37" s="171"/>
      <c r="DVR37" s="171"/>
      <c r="DVS37" s="171"/>
      <c r="DVT37" s="171"/>
      <c r="DVU37" s="171"/>
      <c r="DVV37" s="171"/>
      <c r="DVW37" s="171"/>
      <c r="DVX37" s="171"/>
      <c r="DVY37" s="171"/>
      <c r="DVZ37" s="171"/>
      <c r="DWA37" s="171"/>
      <c r="DWB37" s="171"/>
      <c r="DWC37" s="171"/>
      <c r="DWD37" s="171"/>
      <c r="DWE37" s="171"/>
      <c r="DWF37" s="171"/>
      <c r="DWG37" s="171"/>
      <c r="DWH37" s="171"/>
      <c r="DWI37" s="171"/>
      <c r="DWJ37" s="171"/>
      <c r="DWK37" s="171"/>
      <c r="DWL37" s="171"/>
      <c r="DWM37" s="171"/>
      <c r="DWN37" s="171"/>
      <c r="DWO37" s="171"/>
      <c r="DWP37" s="171"/>
      <c r="DWQ37" s="171"/>
      <c r="DWR37" s="171"/>
      <c r="DWS37" s="171"/>
      <c r="DWT37" s="171"/>
      <c r="DWU37" s="171"/>
      <c r="DWV37" s="171"/>
      <c r="DWW37" s="171"/>
      <c r="DWX37" s="171"/>
      <c r="DWY37" s="171"/>
      <c r="DWZ37" s="171"/>
      <c r="DXA37" s="171"/>
      <c r="DXB37" s="171"/>
      <c r="DXC37" s="171"/>
      <c r="DXD37" s="171"/>
      <c r="DXE37" s="171"/>
      <c r="DXF37" s="171"/>
      <c r="DXG37" s="171"/>
      <c r="DXH37" s="171"/>
      <c r="DXI37" s="171"/>
      <c r="DXJ37" s="171"/>
      <c r="DXK37" s="171"/>
      <c r="DXL37" s="171"/>
      <c r="DXM37" s="171"/>
      <c r="DXN37" s="171"/>
      <c r="DXO37" s="171"/>
      <c r="DXP37" s="171"/>
      <c r="DXQ37" s="171"/>
      <c r="DXR37" s="171"/>
      <c r="DXS37" s="171"/>
      <c r="DXT37" s="171"/>
      <c r="DXU37" s="171"/>
      <c r="DXV37" s="171"/>
      <c r="DXW37" s="171"/>
      <c r="DXX37" s="171"/>
      <c r="DXY37" s="171"/>
      <c r="DXZ37" s="171"/>
      <c r="DYA37" s="171"/>
      <c r="DYB37" s="171"/>
      <c r="DYC37" s="171"/>
      <c r="DYD37" s="171"/>
      <c r="DYE37" s="171"/>
      <c r="DYF37" s="171"/>
      <c r="DYG37" s="171"/>
      <c r="DYH37" s="171"/>
      <c r="DYI37" s="171"/>
      <c r="DYJ37" s="171"/>
      <c r="DYK37" s="171"/>
      <c r="DYL37" s="171"/>
      <c r="DYM37" s="171"/>
      <c r="DYN37" s="171"/>
      <c r="DYO37" s="171"/>
      <c r="DYP37" s="171"/>
      <c r="DYQ37" s="171"/>
      <c r="DYR37" s="171"/>
      <c r="DYS37" s="171"/>
      <c r="DYT37" s="171"/>
      <c r="DYU37" s="171"/>
      <c r="DYV37" s="171"/>
      <c r="DYW37" s="171"/>
      <c r="DYX37" s="171"/>
      <c r="DYY37" s="171"/>
      <c r="DYZ37" s="171"/>
      <c r="DZA37" s="171"/>
      <c r="DZB37" s="171"/>
      <c r="DZC37" s="171"/>
      <c r="DZD37" s="171"/>
      <c r="DZE37" s="171"/>
      <c r="DZF37" s="171"/>
      <c r="DZG37" s="171"/>
      <c r="DZH37" s="171"/>
      <c r="DZI37" s="171"/>
      <c r="DZJ37" s="171"/>
      <c r="DZK37" s="171"/>
      <c r="DZL37" s="171"/>
      <c r="DZM37" s="171"/>
      <c r="DZN37" s="171"/>
      <c r="DZO37" s="171"/>
      <c r="DZP37" s="171"/>
      <c r="DZQ37" s="171"/>
      <c r="DZR37" s="171"/>
      <c r="DZS37" s="171"/>
      <c r="DZT37" s="171"/>
      <c r="DZU37" s="171"/>
      <c r="DZV37" s="171"/>
      <c r="DZW37" s="171"/>
      <c r="DZX37" s="171"/>
      <c r="DZY37" s="171"/>
      <c r="DZZ37" s="171"/>
      <c r="EAA37" s="171"/>
      <c r="EAB37" s="171"/>
      <c r="EAC37" s="171"/>
      <c r="EAD37" s="171"/>
      <c r="EAE37" s="171"/>
      <c r="EAF37" s="171"/>
      <c r="EAG37" s="171"/>
      <c r="EAH37" s="171"/>
      <c r="EAI37" s="171"/>
      <c r="EAJ37" s="171"/>
      <c r="EAK37" s="171"/>
      <c r="EAL37" s="171"/>
      <c r="EAM37" s="171"/>
      <c r="EAN37" s="171"/>
      <c r="EAO37" s="171"/>
      <c r="EAP37" s="171"/>
      <c r="EAQ37" s="171"/>
      <c r="EAR37" s="171"/>
      <c r="EAS37" s="171"/>
      <c r="EAT37" s="171"/>
      <c r="EAU37" s="171"/>
      <c r="EAV37" s="171"/>
      <c r="EAW37" s="171"/>
      <c r="EAX37" s="171"/>
      <c r="EAY37" s="171"/>
      <c r="EAZ37" s="171"/>
      <c r="EBA37" s="171"/>
      <c r="EBB37" s="171"/>
      <c r="EBC37" s="171"/>
      <c r="EBD37" s="171"/>
      <c r="EBE37" s="171"/>
      <c r="EBF37" s="171"/>
      <c r="EBG37" s="171"/>
      <c r="EBH37" s="171"/>
      <c r="EBI37" s="171"/>
      <c r="EBJ37" s="171"/>
      <c r="EBK37" s="171"/>
      <c r="EBL37" s="171"/>
      <c r="EBM37" s="171"/>
      <c r="EBN37" s="171"/>
      <c r="EBO37" s="171"/>
      <c r="EBP37" s="171"/>
      <c r="EBQ37" s="171"/>
      <c r="EBR37" s="171"/>
      <c r="EBS37" s="171"/>
      <c r="EBT37" s="171"/>
      <c r="EBU37" s="171"/>
      <c r="EBV37" s="171"/>
      <c r="EBW37" s="171"/>
      <c r="EBX37" s="171"/>
      <c r="EBY37" s="171"/>
      <c r="EBZ37" s="171"/>
      <c r="ECA37" s="171"/>
      <c r="ECB37" s="171"/>
      <c r="ECC37" s="171"/>
      <c r="ECD37" s="171"/>
      <c r="ECE37" s="171"/>
      <c r="ECF37" s="171"/>
      <c r="ECG37" s="171"/>
      <c r="ECH37" s="171"/>
      <c r="ECI37" s="171"/>
      <c r="ECJ37" s="171"/>
      <c r="ECK37" s="171"/>
      <c r="ECL37" s="171"/>
      <c r="ECM37" s="171"/>
      <c r="ECN37" s="171"/>
      <c r="ECO37" s="171"/>
      <c r="ECP37" s="171"/>
      <c r="ECQ37" s="171"/>
      <c r="ECR37" s="171"/>
      <c r="ECS37" s="171"/>
      <c r="ECT37" s="171"/>
      <c r="ECU37" s="171"/>
      <c r="ECV37" s="171"/>
      <c r="ECW37" s="171"/>
      <c r="ECX37" s="171"/>
      <c r="ECY37" s="171"/>
      <c r="ECZ37" s="171"/>
      <c r="EDA37" s="171"/>
      <c r="EDB37" s="171"/>
      <c r="EDC37" s="171"/>
      <c r="EDD37" s="171"/>
      <c r="EDE37" s="171"/>
      <c r="EDF37" s="171"/>
      <c r="EDG37" s="171"/>
      <c r="EDH37" s="171"/>
      <c r="EDI37" s="171"/>
      <c r="EDJ37" s="171"/>
      <c r="EDK37" s="171"/>
      <c r="EDL37" s="171"/>
      <c r="EDM37" s="171"/>
      <c r="EDN37" s="171"/>
      <c r="EDO37" s="171"/>
      <c r="EDP37" s="171"/>
      <c r="EDQ37" s="171"/>
      <c r="EDR37" s="171"/>
      <c r="EDS37" s="171"/>
      <c r="EDT37" s="171"/>
      <c r="EDU37" s="171"/>
      <c r="EDV37" s="171"/>
      <c r="EDW37" s="171"/>
      <c r="EDX37" s="171"/>
      <c r="EDY37" s="171"/>
      <c r="EDZ37" s="171"/>
      <c r="EEA37" s="171"/>
      <c r="EEB37" s="171"/>
      <c r="EEC37" s="171"/>
      <c r="EED37" s="171"/>
      <c r="EEE37" s="171"/>
      <c r="EEF37" s="171"/>
      <c r="EEG37" s="171"/>
      <c r="EEH37" s="171"/>
      <c r="EEI37" s="171"/>
      <c r="EEJ37" s="171"/>
      <c r="EEK37" s="171"/>
      <c r="EEL37" s="171"/>
      <c r="EEM37" s="171"/>
      <c r="EEN37" s="171"/>
      <c r="EEO37" s="171"/>
      <c r="EEP37" s="171"/>
      <c r="EEQ37" s="171"/>
      <c r="EER37" s="171"/>
      <c r="EES37" s="171"/>
      <c r="EET37" s="171"/>
      <c r="EEU37" s="171"/>
      <c r="EEV37" s="171"/>
      <c r="EEW37" s="171"/>
      <c r="EEX37" s="171"/>
      <c r="EEY37" s="171"/>
      <c r="EEZ37" s="171"/>
      <c r="EFA37" s="171"/>
      <c r="EFB37" s="171"/>
      <c r="EFC37" s="171"/>
      <c r="EFD37" s="171"/>
      <c r="EFE37" s="171"/>
      <c r="EFF37" s="171"/>
      <c r="EFG37" s="171"/>
      <c r="EFH37" s="171"/>
      <c r="EFI37" s="171"/>
      <c r="EFJ37" s="171"/>
      <c r="EFK37" s="171"/>
      <c r="EFL37" s="171"/>
      <c r="EFM37" s="171"/>
      <c r="EFN37" s="171"/>
      <c r="EFO37" s="171"/>
      <c r="EFP37" s="171"/>
      <c r="EFQ37" s="171"/>
      <c r="EFR37" s="171"/>
      <c r="EFS37" s="171"/>
      <c r="EFT37" s="171"/>
      <c r="EFU37" s="171"/>
      <c r="EFV37" s="171"/>
      <c r="EFW37" s="171"/>
      <c r="EFX37" s="171"/>
      <c r="EFY37" s="171"/>
      <c r="EFZ37" s="171"/>
      <c r="EGA37" s="171"/>
      <c r="EGB37" s="171"/>
      <c r="EGC37" s="171"/>
      <c r="EGD37" s="171"/>
      <c r="EGE37" s="171"/>
      <c r="EGF37" s="171"/>
      <c r="EGG37" s="171"/>
      <c r="EGH37" s="171"/>
      <c r="EGI37" s="171"/>
      <c r="EGJ37" s="171"/>
      <c r="EGK37" s="171"/>
      <c r="EGL37" s="171"/>
      <c r="EGM37" s="171"/>
      <c r="EGN37" s="171"/>
      <c r="EGO37" s="171"/>
      <c r="EGP37" s="171"/>
      <c r="EGQ37" s="171"/>
      <c r="EGR37" s="171"/>
      <c r="EGS37" s="171"/>
      <c r="EGT37" s="171"/>
      <c r="EGU37" s="171"/>
      <c r="EGV37" s="171"/>
      <c r="EGW37" s="171"/>
      <c r="EGX37" s="171"/>
      <c r="EGY37" s="171"/>
      <c r="EGZ37" s="171"/>
      <c r="EHA37" s="171"/>
      <c r="EHB37" s="171"/>
      <c r="EHC37" s="171"/>
      <c r="EHD37" s="171"/>
      <c r="EHE37" s="171"/>
      <c r="EHF37" s="171"/>
      <c r="EHG37" s="171"/>
      <c r="EHH37" s="171"/>
      <c r="EHI37" s="171"/>
      <c r="EHJ37" s="171"/>
      <c r="EHK37" s="171"/>
      <c r="EHL37" s="171"/>
      <c r="EHM37" s="171"/>
      <c r="EHN37" s="171"/>
      <c r="EHO37" s="171"/>
      <c r="EHP37" s="171"/>
      <c r="EHQ37" s="171"/>
      <c r="EHR37" s="171"/>
      <c r="EHS37" s="171"/>
      <c r="EHT37" s="171"/>
      <c r="EHU37" s="171"/>
      <c r="EHV37" s="171"/>
      <c r="EHW37" s="171"/>
      <c r="EHX37" s="171"/>
      <c r="EHY37" s="171"/>
      <c r="EHZ37" s="171"/>
      <c r="EIA37" s="171"/>
      <c r="EIB37" s="171"/>
      <c r="EIC37" s="171"/>
      <c r="EID37" s="171"/>
      <c r="EIE37" s="171"/>
      <c r="EIF37" s="171"/>
      <c r="EIG37" s="171"/>
      <c r="EIH37" s="171"/>
      <c r="EII37" s="171"/>
      <c r="EIJ37" s="171"/>
      <c r="EIK37" s="171"/>
      <c r="EIL37" s="171"/>
      <c r="EIM37" s="171"/>
      <c r="EIN37" s="171"/>
      <c r="EIO37" s="171"/>
      <c r="EIP37" s="171"/>
      <c r="EIQ37" s="171"/>
      <c r="EIR37" s="171"/>
      <c r="EIS37" s="171"/>
      <c r="EIT37" s="171"/>
      <c r="EIU37" s="171"/>
      <c r="EIV37" s="171"/>
      <c r="EIW37" s="171"/>
      <c r="EIX37" s="171"/>
      <c r="EIY37" s="171"/>
      <c r="EIZ37" s="171"/>
      <c r="EJA37" s="171"/>
      <c r="EJB37" s="171"/>
      <c r="EJC37" s="171"/>
      <c r="EJD37" s="171"/>
      <c r="EJE37" s="171"/>
      <c r="EJF37" s="171"/>
      <c r="EJG37" s="171"/>
      <c r="EJH37" s="171"/>
      <c r="EJI37" s="171"/>
      <c r="EJJ37" s="171"/>
      <c r="EJK37" s="171"/>
      <c r="EJL37" s="171"/>
      <c r="EJM37" s="171"/>
      <c r="EJN37" s="171"/>
      <c r="EJO37" s="171"/>
      <c r="EJP37" s="171"/>
      <c r="EJQ37" s="171"/>
      <c r="EJR37" s="171"/>
      <c r="EJS37" s="171"/>
      <c r="EJT37" s="171"/>
      <c r="EJU37" s="171"/>
      <c r="EJV37" s="171"/>
      <c r="EJW37" s="171"/>
      <c r="EJX37" s="171"/>
      <c r="EJY37" s="171"/>
      <c r="EJZ37" s="171"/>
      <c r="EKA37" s="171"/>
      <c r="EKB37" s="171"/>
      <c r="EKC37" s="171"/>
      <c r="EKD37" s="171"/>
      <c r="EKE37" s="171"/>
      <c r="EKF37" s="171"/>
      <c r="EKG37" s="171"/>
      <c r="EKH37" s="171"/>
      <c r="EKI37" s="171"/>
      <c r="EKJ37" s="171"/>
      <c r="EKK37" s="171"/>
      <c r="EKL37" s="171"/>
      <c r="EKM37" s="171"/>
      <c r="EKN37" s="171"/>
      <c r="EKO37" s="171"/>
      <c r="EKP37" s="171"/>
      <c r="EKQ37" s="171"/>
      <c r="EKR37" s="171"/>
      <c r="EKS37" s="171"/>
      <c r="EKT37" s="171"/>
      <c r="EKU37" s="171"/>
      <c r="EKV37" s="171"/>
      <c r="EKW37" s="171"/>
      <c r="EKX37" s="171"/>
      <c r="EKY37" s="171"/>
      <c r="EKZ37" s="171"/>
      <c r="ELA37" s="171"/>
      <c r="ELB37" s="171"/>
      <c r="ELC37" s="171"/>
      <c r="ELD37" s="171"/>
      <c r="ELE37" s="171"/>
      <c r="ELF37" s="171"/>
      <c r="ELG37" s="171"/>
      <c r="ELH37" s="171"/>
      <c r="ELI37" s="171"/>
      <c r="ELJ37" s="171"/>
      <c r="ELK37" s="171"/>
      <c r="ELL37" s="171"/>
      <c r="ELM37" s="171"/>
      <c r="ELN37" s="171"/>
      <c r="ELO37" s="171"/>
      <c r="ELP37" s="171"/>
      <c r="ELQ37" s="171"/>
      <c r="ELR37" s="171"/>
      <c r="ELS37" s="171"/>
      <c r="ELT37" s="171"/>
      <c r="ELU37" s="171"/>
      <c r="ELV37" s="171"/>
      <c r="ELW37" s="171"/>
      <c r="ELX37" s="171"/>
      <c r="ELY37" s="171"/>
      <c r="ELZ37" s="171"/>
      <c r="EMA37" s="171"/>
      <c r="EMB37" s="171"/>
      <c r="EMC37" s="171"/>
      <c r="EMD37" s="171"/>
      <c r="EME37" s="171"/>
      <c r="EMF37" s="171"/>
      <c r="EMG37" s="171"/>
      <c r="EMH37" s="171"/>
      <c r="EMI37" s="171"/>
      <c r="EMJ37" s="171"/>
      <c r="EMK37" s="171"/>
      <c r="EML37" s="171"/>
      <c r="EMM37" s="171"/>
      <c r="EMN37" s="171"/>
      <c r="EMO37" s="171"/>
      <c r="EMP37" s="171"/>
      <c r="EMQ37" s="171"/>
      <c r="EMR37" s="171"/>
      <c r="EMS37" s="171"/>
      <c r="EMT37" s="171"/>
      <c r="EMU37" s="171"/>
      <c r="EMV37" s="171"/>
      <c r="EMW37" s="171"/>
      <c r="EMX37" s="171"/>
      <c r="EMY37" s="171"/>
      <c r="EMZ37" s="171"/>
      <c r="ENA37" s="171"/>
      <c r="ENB37" s="171"/>
      <c r="ENC37" s="171"/>
      <c r="END37" s="171"/>
      <c r="ENE37" s="171"/>
      <c r="ENF37" s="171"/>
      <c r="ENG37" s="171"/>
      <c r="ENH37" s="171"/>
      <c r="ENI37" s="171"/>
      <c r="ENJ37" s="171"/>
      <c r="ENK37" s="171"/>
      <c r="ENL37" s="171"/>
      <c r="ENM37" s="171"/>
      <c r="ENN37" s="171"/>
      <c r="ENO37" s="171"/>
      <c r="ENP37" s="171"/>
      <c r="ENQ37" s="171"/>
      <c r="ENR37" s="171"/>
      <c r="ENS37" s="171"/>
      <c r="ENT37" s="171"/>
      <c r="ENU37" s="171"/>
      <c r="ENV37" s="171"/>
      <c r="ENW37" s="171"/>
      <c r="ENX37" s="171"/>
      <c r="ENY37" s="171"/>
      <c r="ENZ37" s="171"/>
      <c r="EOA37" s="171"/>
      <c r="EOB37" s="171"/>
      <c r="EOC37" s="171"/>
      <c r="EOD37" s="171"/>
      <c r="EOE37" s="171"/>
      <c r="EOF37" s="171"/>
      <c r="EOG37" s="171"/>
      <c r="EOH37" s="171"/>
      <c r="EOI37" s="171"/>
      <c r="EOJ37" s="171"/>
      <c r="EOK37" s="171"/>
      <c r="EOL37" s="171"/>
      <c r="EOM37" s="171"/>
      <c r="EON37" s="171"/>
      <c r="EOO37" s="171"/>
      <c r="EOP37" s="171"/>
      <c r="EOQ37" s="171"/>
      <c r="EOR37" s="171"/>
      <c r="EOS37" s="171"/>
      <c r="EOT37" s="171"/>
      <c r="EOU37" s="171"/>
      <c r="EOV37" s="171"/>
      <c r="EOW37" s="171"/>
      <c r="EOX37" s="171"/>
      <c r="EOY37" s="171"/>
      <c r="EOZ37" s="171"/>
      <c r="EPA37" s="171"/>
      <c r="EPB37" s="171"/>
      <c r="EPC37" s="171"/>
      <c r="EPD37" s="171"/>
      <c r="EPE37" s="171"/>
      <c r="EPF37" s="171"/>
      <c r="EPG37" s="171"/>
      <c r="EPH37" s="171"/>
      <c r="EPI37" s="171"/>
      <c r="EPJ37" s="171"/>
      <c r="EPK37" s="171"/>
      <c r="EPL37" s="171"/>
      <c r="EPM37" s="171"/>
      <c r="EPN37" s="171"/>
      <c r="EPO37" s="171"/>
      <c r="EPP37" s="171"/>
      <c r="EPQ37" s="171"/>
      <c r="EPR37" s="171"/>
      <c r="EPS37" s="171"/>
      <c r="EPT37" s="171"/>
      <c r="EPU37" s="171"/>
      <c r="EPV37" s="171"/>
      <c r="EPW37" s="171"/>
      <c r="EPX37" s="171"/>
      <c r="EPY37" s="171"/>
      <c r="EPZ37" s="171"/>
      <c r="EQA37" s="171"/>
      <c r="EQB37" s="171"/>
      <c r="EQC37" s="171"/>
      <c r="EQD37" s="171"/>
      <c r="EQE37" s="171"/>
      <c r="EQF37" s="171"/>
      <c r="EQG37" s="171"/>
      <c r="EQH37" s="171"/>
      <c r="EQI37" s="171"/>
      <c r="EQJ37" s="171"/>
      <c r="EQK37" s="171"/>
      <c r="EQL37" s="171"/>
      <c r="EQM37" s="171"/>
      <c r="EQN37" s="171"/>
      <c r="EQO37" s="171"/>
      <c r="EQP37" s="171"/>
      <c r="EQQ37" s="171"/>
      <c r="EQR37" s="171"/>
      <c r="EQS37" s="171"/>
      <c r="EQT37" s="171"/>
      <c r="EQU37" s="171"/>
      <c r="EQV37" s="171"/>
      <c r="EQW37" s="171"/>
      <c r="EQX37" s="171"/>
      <c r="EQY37" s="171"/>
      <c r="EQZ37" s="171"/>
      <c r="ERA37" s="171"/>
      <c r="ERB37" s="171"/>
      <c r="ERC37" s="171"/>
      <c r="ERD37" s="171"/>
      <c r="ERE37" s="171"/>
      <c r="ERF37" s="171"/>
      <c r="ERG37" s="171"/>
      <c r="ERH37" s="171"/>
      <c r="ERI37" s="171"/>
      <c r="ERJ37" s="171"/>
      <c r="ERK37" s="171"/>
      <c r="ERL37" s="171"/>
      <c r="ERM37" s="171"/>
      <c r="ERN37" s="171"/>
      <c r="ERO37" s="171"/>
      <c r="ERP37" s="171"/>
      <c r="ERQ37" s="171"/>
      <c r="ERR37" s="171"/>
      <c r="ERS37" s="171"/>
      <c r="ERT37" s="171"/>
      <c r="ERU37" s="171"/>
      <c r="ERV37" s="171"/>
      <c r="ERW37" s="171"/>
      <c r="ERX37" s="171"/>
      <c r="ERY37" s="171"/>
      <c r="ERZ37" s="171"/>
      <c r="ESA37" s="171"/>
      <c r="ESB37" s="171"/>
      <c r="ESC37" s="171"/>
      <c r="ESD37" s="171"/>
      <c r="ESE37" s="171"/>
      <c r="ESF37" s="171"/>
      <c r="ESG37" s="171"/>
      <c r="ESH37" s="171"/>
      <c r="ESI37" s="171"/>
      <c r="ESJ37" s="171"/>
      <c r="ESK37" s="171"/>
      <c r="ESL37" s="171"/>
      <c r="ESM37" s="171"/>
      <c r="ESN37" s="171"/>
      <c r="ESO37" s="171"/>
      <c r="ESP37" s="171"/>
      <c r="ESQ37" s="171"/>
      <c r="ESR37" s="171"/>
      <c r="ESS37" s="171"/>
      <c r="EST37" s="171"/>
      <c r="ESU37" s="171"/>
      <c r="ESV37" s="171"/>
      <c r="ESW37" s="171"/>
      <c r="ESX37" s="171"/>
      <c r="ESY37" s="171"/>
      <c r="ESZ37" s="171"/>
      <c r="ETA37" s="171"/>
      <c r="ETB37" s="171"/>
      <c r="ETC37" s="171"/>
      <c r="ETD37" s="171"/>
      <c r="ETE37" s="171"/>
      <c r="ETF37" s="171"/>
      <c r="ETG37" s="171"/>
      <c r="ETH37" s="171"/>
      <c r="ETI37" s="171"/>
      <c r="ETJ37" s="171"/>
      <c r="ETK37" s="171"/>
      <c r="ETL37" s="171"/>
      <c r="ETM37" s="171"/>
      <c r="ETN37" s="171"/>
      <c r="ETO37" s="171"/>
      <c r="ETP37" s="171"/>
      <c r="ETQ37" s="171"/>
      <c r="ETR37" s="171"/>
      <c r="ETS37" s="171"/>
      <c r="ETT37" s="171"/>
      <c r="ETU37" s="171"/>
      <c r="ETV37" s="171"/>
      <c r="ETW37" s="171"/>
      <c r="ETX37" s="171"/>
      <c r="ETY37" s="171"/>
      <c r="ETZ37" s="171"/>
      <c r="EUA37" s="171"/>
      <c r="EUB37" s="171"/>
      <c r="EUC37" s="171"/>
      <c r="EUD37" s="171"/>
      <c r="EUE37" s="171"/>
      <c r="EUF37" s="171"/>
      <c r="EUG37" s="171"/>
      <c r="EUH37" s="171"/>
      <c r="EUI37" s="171"/>
      <c r="EUJ37" s="171"/>
      <c r="EUK37" s="171"/>
      <c r="EUL37" s="171"/>
      <c r="EUM37" s="171"/>
      <c r="EUN37" s="171"/>
      <c r="EUO37" s="171"/>
      <c r="EUP37" s="171"/>
      <c r="EUQ37" s="171"/>
      <c r="EUR37" s="171"/>
      <c r="EUS37" s="171"/>
      <c r="EUT37" s="171"/>
      <c r="EUU37" s="171"/>
      <c r="EUV37" s="171"/>
      <c r="EUW37" s="171"/>
      <c r="EUX37" s="171"/>
      <c r="EUY37" s="171"/>
      <c r="EUZ37" s="171"/>
      <c r="EVA37" s="171"/>
      <c r="EVB37" s="171"/>
      <c r="EVC37" s="171"/>
      <c r="EVD37" s="171"/>
      <c r="EVE37" s="171"/>
      <c r="EVF37" s="171"/>
      <c r="EVG37" s="171"/>
      <c r="EVH37" s="171"/>
      <c r="EVI37" s="171"/>
      <c r="EVJ37" s="171"/>
      <c r="EVK37" s="171"/>
      <c r="EVL37" s="171"/>
      <c r="EVM37" s="171"/>
      <c r="EVN37" s="171"/>
      <c r="EVO37" s="171"/>
      <c r="EVP37" s="171"/>
      <c r="EVQ37" s="171"/>
      <c r="EVR37" s="171"/>
      <c r="EVS37" s="171"/>
      <c r="EVT37" s="171"/>
      <c r="EVU37" s="171"/>
      <c r="EVV37" s="171"/>
      <c r="EVW37" s="171"/>
      <c r="EVX37" s="171"/>
      <c r="EVY37" s="171"/>
      <c r="EVZ37" s="171"/>
      <c r="EWA37" s="171"/>
      <c r="EWB37" s="171"/>
      <c r="EWC37" s="171"/>
      <c r="EWD37" s="171"/>
      <c r="EWE37" s="171"/>
      <c r="EWF37" s="171"/>
      <c r="EWG37" s="171"/>
      <c r="EWH37" s="171"/>
      <c r="EWI37" s="171"/>
      <c r="EWJ37" s="171"/>
      <c r="EWK37" s="171"/>
      <c r="EWL37" s="171"/>
      <c r="EWM37" s="171"/>
      <c r="EWN37" s="171"/>
      <c r="EWO37" s="171"/>
      <c r="EWP37" s="171"/>
      <c r="EWQ37" s="171"/>
      <c r="EWR37" s="171"/>
      <c r="EWS37" s="171"/>
      <c r="EWT37" s="171"/>
      <c r="EWU37" s="171"/>
      <c r="EWV37" s="171"/>
      <c r="EWW37" s="171"/>
      <c r="EWX37" s="171"/>
      <c r="EWY37" s="171"/>
      <c r="EWZ37" s="171"/>
      <c r="EXA37" s="171"/>
      <c r="EXB37" s="171"/>
      <c r="EXC37" s="171"/>
      <c r="EXD37" s="171"/>
      <c r="EXE37" s="171"/>
      <c r="EXF37" s="171"/>
      <c r="EXG37" s="171"/>
      <c r="EXH37" s="171"/>
      <c r="EXI37" s="171"/>
      <c r="EXJ37" s="171"/>
      <c r="EXK37" s="171"/>
      <c r="EXL37" s="171"/>
      <c r="EXM37" s="171"/>
      <c r="EXN37" s="171"/>
      <c r="EXO37" s="171"/>
      <c r="EXP37" s="171"/>
      <c r="EXQ37" s="171"/>
      <c r="EXR37" s="171"/>
      <c r="EXS37" s="171"/>
      <c r="EXT37" s="171"/>
      <c r="EXU37" s="171"/>
      <c r="EXV37" s="171"/>
      <c r="EXW37" s="171"/>
      <c r="EXX37" s="171"/>
      <c r="EXY37" s="171"/>
      <c r="EXZ37" s="171"/>
      <c r="EYA37" s="171"/>
      <c r="EYB37" s="171"/>
      <c r="EYC37" s="171"/>
      <c r="EYD37" s="171"/>
      <c r="EYE37" s="171"/>
      <c r="EYF37" s="171"/>
      <c r="EYG37" s="171"/>
      <c r="EYH37" s="171"/>
      <c r="EYI37" s="171"/>
      <c r="EYJ37" s="171"/>
      <c r="EYK37" s="171"/>
      <c r="EYL37" s="171"/>
      <c r="EYM37" s="171"/>
      <c r="EYN37" s="171"/>
      <c r="EYO37" s="171"/>
      <c r="EYP37" s="171"/>
      <c r="EYQ37" s="171"/>
      <c r="EYR37" s="171"/>
      <c r="EYS37" s="171"/>
      <c r="EYT37" s="171"/>
      <c r="EYU37" s="171"/>
      <c r="EYV37" s="171"/>
      <c r="EYW37" s="171"/>
      <c r="EYX37" s="171"/>
      <c r="EYY37" s="171"/>
      <c r="EYZ37" s="171"/>
      <c r="EZA37" s="171"/>
      <c r="EZB37" s="171"/>
      <c r="EZC37" s="171"/>
      <c r="EZD37" s="171"/>
      <c r="EZE37" s="171"/>
      <c r="EZF37" s="171"/>
      <c r="EZG37" s="171"/>
      <c r="EZH37" s="171"/>
      <c r="EZI37" s="171"/>
      <c r="EZJ37" s="171"/>
      <c r="EZK37" s="171"/>
      <c r="EZL37" s="171"/>
      <c r="EZM37" s="171"/>
      <c r="EZN37" s="171"/>
      <c r="EZO37" s="171"/>
      <c r="EZP37" s="171"/>
      <c r="EZQ37" s="171"/>
      <c r="EZR37" s="171"/>
      <c r="EZS37" s="171"/>
      <c r="EZT37" s="171"/>
      <c r="EZU37" s="171"/>
      <c r="EZV37" s="171"/>
      <c r="EZW37" s="171"/>
      <c r="EZX37" s="171"/>
      <c r="EZY37" s="171"/>
      <c r="EZZ37" s="171"/>
      <c r="FAA37" s="171"/>
      <c r="FAB37" s="171"/>
      <c r="FAC37" s="171"/>
      <c r="FAD37" s="171"/>
      <c r="FAE37" s="171"/>
      <c r="FAF37" s="171"/>
      <c r="FAG37" s="171"/>
      <c r="FAH37" s="171"/>
      <c r="FAI37" s="171"/>
      <c r="FAJ37" s="171"/>
      <c r="FAK37" s="171"/>
      <c r="FAL37" s="171"/>
      <c r="FAM37" s="171"/>
      <c r="FAN37" s="171"/>
      <c r="FAO37" s="171"/>
      <c r="FAP37" s="171"/>
      <c r="FAQ37" s="171"/>
      <c r="FAR37" s="171"/>
      <c r="FAS37" s="171"/>
      <c r="FAT37" s="171"/>
      <c r="FAU37" s="171"/>
      <c r="FAV37" s="171"/>
      <c r="FAW37" s="171"/>
      <c r="FAX37" s="171"/>
      <c r="FAY37" s="171"/>
      <c r="FAZ37" s="171"/>
      <c r="FBA37" s="171"/>
      <c r="FBB37" s="171"/>
      <c r="FBC37" s="171"/>
      <c r="FBD37" s="171"/>
      <c r="FBE37" s="171"/>
      <c r="FBF37" s="171"/>
      <c r="FBG37" s="171"/>
      <c r="FBH37" s="171"/>
      <c r="FBI37" s="171"/>
      <c r="FBJ37" s="171"/>
      <c r="FBK37" s="171"/>
      <c r="FBL37" s="171"/>
      <c r="FBM37" s="171"/>
      <c r="FBN37" s="171"/>
      <c r="FBO37" s="171"/>
      <c r="FBP37" s="171"/>
      <c r="FBQ37" s="171"/>
      <c r="FBR37" s="171"/>
      <c r="FBS37" s="171"/>
      <c r="FBT37" s="171"/>
      <c r="FBU37" s="171"/>
      <c r="FBV37" s="171"/>
      <c r="FBW37" s="171"/>
      <c r="FBX37" s="171"/>
      <c r="FBY37" s="171"/>
      <c r="FBZ37" s="171"/>
      <c r="FCA37" s="171"/>
      <c r="FCB37" s="171"/>
      <c r="FCC37" s="171"/>
      <c r="FCD37" s="171"/>
      <c r="FCE37" s="171"/>
      <c r="FCF37" s="171"/>
      <c r="FCG37" s="171"/>
      <c r="FCH37" s="171"/>
      <c r="FCI37" s="171"/>
      <c r="FCJ37" s="171"/>
      <c r="FCK37" s="171"/>
      <c r="FCL37" s="171"/>
      <c r="FCM37" s="171"/>
      <c r="FCN37" s="171"/>
      <c r="FCO37" s="171"/>
      <c r="FCP37" s="171"/>
      <c r="FCQ37" s="171"/>
      <c r="FCR37" s="171"/>
      <c r="FCS37" s="171"/>
      <c r="FCT37" s="171"/>
      <c r="FCU37" s="171"/>
      <c r="FCV37" s="171"/>
      <c r="FCW37" s="171"/>
      <c r="FCX37" s="171"/>
      <c r="FCY37" s="171"/>
      <c r="FCZ37" s="171"/>
      <c r="FDA37" s="171"/>
      <c r="FDB37" s="171"/>
      <c r="FDC37" s="171"/>
      <c r="FDD37" s="171"/>
      <c r="FDE37" s="171"/>
      <c r="FDF37" s="171"/>
      <c r="FDG37" s="171"/>
      <c r="FDH37" s="171"/>
      <c r="FDI37" s="171"/>
      <c r="FDJ37" s="171"/>
      <c r="FDK37" s="171"/>
      <c r="FDL37" s="171"/>
      <c r="FDM37" s="171"/>
      <c r="FDN37" s="171"/>
      <c r="FDO37" s="171"/>
      <c r="FDP37" s="171"/>
      <c r="FDQ37" s="171"/>
      <c r="FDR37" s="171"/>
      <c r="FDS37" s="171"/>
      <c r="FDT37" s="171"/>
      <c r="FDU37" s="171"/>
      <c r="FDV37" s="171"/>
      <c r="FDW37" s="171"/>
      <c r="FDX37" s="171"/>
      <c r="FDY37" s="171"/>
      <c r="FDZ37" s="171"/>
      <c r="FEA37" s="171"/>
      <c r="FEB37" s="171"/>
      <c r="FEC37" s="171"/>
      <c r="FED37" s="171"/>
      <c r="FEE37" s="171"/>
      <c r="FEF37" s="171"/>
      <c r="FEG37" s="171"/>
      <c r="FEH37" s="171"/>
      <c r="FEI37" s="171"/>
      <c r="FEJ37" s="171"/>
      <c r="FEK37" s="171"/>
      <c r="FEL37" s="171"/>
      <c r="FEM37" s="171"/>
      <c r="FEN37" s="171"/>
      <c r="FEO37" s="171"/>
      <c r="FEP37" s="171"/>
      <c r="FEQ37" s="171"/>
      <c r="FER37" s="171"/>
      <c r="FES37" s="171"/>
      <c r="FET37" s="171"/>
      <c r="FEU37" s="171"/>
      <c r="FEV37" s="171"/>
      <c r="FEW37" s="171"/>
      <c r="FEX37" s="171"/>
      <c r="FEY37" s="171"/>
      <c r="FEZ37" s="171"/>
      <c r="FFA37" s="171"/>
      <c r="FFB37" s="171"/>
      <c r="FFC37" s="171"/>
      <c r="FFD37" s="171"/>
      <c r="FFE37" s="171"/>
      <c r="FFF37" s="171"/>
      <c r="FFG37" s="171"/>
      <c r="FFH37" s="171"/>
      <c r="FFI37" s="171"/>
      <c r="FFJ37" s="171"/>
      <c r="FFK37" s="171"/>
      <c r="FFL37" s="171"/>
      <c r="FFM37" s="171"/>
      <c r="FFN37" s="171"/>
      <c r="FFO37" s="171"/>
      <c r="FFP37" s="171"/>
      <c r="FFQ37" s="171"/>
      <c r="FFR37" s="171"/>
      <c r="FFS37" s="171"/>
      <c r="FFT37" s="171"/>
      <c r="FFU37" s="171"/>
      <c r="FFV37" s="171"/>
      <c r="FFW37" s="171"/>
      <c r="FFX37" s="171"/>
      <c r="FFY37" s="171"/>
      <c r="FFZ37" s="171"/>
      <c r="FGA37" s="171"/>
      <c r="FGB37" s="171"/>
      <c r="FGC37" s="171"/>
      <c r="FGD37" s="171"/>
      <c r="FGE37" s="171"/>
      <c r="FGF37" s="171"/>
      <c r="FGG37" s="171"/>
      <c r="FGH37" s="171"/>
      <c r="FGI37" s="171"/>
      <c r="FGJ37" s="171"/>
      <c r="FGK37" s="171"/>
      <c r="FGL37" s="171"/>
      <c r="FGM37" s="171"/>
      <c r="FGN37" s="171"/>
      <c r="FGO37" s="171"/>
      <c r="FGP37" s="171"/>
      <c r="FGQ37" s="171"/>
      <c r="FGR37" s="171"/>
      <c r="FGS37" s="171"/>
      <c r="FGT37" s="171"/>
      <c r="FGU37" s="171"/>
      <c r="FGV37" s="171"/>
      <c r="FGW37" s="171"/>
      <c r="FGX37" s="171"/>
      <c r="FGY37" s="171"/>
      <c r="FGZ37" s="171"/>
      <c r="FHA37" s="171"/>
      <c r="FHB37" s="171"/>
      <c r="FHC37" s="171"/>
      <c r="FHD37" s="171"/>
      <c r="FHE37" s="171"/>
      <c r="FHF37" s="171"/>
      <c r="FHG37" s="171"/>
      <c r="FHH37" s="171"/>
      <c r="FHI37" s="171"/>
      <c r="FHJ37" s="171"/>
      <c r="FHK37" s="171"/>
      <c r="FHL37" s="171"/>
      <c r="FHM37" s="171"/>
      <c r="FHN37" s="171"/>
      <c r="FHO37" s="171"/>
      <c r="FHP37" s="171"/>
      <c r="FHQ37" s="171"/>
      <c r="FHR37" s="171"/>
      <c r="FHS37" s="171"/>
      <c r="FHT37" s="171"/>
      <c r="FHU37" s="171"/>
      <c r="FHV37" s="171"/>
      <c r="FHW37" s="171"/>
      <c r="FHX37" s="171"/>
      <c r="FHY37" s="171"/>
      <c r="FHZ37" s="171"/>
      <c r="FIA37" s="171"/>
      <c r="FIB37" s="171"/>
      <c r="FIC37" s="171"/>
      <c r="FID37" s="171"/>
      <c r="FIE37" s="171"/>
      <c r="FIF37" s="171"/>
      <c r="FIG37" s="171"/>
      <c r="FIH37" s="171"/>
      <c r="FII37" s="171"/>
      <c r="FIJ37" s="171"/>
      <c r="FIK37" s="171"/>
      <c r="FIL37" s="171"/>
      <c r="FIM37" s="171"/>
      <c r="FIN37" s="171"/>
      <c r="FIO37" s="171"/>
      <c r="FIP37" s="171"/>
      <c r="FIQ37" s="171"/>
      <c r="FIR37" s="171"/>
      <c r="FIS37" s="171"/>
      <c r="FIT37" s="171"/>
      <c r="FIU37" s="171"/>
      <c r="FIV37" s="171"/>
      <c r="FIW37" s="171"/>
      <c r="FIX37" s="171"/>
      <c r="FIY37" s="171"/>
      <c r="FIZ37" s="171"/>
      <c r="FJA37" s="171"/>
      <c r="FJB37" s="171"/>
      <c r="FJC37" s="171"/>
      <c r="FJD37" s="171"/>
      <c r="FJE37" s="171"/>
      <c r="FJF37" s="171"/>
      <c r="FJG37" s="171"/>
      <c r="FJH37" s="171"/>
      <c r="FJI37" s="171"/>
      <c r="FJJ37" s="171"/>
      <c r="FJK37" s="171"/>
      <c r="FJL37" s="171"/>
      <c r="FJM37" s="171"/>
      <c r="FJN37" s="171"/>
      <c r="FJO37" s="171"/>
      <c r="FJP37" s="171"/>
      <c r="FJQ37" s="171"/>
      <c r="FJR37" s="171"/>
      <c r="FJS37" s="171"/>
      <c r="FJT37" s="171"/>
      <c r="FJU37" s="171"/>
      <c r="FJV37" s="171"/>
      <c r="FJW37" s="171"/>
      <c r="FJX37" s="171"/>
      <c r="FJY37" s="171"/>
      <c r="FJZ37" s="171"/>
      <c r="FKA37" s="171"/>
      <c r="FKB37" s="171"/>
      <c r="FKC37" s="171"/>
      <c r="FKD37" s="171"/>
      <c r="FKE37" s="171"/>
      <c r="FKF37" s="171"/>
      <c r="FKG37" s="171"/>
      <c r="FKH37" s="171"/>
      <c r="FKI37" s="171"/>
      <c r="FKJ37" s="171"/>
      <c r="FKK37" s="171"/>
      <c r="FKL37" s="171"/>
      <c r="FKM37" s="171"/>
      <c r="FKN37" s="171"/>
      <c r="FKO37" s="171"/>
      <c r="FKP37" s="171"/>
      <c r="FKQ37" s="171"/>
      <c r="FKR37" s="171"/>
      <c r="FKS37" s="171"/>
      <c r="FKT37" s="171"/>
      <c r="FKU37" s="171"/>
      <c r="FKV37" s="171"/>
      <c r="FKW37" s="171"/>
      <c r="FKX37" s="171"/>
      <c r="FKY37" s="171"/>
      <c r="FKZ37" s="171"/>
      <c r="FLA37" s="171"/>
      <c r="FLB37" s="171"/>
      <c r="FLC37" s="171"/>
      <c r="FLD37" s="171"/>
      <c r="FLE37" s="171"/>
      <c r="FLF37" s="171"/>
      <c r="FLG37" s="171"/>
      <c r="FLH37" s="171"/>
      <c r="FLI37" s="171"/>
      <c r="FLJ37" s="171"/>
      <c r="FLK37" s="171"/>
      <c r="FLL37" s="171"/>
      <c r="FLM37" s="171"/>
      <c r="FLN37" s="171"/>
      <c r="FLO37" s="171"/>
      <c r="FLP37" s="171"/>
      <c r="FLQ37" s="171"/>
      <c r="FLR37" s="171"/>
      <c r="FLS37" s="171"/>
      <c r="FLT37" s="171"/>
      <c r="FLU37" s="171"/>
      <c r="FLV37" s="171"/>
      <c r="FLW37" s="171"/>
      <c r="FLX37" s="171"/>
      <c r="FLY37" s="171"/>
      <c r="FLZ37" s="171"/>
      <c r="FMA37" s="171"/>
      <c r="FMB37" s="171"/>
      <c r="FMC37" s="171"/>
      <c r="FMD37" s="171"/>
      <c r="FME37" s="171"/>
      <c r="FMF37" s="171"/>
      <c r="FMG37" s="171"/>
      <c r="FMH37" s="171"/>
      <c r="FMI37" s="171"/>
      <c r="FMJ37" s="171"/>
      <c r="FMK37" s="171"/>
      <c r="FML37" s="171"/>
      <c r="FMM37" s="171"/>
      <c r="FMN37" s="171"/>
      <c r="FMO37" s="171"/>
      <c r="FMP37" s="171"/>
      <c r="FMQ37" s="171"/>
      <c r="FMR37" s="171"/>
      <c r="FMS37" s="171"/>
      <c r="FMT37" s="171"/>
      <c r="FMU37" s="171"/>
      <c r="FMV37" s="171"/>
      <c r="FMW37" s="171"/>
      <c r="FMX37" s="171"/>
      <c r="FMY37" s="171"/>
      <c r="FMZ37" s="171"/>
      <c r="FNA37" s="171"/>
      <c r="FNB37" s="171"/>
      <c r="FNC37" s="171"/>
      <c r="FND37" s="171"/>
      <c r="FNE37" s="171"/>
      <c r="FNF37" s="171"/>
      <c r="FNG37" s="171"/>
      <c r="FNH37" s="171"/>
      <c r="FNI37" s="171"/>
      <c r="FNJ37" s="171"/>
      <c r="FNK37" s="171"/>
      <c r="FNL37" s="171"/>
      <c r="FNM37" s="171"/>
      <c r="FNN37" s="171"/>
      <c r="FNO37" s="171"/>
      <c r="FNP37" s="171"/>
      <c r="FNQ37" s="171"/>
      <c r="FNR37" s="171"/>
      <c r="FNS37" s="171"/>
      <c r="FNT37" s="171"/>
      <c r="FNU37" s="171"/>
      <c r="FNV37" s="171"/>
      <c r="FNW37" s="171"/>
      <c r="FNX37" s="171"/>
      <c r="FNY37" s="171"/>
      <c r="FNZ37" s="171"/>
      <c r="FOA37" s="171"/>
      <c r="FOB37" s="171"/>
      <c r="FOC37" s="171"/>
      <c r="FOD37" s="171"/>
      <c r="FOE37" s="171"/>
      <c r="FOF37" s="171"/>
      <c r="FOG37" s="171"/>
      <c r="FOH37" s="171"/>
      <c r="FOI37" s="171"/>
      <c r="FOJ37" s="171"/>
      <c r="FOK37" s="171"/>
      <c r="FOL37" s="171"/>
      <c r="FOM37" s="171"/>
      <c r="FON37" s="171"/>
      <c r="FOO37" s="171"/>
      <c r="FOP37" s="171"/>
      <c r="FOQ37" s="171"/>
      <c r="FOR37" s="171"/>
      <c r="FOS37" s="171"/>
      <c r="FOT37" s="171"/>
      <c r="FOU37" s="171"/>
      <c r="FOV37" s="171"/>
      <c r="FOW37" s="171"/>
      <c r="FOX37" s="171"/>
      <c r="FOY37" s="171"/>
      <c r="FOZ37" s="171"/>
      <c r="FPA37" s="171"/>
      <c r="FPB37" s="171"/>
      <c r="FPC37" s="171"/>
      <c r="FPD37" s="171"/>
      <c r="FPE37" s="171"/>
      <c r="FPF37" s="171"/>
      <c r="FPG37" s="171"/>
      <c r="FPH37" s="171"/>
      <c r="FPI37" s="171"/>
      <c r="FPJ37" s="171"/>
      <c r="FPK37" s="171"/>
      <c r="FPL37" s="171"/>
      <c r="FPM37" s="171"/>
      <c r="FPN37" s="171"/>
      <c r="FPO37" s="171"/>
      <c r="FPP37" s="171"/>
      <c r="FPQ37" s="171"/>
      <c r="FPR37" s="171"/>
      <c r="FPS37" s="171"/>
      <c r="FPT37" s="171"/>
      <c r="FPU37" s="171"/>
      <c r="FPV37" s="171"/>
      <c r="FPW37" s="171"/>
      <c r="FPX37" s="171"/>
      <c r="FPY37" s="171"/>
      <c r="FPZ37" s="171"/>
      <c r="FQA37" s="171"/>
      <c r="FQB37" s="171"/>
      <c r="FQC37" s="171"/>
      <c r="FQD37" s="171"/>
      <c r="FQE37" s="171"/>
      <c r="FQF37" s="171"/>
      <c r="FQG37" s="171"/>
      <c r="FQH37" s="171"/>
      <c r="FQI37" s="171"/>
      <c r="FQJ37" s="171"/>
      <c r="FQK37" s="171"/>
      <c r="FQL37" s="171"/>
      <c r="FQM37" s="171"/>
      <c r="FQN37" s="171"/>
      <c r="FQO37" s="171"/>
      <c r="FQP37" s="171"/>
      <c r="FQQ37" s="171"/>
      <c r="FQR37" s="171"/>
      <c r="FQS37" s="171"/>
      <c r="FQT37" s="171"/>
      <c r="FQU37" s="171"/>
      <c r="FQV37" s="171"/>
      <c r="FQW37" s="171"/>
      <c r="FQX37" s="171"/>
      <c r="FQY37" s="171"/>
      <c r="FQZ37" s="171"/>
      <c r="FRA37" s="171"/>
      <c r="FRB37" s="171"/>
      <c r="FRC37" s="171"/>
      <c r="FRD37" s="171"/>
      <c r="FRE37" s="171"/>
      <c r="FRF37" s="171"/>
      <c r="FRG37" s="171"/>
      <c r="FRH37" s="171"/>
      <c r="FRI37" s="171"/>
      <c r="FRJ37" s="171"/>
      <c r="FRK37" s="171"/>
      <c r="FRL37" s="171"/>
      <c r="FRM37" s="171"/>
      <c r="FRN37" s="171"/>
      <c r="FRO37" s="171"/>
      <c r="FRP37" s="171"/>
      <c r="FRQ37" s="171"/>
      <c r="FRR37" s="171"/>
      <c r="FRS37" s="171"/>
      <c r="FRT37" s="171"/>
      <c r="FRU37" s="171"/>
      <c r="FRV37" s="171"/>
      <c r="FRW37" s="171"/>
      <c r="FRX37" s="171"/>
      <c r="FRY37" s="171"/>
      <c r="FRZ37" s="171"/>
      <c r="FSA37" s="171"/>
      <c r="FSB37" s="171"/>
      <c r="FSC37" s="171"/>
      <c r="FSD37" s="171"/>
      <c r="FSE37" s="171"/>
      <c r="FSF37" s="171"/>
      <c r="FSG37" s="171"/>
      <c r="FSH37" s="171"/>
      <c r="FSI37" s="171"/>
      <c r="FSJ37" s="171"/>
      <c r="FSK37" s="171"/>
      <c r="FSL37" s="171"/>
      <c r="FSM37" s="171"/>
      <c r="FSN37" s="171"/>
      <c r="FSO37" s="171"/>
      <c r="FSP37" s="171"/>
      <c r="FSQ37" s="171"/>
      <c r="FSR37" s="171"/>
      <c r="FSS37" s="171"/>
      <c r="FST37" s="171"/>
      <c r="FSU37" s="171"/>
      <c r="FSV37" s="171"/>
      <c r="FSW37" s="171"/>
      <c r="FSX37" s="171"/>
      <c r="FSY37" s="171"/>
      <c r="FSZ37" s="171"/>
      <c r="FTA37" s="171"/>
      <c r="FTB37" s="171"/>
      <c r="FTC37" s="171"/>
      <c r="FTD37" s="171"/>
      <c r="FTE37" s="171"/>
      <c r="FTF37" s="171"/>
      <c r="FTG37" s="171"/>
      <c r="FTH37" s="171"/>
      <c r="FTI37" s="171"/>
      <c r="FTJ37" s="171"/>
      <c r="FTK37" s="171"/>
      <c r="FTL37" s="171"/>
      <c r="FTM37" s="171"/>
      <c r="FTN37" s="171"/>
      <c r="FTO37" s="171"/>
      <c r="FTP37" s="171"/>
      <c r="FTQ37" s="171"/>
      <c r="FTR37" s="171"/>
      <c r="FTS37" s="171"/>
      <c r="FTT37" s="171"/>
      <c r="FTU37" s="171"/>
      <c r="FTV37" s="171"/>
      <c r="FTW37" s="171"/>
      <c r="FTX37" s="171"/>
      <c r="FTY37" s="171"/>
      <c r="FTZ37" s="171"/>
      <c r="FUA37" s="171"/>
      <c r="FUB37" s="171"/>
      <c r="FUC37" s="171"/>
      <c r="FUD37" s="171"/>
      <c r="FUE37" s="171"/>
      <c r="FUF37" s="171"/>
      <c r="FUG37" s="171"/>
      <c r="FUH37" s="171"/>
      <c r="FUI37" s="171"/>
      <c r="FUJ37" s="171"/>
      <c r="FUK37" s="171"/>
      <c r="FUL37" s="171"/>
      <c r="FUM37" s="171"/>
      <c r="FUN37" s="171"/>
      <c r="FUO37" s="171"/>
      <c r="FUP37" s="171"/>
      <c r="FUQ37" s="171"/>
      <c r="FUR37" s="171"/>
      <c r="FUS37" s="171"/>
      <c r="FUT37" s="171"/>
      <c r="FUU37" s="171"/>
      <c r="FUV37" s="171"/>
      <c r="FUW37" s="171"/>
      <c r="FUX37" s="171"/>
      <c r="FUY37" s="171"/>
      <c r="FUZ37" s="171"/>
      <c r="FVA37" s="171"/>
      <c r="FVB37" s="171"/>
      <c r="FVC37" s="171"/>
      <c r="FVD37" s="171"/>
      <c r="FVE37" s="171"/>
      <c r="FVF37" s="171"/>
      <c r="FVG37" s="171"/>
      <c r="FVH37" s="171"/>
      <c r="FVI37" s="171"/>
      <c r="FVJ37" s="171"/>
      <c r="FVK37" s="171"/>
      <c r="FVL37" s="171"/>
      <c r="FVM37" s="171"/>
      <c r="FVN37" s="171"/>
      <c r="FVO37" s="171"/>
      <c r="FVP37" s="171"/>
      <c r="FVQ37" s="171"/>
      <c r="FVR37" s="171"/>
      <c r="FVS37" s="171"/>
      <c r="FVT37" s="171"/>
      <c r="FVU37" s="171"/>
      <c r="FVV37" s="171"/>
      <c r="FVW37" s="171"/>
      <c r="FVX37" s="171"/>
      <c r="FVY37" s="171"/>
      <c r="FVZ37" s="171"/>
      <c r="FWA37" s="171"/>
      <c r="FWB37" s="171"/>
      <c r="FWC37" s="171"/>
      <c r="FWD37" s="171"/>
      <c r="FWE37" s="171"/>
      <c r="FWF37" s="171"/>
      <c r="FWG37" s="171"/>
      <c r="FWH37" s="171"/>
      <c r="FWI37" s="171"/>
      <c r="FWJ37" s="171"/>
      <c r="FWK37" s="171"/>
      <c r="FWL37" s="171"/>
      <c r="FWM37" s="171"/>
      <c r="FWN37" s="171"/>
      <c r="FWO37" s="171"/>
      <c r="FWP37" s="171"/>
      <c r="FWQ37" s="171"/>
      <c r="FWR37" s="171"/>
      <c r="FWS37" s="171"/>
      <c r="FWT37" s="171"/>
      <c r="FWU37" s="171"/>
      <c r="FWV37" s="171"/>
      <c r="FWW37" s="171"/>
      <c r="FWX37" s="171"/>
      <c r="FWY37" s="171"/>
      <c r="FWZ37" s="171"/>
      <c r="FXA37" s="171"/>
      <c r="FXB37" s="171"/>
      <c r="FXC37" s="171"/>
      <c r="FXD37" s="171"/>
      <c r="FXE37" s="171"/>
      <c r="FXF37" s="171"/>
      <c r="FXG37" s="171"/>
      <c r="FXH37" s="171"/>
      <c r="FXI37" s="171"/>
      <c r="FXJ37" s="171"/>
      <c r="FXK37" s="171"/>
      <c r="FXL37" s="171"/>
      <c r="FXM37" s="171"/>
      <c r="FXN37" s="171"/>
      <c r="FXO37" s="171"/>
      <c r="FXP37" s="171"/>
      <c r="FXQ37" s="171"/>
      <c r="FXR37" s="171"/>
      <c r="FXS37" s="171"/>
      <c r="FXT37" s="171"/>
      <c r="FXU37" s="171"/>
      <c r="FXV37" s="171"/>
      <c r="FXW37" s="171"/>
      <c r="FXX37" s="171"/>
      <c r="FXY37" s="171"/>
      <c r="FXZ37" s="171"/>
      <c r="FYA37" s="171"/>
      <c r="FYB37" s="171"/>
      <c r="FYC37" s="171"/>
      <c r="FYD37" s="171"/>
      <c r="FYE37" s="171"/>
      <c r="FYF37" s="171"/>
      <c r="FYG37" s="171"/>
      <c r="FYH37" s="171"/>
      <c r="FYI37" s="171"/>
      <c r="FYJ37" s="171"/>
      <c r="FYK37" s="171"/>
      <c r="FYL37" s="171"/>
      <c r="FYM37" s="171"/>
      <c r="FYN37" s="171"/>
      <c r="FYO37" s="171"/>
      <c r="FYP37" s="171"/>
      <c r="FYQ37" s="171"/>
      <c r="FYR37" s="171"/>
      <c r="FYS37" s="171"/>
      <c r="FYT37" s="171"/>
      <c r="FYU37" s="171"/>
      <c r="FYV37" s="171"/>
      <c r="FYW37" s="171"/>
      <c r="FYX37" s="171"/>
      <c r="FYY37" s="171"/>
      <c r="FYZ37" s="171"/>
      <c r="FZA37" s="171"/>
      <c r="FZB37" s="171"/>
      <c r="FZC37" s="171"/>
      <c r="FZD37" s="171"/>
      <c r="FZE37" s="171"/>
      <c r="FZF37" s="171"/>
      <c r="FZG37" s="171"/>
      <c r="FZH37" s="171"/>
      <c r="FZI37" s="171"/>
      <c r="FZJ37" s="171"/>
      <c r="FZK37" s="171"/>
      <c r="FZL37" s="171"/>
      <c r="FZM37" s="171"/>
      <c r="FZN37" s="171"/>
      <c r="FZO37" s="171"/>
      <c r="FZP37" s="171"/>
      <c r="FZQ37" s="171"/>
      <c r="FZR37" s="171"/>
      <c r="FZS37" s="171"/>
      <c r="FZT37" s="171"/>
      <c r="FZU37" s="171"/>
      <c r="FZV37" s="171"/>
      <c r="FZW37" s="171"/>
      <c r="FZX37" s="171"/>
      <c r="FZY37" s="171"/>
      <c r="FZZ37" s="171"/>
      <c r="GAA37" s="171"/>
      <c r="GAB37" s="171"/>
      <c r="GAC37" s="171"/>
      <c r="GAD37" s="171"/>
      <c r="GAE37" s="171"/>
      <c r="GAF37" s="171"/>
      <c r="GAG37" s="171"/>
      <c r="GAH37" s="171"/>
      <c r="GAI37" s="171"/>
      <c r="GAJ37" s="171"/>
      <c r="GAK37" s="171"/>
      <c r="GAL37" s="171"/>
      <c r="GAM37" s="171"/>
      <c r="GAN37" s="171"/>
      <c r="GAO37" s="171"/>
      <c r="GAP37" s="171"/>
      <c r="GAQ37" s="171"/>
      <c r="GAR37" s="171"/>
      <c r="GAS37" s="171"/>
      <c r="GAT37" s="171"/>
      <c r="GAU37" s="171"/>
      <c r="GAV37" s="171"/>
      <c r="GAW37" s="171"/>
      <c r="GAX37" s="171"/>
      <c r="GAY37" s="171"/>
      <c r="GAZ37" s="171"/>
      <c r="GBA37" s="171"/>
      <c r="GBB37" s="171"/>
      <c r="GBC37" s="171"/>
      <c r="GBD37" s="171"/>
      <c r="GBE37" s="171"/>
      <c r="GBF37" s="171"/>
      <c r="GBG37" s="171"/>
      <c r="GBH37" s="171"/>
      <c r="GBI37" s="171"/>
      <c r="GBJ37" s="171"/>
      <c r="GBK37" s="171"/>
      <c r="GBL37" s="171"/>
      <c r="GBM37" s="171"/>
      <c r="GBN37" s="171"/>
      <c r="GBO37" s="171"/>
      <c r="GBP37" s="171"/>
      <c r="GBQ37" s="171"/>
      <c r="GBR37" s="171"/>
      <c r="GBS37" s="171"/>
      <c r="GBT37" s="171"/>
      <c r="GBU37" s="171"/>
      <c r="GBV37" s="171"/>
      <c r="GBW37" s="171"/>
      <c r="GBX37" s="171"/>
      <c r="GBY37" s="171"/>
      <c r="GBZ37" s="171"/>
      <c r="GCA37" s="171"/>
      <c r="GCB37" s="171"/>
      <c r="GCC37" s="171"/>
      <c r="GCD37" s="171"/>
      <c r="GCE37" s="171"/>
      <c r="GCF37" s="171"/>
      <c r="GCG37" s="171"/>
      <c r="GCH37" s="171"/>
      <c r="GCI37" s="171"/>
      <c r="GCJ37" s="171"/>
      <c r="GCK37" s="171"/>
      <c r="GCL37" s="171"/>
      <c r="GCM37" s="171"/>
      <c r="GCN37" s="171"/>
      <c r="GCO37" s="171"/>
      <c r="GCP37" s="171"/>
      <c r="GCQ37" s="171"/>
      <c r="GCR37" s="171"/>
      <c r="GCS37" s="171"/>
      <c r="GCT37" s="171"/>
      <c r="GCU37" s="171"/>
      <c r="GCV37" s="171"/>
      <c r="GCW37" s="171"/>
      <c r="GCX37" s="171"/>
      <c r="GCY37" s="171"/>
      <c r="GCZ37" s="171"/>
      <c r="GDA37" s="171"/>
      <c r="GDB37" s="171"/>
      <c r="GDC37" s="171"/>
      <c r="GDD37" s="171"/>
      <c r="GDE37" s="171"/>
      <c r="GDF37" s="171"/>
      <c r="GDG37" s="171"/>
      <c r="GDH37" s="171"/>
      <c r="GDI37" s="171"/>
      <c r="GDJ37" s="171"/>
      <c r="GDK37" s="171"/>
      <c r="GDL37" s="171"/>
      <c r="GDM37" s="171"/>
      <c r="GDN37" s="171"/>
      <c r="GDO37" s="171"/>
      <c r="GDP37" s="171"/>
      <c r="GDQ37" s="171"/>
      <c r="GDR37" s="171"/>
      <c r="GDS37" s="171"/>
      <c r="GDT37" s="171"/>
      <c r="GDU37" s="171"/>
      <c r="GDV37" s="171"/>
      <c r="GDW37" s="171"/>
      <c r="GDX37" s="171"/>
      <c r="GDY37" s="171"/>
      <c r="GDZ37" s="171"/>
      <c r="GEA37" s="171"/>
      <c r="GEB37" s="171"/>
      <c r="GEC37" s="171"/>
      <c r="GED37" s="171"/>
      <c r="GEE37" s="171"/>
      <c r="GEF37" s="171"/>
      <c r="GEG37" s="171"/>
      <c r="GEH37" s="171"/>
      <c r="GEI37" s="171"/>
      <c r="GEJ37" s="171"/>
      <c r="GEK37" s="171"/>
      <c r="GEL37" s="171"/>
      <c r="GEM37" s="171"/>
      <c r="GEN37" s="171"/>
      <c r="GEO37" s="171"/>
      <c r="GEP37" s="171"/>
      <c r="GEQ37" s="171"/>
      <c r="GER37" s="171"/>
      <c r="GES37" s="171"/>
      <c r="GET37" s="171"/>
      <c r="GEU37" s="171"/>
      <c r="GEV37" s="171"/>
      <c r="GEW37" s="171"/>
      <c r="GEX37" s="171"/>
      <c r="GEY37" s="171"/>
      <c r="GEZ37" s="171"/>
      <c r="GFA37" s="171"/>
      <c r="GFB37" s="171"/>
      <c r="GFC37" s="171"/>
      <c r="GFD37" s="171"/>
      <c r="GFE37" s="171"/>
      <c r="GFF37" s="171"/>
      <c r="GFG37" s="171"/>
      <c r="GFH37" s="171"/>
      <c r="GFI37" s="171"/>
      <c r="GFJ37" s="171"/>
      <c r="GFK37" s="171"/>
      <c r="GFL37" s="171"/>
      <c r="GFM37" s="171"/>
      <c r="GFN37" s="171"/>
      <c r="GFO37" s="171"/>
      <c r="GFP37" s="171"/>
      <c r="GFQ37" s="171"/>
      <c r="GFR37" s="171"/>
      <c r="GFS37" s="171"/>
      <c r="GFT37" s="171"/>
      <c r="GFU37" s="171"/>
      <c r="GFV37" s="171"/>
      <c r="GFW37" s="171"/>
      <c r="GFX37" s="171"/>
      <c r="GFY37" s="171"/>
      <c r="GFZ37" s="171"/>
      <c r="GGA37" s="171"/>
      <c r="GGB37" s="171"/>
      <c r="GGC37" s="171"/>
      <c r="GGD37" s="171"/>
      <c r="GGE37" s="171"/>
      <c r="GGF37" s="171"/>
      <c r="GGG37" s="171"/>
      <c r="GGH37" s="171"/>
      <c r="GGI37" s="171"/>
      <c r="GGJ37" s="171"/>
      <c r="GGK37" s="171"/>
      <c r="GGL37" s="171"/>
      <c r="GGM37" s="171"/>
      <c r="GGN37" s="171"/>
      <c r="GGO37" s="171"/>
      <c r="GGP37" s="171"/>
      <c r="GGQ37" s="171"/>
      <c r="GGR37" s="171"/>
      <c r="GGS37" s="171"/>
      <c r="GGT37" s="171"/>
      <c r="GGU37" s="171"/>
      <c r="GGV37" s="171"/>
      <c r="GGW37" s="171"/>
      <c r="GGX37" s="171"/>
      <c r="GGY37" s="171"/>
      <c r="GGZ37" s="171"/>
      <c r="GHA37" s="171"/>
      <c r="GHB37" s="171"/>
      <c r="GHC37" s="171"/>
      <c r="GHD37" s="171"/>
      <c r="GHE37" s="171"/>
      <c r="GHF37" s="171"/>
      <c r="GHG37" s="171"/>
      <c r="GHH37" s="171"/>
      <c r="GHI37" s="171"/>
      <c r="GHJ37" s="171"/>
      <c r="GHK37" s="171"/>
      <c r="GHL37" s="171"/>
      <c r="GHM37" s="171"/>
      <c r="GHN37" s="171"/>
      <c r="GHO37" s="171"/>
      <c r="GHP37" s="171"/>
      <c r="GHQ37" s="171"/>
      <c r="GHR37" s="171"/>
      <c r="GHS37" s="171"/>
      <c r="GHT37" s="171"/>
      <c r="GHU37" s="171"/>
      <c r="GHV37" s="171"/>
      <c r="GHW37" s="171"/>
      <c r="GHX37" s="171"/>
      <c r="GHY37" s="171"/>
      <c r="GHZ37" s="171"/>
      <c r="GIA37" s="171"/>
      <c r="GIB37" s="171"/>
      <c r="GIC37" s="171"/>
      <c r="GID37" s="171"/>
      <c r="GIE37" s="171"/>
      <c r="GIF37" s="171"/>
      <c r="GIG37" s="171"/>
      <c r="GIH37" s="171"/>
      <c r="GII37" s="171"/>
      <c r="GIJ37" s="171"/>
      <c r="GIK37" s="171"/>
      <c r="GIL37" s="171"/>
      <c r="GIM37" s="171"/>
      <c r="GIN37" s="171"/>
      <c r="GIO37" s="171"/>
      <c r="GIP37" s="171"/>
      <c r="GIQ37" s="171"/>
      <c r="GIR37" s="171"/>
      <c r="GIS37" s="171"/>
      <c r="GIT37" s="171"/>
      <c r="GIU37" s="171"/>
      <c r="GIV37" s="171"/>
      <c r="GIW37" s="171"/>
      <c r="GIX37" s="171"/>
      <c r="GIY37" s="171"/>
      <c r="GIZ37" s="171"/>
      <c r="GJA37" s="171"/>
      <c r="GJB37" s="171"/>
      <c r="GJC37" s="171"/>
      <c r="GJD37" s="171"/>
      <c r="GJE37" s="171"/>
      <c r="GJF37" s="171"/>
      <c r="GJG37" s="171"/>
      <c r="GJH37" s="171"/>
      <c r="GJI37" s="171"/>
      <c r="GJJ37" s="171"/>
      <c r="GJK37" s="171"/>
      <c r="GJL37" s="171"/>
      <c r="GJM37" s="171"/>
      <c r="GJN37" s="171"/>
      <c r="GJO37" s="171"/>
      <c r="GJP37" s="171"/>
      <c r="GJQ37" s="171"/>
      <c r="GJR37" s="171"/>
      <c r="GJS37" s="171"/>
      <c r="GJT37" s="171"/>
      <c r="GJU37" s="171"/>
      <c r="GJV37" s="171"/>
      <c r="GJW37" s="171"/>
      <c r="GJX37" s="171"/>
      <c r="GJY37" s="171"/>
      <c r="GJZ37" s="171"/>
      <c r="GKA37" s="171"/>
      <c r="GKB37" s="171"/>
      <c r="GKC37" s="171"/>
      <c r="GKD37" s="171"/>
      <c r="GKE37" s="171"/>
      <c r="GKF37" s="171"/>
      <c r="GKG37" s="171"/>
      <c r="GKH37" s="171"/>
      <c r="GKI37" s="171"/>
      <c r="GKJ37" s="171"/>
      <c r="GKK37" s="171"/>
      <c r="GKL37" s="171"/>
      <c r="GKM37" s="171"/>
      <c r="GKN37" s="171"/>
      <c r="GKO37" s="171"/>
      <c r="GKP37" s="171"/>
      <c r="GKQ37" s="171"/>
      <c r="GKR37" s="171"/>
      <c r="GKS37" s="171"/>
      <c r="GKT37" s="171"/>
      <c r="GKU37" s="171"/>
      <c r="GKV37" s="171"/>
      <c r="GKW37" s="171"/>
      <c r="GKX37" s="171"/>
      <c r="GKY37" s="171"/>
      <c r="GKZ37" s="171"/>
      <c r="GLA37" s="171"/>
      <c r="GLB37" s="171"/>
      <c r="GLC37" s="171"/>
      <c r="GLD37" s="171"/>
      <c r="GLE37" s="171"/>
      <c r="GLF37" s="171"/>
      <c r="GLG37" s="171"/>
      <c r="GLH37" s="171"/>
      <c r="GLI37" s="171"/>
      <c r="GLJ37" s="171"/>
      <c r="GLK37" s="171"/>
      <c r="GLL37" s="171"/>
      <c r="GLM37" s="171"/>
      <c r="GLN37" s="171"/>
      <c r="GLO37" s="171"/>
      <c r="GLP37" s="171"/>
      <c r="GLQ37" s="171"/>
      <c r="GLR37" s="171"/>
      <c r="GLS37" s="171"/>
      <c r="GLT37" s="171"/>
      <c r="GLU37" s="171"/>
      <c r="GLV37" s="171"/>
      <c r="GLW37" s="171"/>
      <c r="GLX37" s="171"/>
      <c r="GLY37" s="171"/>
      <c r="GLZ37" s="171"/>
      <c r="GMA37" s="171"/>
      <c r="GMB37" s="171"/>
      <c r="GMC37" s="171"/>
      <c r="GMD37" s="171"/>
      <c r="GME37" s="171"/>
      <c r="GMF37" s="171"/>
      <c r="GMG37" s="171"/>
      <c r="GMH37" s="171"/>
      <c r="GMI37" s="171"/>
      <c r="GMJ37" s="171"/>
      <c r="GMK37" s="171"/>
      <c r="GML37" s="171"/>
      <c r="GMM37" s="171"/>
      <c r="GMN37" s="171"/>
      <c r="GMO37" s="171"/>
      <c r="GMP37" s="171"/>
      <c r="GMQ37" s="171"/>
      <c r="GMR37" s="171"/>
      <c r="GMS37" s="171"/>
      <c r="GMT37" s="171"/>
      <c r="GMU37" s="171"/>
      <c r="GMV37" s="171"/>
      <c r="GMW37" s="171"/>
      <c r="GMX37" s="171"/>
      <c r="GMY37" s="171"/>
      <c r="GMZ37" s="171"/>
      <c r="GNA37" s="171"/>
      <c r="GNB37" s="171"/>
      <c r="GNC37" s="171"/>
      <c r="GND37" s="171"/>
      <c r="GNE37" s="171"/>
      <c r="GNF37" s="171"/>
      <c r="GNG37" s="171"/>
      <c r="GNH37" s="171"/>
      <c r="GNI37" s="171"/>
      <c r="GNJ37" s="171"/>
      <c r="GNK37" s="171"/>
      <c r="GNL37" s="171"/>
      <c r="GNM37" s="171"/>
      <c r="GNN37" s="171"/>
      <c r="GNO37" s="171"/>
      <c r="GNP37" s="171"/>
      <c r="GNQ37" s="171"/>
      <c r="GNR37" s="171"/>
      <c r="GNS37" s="171"/>
      <c r="GNT37" s="171"/>
      <c r="GNU37" s="171"/>
      <c r="GNV37" s="171"/>
      <c r="GNW37" s="171"/>
      <c r="GNX37" s="171"/>
      <c r="GNY37" s="171"/>
      <c r="GNZ37" s="171"/>
      <c r="GOA37" s="171"/>
      <c r="GOB37" s="171"/>
      <c r="GOC37" s="171"/>
      <c r="GOD37" s="171"/>
      <c r="GOE37" s="171"/>
      <c r="GOF37" s="171"/>
      <c r="GOG37" s="171"/>
      <c r="GOH37" s="171"/>
      <c r="GOI37" s="171"/>
      <c r="GOJ37" s="171"/>
      <c r="GOK37" s="171"/>
      <c r="GOL37" s="171"/>
      <c r="GOM37" s="171"/>
      <c r="GON37" s="171"/>
      <c r="GOO37" s="171"/>
      <c r="GOP37" s="171"/>
      <c r="GOQ37" s="171"/>
      <c r="GOR37" s="171"/>
      <c r="GOS37" s="171"/>
      <c r="GOT37" s="171"/>
      <c r="GOU37" s="171"/>
      <c r="GOV37" s="171"/>
      <c r="GOW37" s="171"/>
      <c r="GOX37" s="171"/>
      <c r="GOY37" s="171"/>
      <c r="GOZ37" s="171"/>
      <c r="GPA37" s="171"/>
      <c r="GPB37" s="171"/>
      <c r="GPC37" s="171"/>
      <c r="GPD37" s="171"/>
      <c r="GPE37" s="171"/>
      <c r="GPF37" s="171"/>
      <c r="GPG37" s="171"/>
      <c r="GPH37" s="171"/>
      <c r="GPI37" s="171"/>
      <c r="GPJ37" s="171"/>
      <c r="GPK37" s="171"/>
      <c r="GPL37" s="171"/>
      <c r="GPM37" s="171"/>
      <c r="GPN37" s="171"/>
      <c r="GPO37" s="171"/>
      <c r="GPP37" s="171"/>
      <c r="GPQ37" s="171"/>
      <c r="GPR37" s="171"/>
      <c r="GPS37" s="171"/>
      <c r="GPT37" s="171"/>
      <c r="GPU37" s="171"/>
      <c r="GPV37" s="171"/>
      <c r="GPW37" s="171"/>
      <c r="GPX37" s="171"/>
      <c r="GPY37" s="171"/>
      <c r="GPZ37" s="171"/>
      <c r="GQA37" s="171"/>
      <c r="GQB37" s="171"/>
      <c r="GQC37" s="171"/>
      <c r="GQD37" s="171"/>
      <c r="GQE37" s="171"/>
      <c r="GQF37" s="171"/>
      <c r="GQG37" s="171"/>
      <c r="GQH37" s="171"/>
      <c r="GQI37" s="171"/>
      <c r="GQJ37" s="171"/>
      <c r="GQK37" s="171"/>
      <c r="GQL37" s="171"/>
      <c r="GQM37" s="171"/>
      <c r="GQN37" s="171"/>
      <c r="GQO37" s="171"/>
      <c r="GQP37" s="171"/>
      <c r="GQQ37" s="171"/>
      <c r="GQR37" s="171"/>
      <c r="GQS37" s="171"/>
      <c r="GQT37" s="171"/>
      <c r="GQU37" s="171"/>
      <c r="GQV37" s="171"/>
      <c r="GQW37" s="171"/>
      <c r="GQX37" s="171"/>
      <c r="GQY37" s="171"/>
      <c r="GQZ37" s="171"/>
      <c r="GRA37" s="171"/>
      <c r="GRB37" s="171"/>
      <c r="GRC37" s="171"/>
      <c r="GRD37" s="171"/>
      <c r="GRE37" s="171"/>
      <c r="GRF37" s="171"/>
      <c r="GRG37" s="171"/>
      <c r="GRH37" s="171"/>
      <c r="GRI37" s="171"/>
      <c r="GRJ37" s="171"/>
      <c r="GRK37" s="171"/>
      <c r="GRL37" s="171"/>
      <c r="GRM37" s="171"/>
      <c r="GRN37" s="171"/>
      <c r="GRO37" s="171"/>
      <c r="GRP37" s="171"/>
      <c r="GRQ37" s="171"/>
      <c r="GRR37" s="171"/>
      <c r="GRS37" s="171"/>
      <c r="GRT37" s="171"/>
      <c r="GRU37" s="171"/>
      <c r="GRV37" s="171"/>
      <c r="GRW37" s="171"/>
      <c r="GRX37" s="171"/>
      <c r="GRY37" s="171"/>
      <c r="GRZ37" s="171"/>
      <c r="GSA37" s="171"/>
      <c r="GSB37" s="171"/>
      <c r="GSC37" s="171"/>
      <c r="GSD37" s="171"/>
      <c r="GSE37" s="171"/>
      <c r="GSF37" s="171"/>
      <c r="GSG37" s="171"/>
      <c r="GSH37" s="171"/>
      <c r="GSI37" s="171"/>
      <c r="GSJ37" s="171"/>
      <c r="GSK37" s="171"/>
      <c r="GSL37" s="171"/>
      <c r="GSM37" s="171"/>
      <c r="GSN37" s="171"/>
      <c r="GSO37" s="171"/>
      <c r="GSP37" s="171"/>
      <c r="GSQ37" s="171"/>
      <c r="GSR37" s="171"/>
      <c r="GSS37" s="171"/>
      <c r="GST37" s="171"/>
      <c r="GSU37" s="171"/>
      <c r="GSV37" s="171"/>
      <c r="GSW37" s="171"/>
      <c r="GSX37" s="171"/>
      <c r="GSY37" s="171"/>
      <c r="GSZ37" s="171"/>
      <c r="GTA37" s="171"/>
      <c r="GTB37" s="171"/>
      <c r="GTC37" s="171"/>
      <c r="GTD37" s="171"/>
      <c r="GTE37" s="171"/>
      <c r="GTF37" s="171"/>
      <c r="GTG37" s="171"/>
      <c r="GTH37" s="171"/>
      <c r="GTI37" s="171"/>
      <c r="GTJ37" s="171"/>
      <c r="GTK37" s="171"/>
      <c r="GTL37" s="171"/>
      <c r="GTM37" s="171"/>
      <c r="GTN37" s="171"/>
      <c r="GTO37" s="171"/>
      <c r="GTP37" s="171"/>
      <c r="GTQ37" s="171"/>
      <c r="GTR37" s="171"/>
      <c r="GTS37" s="171"/>
      <c r="GTT37" s="171"/>
      <c r="GTU37" s="171"/>
      <c r="GTV37" s="171"/>
      <c r="GTW37" s="171"/>
      <c r="GTX37" s="171"/>
      <c r="GTY37" s="171"/>
      <c r="GTZ37" s="171"/>
      <c r="GUA37" s="171"/>
      <c r="GUB37" s="171"/>
      <c r="GUC37" s="171"/>
      <c r="GUD37" s="171"/>
      <c r="GUE37" s="171"/>
      <c r="GUF37" s="171"/>
      <c r="GUG37" s="171"/>
      <c r="GUH37" s="171"/>
      <c r="GUI37" s="171"/>
      <c r="GUJ37" s="171"/>
      <c r="GUK37" s="171"/>
      <c r="GUL37" s="171"/>
      <c r="GUM37" s="171"/>
      <c r="GUN37" s="171"/>
      <c r="GUO37" s="171"/>
      <c r="GUP37" s="171"/>
      <c r="GUQ37" s="171"/>
      <c r="GUR37" s="171"/>
      <c r="GUS37" s="171"/>
      <c r="GUT37" s="171"/>
      <c r="GUU37" s="171"/>
      <c r="GUV37" s="171"/>
      <c r="GUW37" s="171"/>
      <c r="GUX37" s="171"/>
      <c r="GUY37" s="171"/>
      <c r="GUZ37" s="171"/>
      <c r="GVA37" s="171"/>
      <c r="GVB37" s="171"/>
      <c r="GVC37" s="171"/>
      <c r="GVD37" s="171"/>
      <c r="GVE37" s="171"/>
      <c r="GVF37" s="171"/>
      <c r="GVG37" s="171"/>
      <c r="GVH37" s="171"/>
      <c r="GVI37" s="171"/>
      <c r="GVJ37" s="171"/>
      <c r="GVK37" s="171"/>
      <c r="GVL37" s="171"/>
      <c r="GVM37" s="171"/>
      <c r="GVN37" s="171"/>
      <c r="GVO37" s="171"/>
      <c r="GVP37" s="171"/>
      <c r="GVQ37" s="171"/>
      <c r="GVR37" s="171"/>
      <c r="GVS37" s="171"/>
      <c r="GVT37" s="171"/>
      <c r="GVU37" s="171"/>
      <c r="GVV37" s="171"/>
      <c r="GVW37" s="171"/>
      <c r="GVX37" s="171"/>
      <c r="GVY37" s="171"/>
      <c r="GVZ37" s="171"/>
      <c r="GWA37" s="171"/>
      <c r="GWB37" s="171"/>
      <c r="GWC37" s="171"/>
      <c r="GWD37" s="171"/>
      <c r="GWE37" s="171"/>
      <c r="GWF37" s="171"/>
      <c r="GWG37" s="171"/>
      <c r="GWH37" s="171"/>
      <c r="GWI37" s="171"/>
      <c r="GWJ37" s="171"/>
      <c r="GWK37" s="171"/>
      <c r="GWL37" s="171"/>
      <c r="GWM37" s="171"/>
      <c r="GWN37" s="171"/>
      <c r="GWO37" s="171"/>
      <c r="GWP37" s="171"/>
      <c r="GWQ37" s="171"/>
      <c r="GWR37" s="171"/>
      <c r="GWS37" s="171"/>
      <c r="GWT37" s="171"/>
      <c r="GWU37" s="171"/>
      <c r="GWV37" s="171"/>
      <c r="GWW37" s="171"/>
      <c r="GWX37" s="171"/>
      <c r="GWY37" s="171"/>
      <c r="GWZ37" s="171"/>
      <c r="GXA37" s="171"/>
      <c r="GXB37" s="171"/>
      <c r="GXC37" s="171"/>
      <c r="GXD37" s="171"/>
      <c r="GXE37" s="171"/>
      <c r="GXF37" s="171"/>
      <c r="GXG37" s="171"/>
      <c r="GXH37" s="171"/>
      <c r="GXI37" s="171"/>
      <c r="GXJ37" s="171"/>
      <c r="GXK37" s="171"/>
      <c r="GXL37" s="171"/>
      <c r="GXM37" s="171"/>
      <c r="GXN37" s="171"/>
      <c r="GXO37" s="171"/>
      <c r="GXP37" s="171"/>
      <c r="GXQ37" s="171"/>
      <c r="GXR37" s="171"/>
      <c r="GXS37" s="171"/>
      <c r="GXT37" s="171"/>
      <c r="GXU37" s="171"/>
      <c r="GXV37" s="171"/>
      <c r="GXW37" s="171"/>
      <c r="GXX37" s="171"/>
      <c r="GXY37" s="171"/>
      <c r="GXZ37" s="171"/>
      <c r="GYA37" s="171"/>
      <c r="GYB37" s="171"/>
      <c r="GYC37" s="171"/>
      <c r="GYD37" s="171"/>
      <c r="GYE37" s="171"/>
      <c r="GYF37" s="171"/>
      <c r="GYG37" s="171"/>
      <c r="GYH37" s="171"/>
      <c r="GYI37" s="171"/>
      <c r="GYJ37" s="171"/>
      <c r="GYK37" s="171"/>
      <c r="GYL37" s="171"/>
      <c r="GYM37" s="171"/>
      <c r="GYN37" s="171"/>
      <c r="GYO37" s="171"/>
      <c r="GYP37" s="171"/>
      <c r="GYQ37" s="171"/>
      <c r="GYR37" s="171"/>
      <c r="GYS37" s="171"/>
      <c r="GYT37" s="171"/>
      <c r="GYU37" s="171"/>
      <c r="GYV37" s="171"/>
      <c r="GYW37" s="171"/>
      <c r="GYX37" s="171"/>
      <c r="GYY37" s="171"/>
      <c r="GYZ37" s="171"/>
      <c r="GZA37" s="171"/>
      <c r="GZB37" s="171"/>
      <c r="GZC37" s="171"/>
      <c r="GZD37" s="171"/>
      <c r="GZE37" s="171"/>
      <c r="GZF37" s="171"/>
      <c r="GZG37" s="171"/>
      <c r="GZH37" s="171"/>
      <c r="GZI37" s="171"/>
      <c r="GZJ37" s="171"/>
      <c r="GZK37" s="171"/>
      <c r="GZL37" s="171"/>
      <c r="GZM37" s="171"/>
      <c r="GZN37" s="171"/>
      <c r="GZO37" s="171"/>
      <c r="GZP37" s="171"/>
      <c r="GZQ37" s="171"/>
      <c r="GZR37" s="171"/>
      <c r="GZS37" s="171"/>
      <c r="GZT37" s="171"/>
      <c r="GZU37" s="171"/>
      <c r="GZV37" s="171"/>
      <c r="GZW37" s="171"/>
      <c r="GZX37" s="171"/>
      <c r="GZY37" s="171"/>
      <c r="GZZ37" s="171"/>
      <c r="HAA37" s="171"/>
      <c r="HAB37" s="171"/>
      <c r="HAC37" s="171"/>
      <c r="HAD37" s="171"/>
      <c r="HAE37" s="171"/>
      <c r="HAF37" s="171"/>
      <c r="HAG37" s="171"/>
      <c r="HAH37" s="171"/>
      <c r="HAI37" s="171"/>
      <c r="HAJ37" s="171"/>
      <c r="HAK37" s="171"/>
      <c r="HAL37" s="171"/>
      <c r="HAM37" s="171"/>
      <c r="HAN37" s="171"/>
      <c r="HAO37" s="171"/>
      <c r="HAP37" s="171"/>
      <c r="HAQ37" s="171"/>
      <c r="HAR37" s="171"/>
      <c r="HAS37" s="171"/>
      <c r="HAT37" s="171"/>
      <c r="HAU37" s="171"/>
      <c r="HAV37" s="171"/>
      <c r="HAW37" s="171"/>
      <c r="HAX37" s="171"/>
      <c r="HAY37" s="171"/>
      <c r="HAZ37" s="171"/>
      <c r="HBA37" s="171"/>
      <c r="HBB37" s="171"/>
      <c r="HBC37" s="171"/>
      <c r="HBD37" s="171"/>
      <c r="HBE37" s="171"/>
      <c r="HBF37" s="171"/>
      <c r="HBG37" s="171"/>
      <c r="HBH37" s="171"/>
      <c r="HBI37" s="171"/>
      <c r="HBJ37" s="171"/>
      <c r="HBK37" s="171"/>
      <c r="HBL37" s="171"/>
      <c r="HBM37" s="171"/>
      <c r="HBN37" s="171"/>
      <c r="HBO37" s="171"/>
      <c r="HBP37" s="171"/>
      <c r="HBQ37" s="171"/>
      <c r="HBR37" s="171"/>
      <c r="HBS37" s="171"/>
      <c r="HBT37" s="171"/>
      <c r="HBU37" s="171"/>
      <c r="HBV37" s="171"/>
      <c r="HBW37" s="171"/>
      <c r="HBX37" s="171"/>
      <c r="HBY37" s="171"/>
      <c r="HBZ37" s="171"/>
      <c r="HCA37" s="171"/>
      <c r="HCB37" s="171"/>
      <c r="HCC37" s="171"/>
      <c r="HCD37" s="171"/>
      <c r="HCE37" s="171"/>
      <c r="HCF37" s="171"/>
      <c r="HCG37" s="171"/>
      <c r="HCH37" s="171"/>
      <c r="HCI37" s="171"/>
      <c r="HCJ37" s="171"/>
      <c r="HCK37" s="171"/>
      <c r="HCL37" s="171"/>
      <c r="HCM37" s="171"/>
      <c r="HCN37" s="171"/>
      <c r="HCO37" s="171"/>
      <c r="HCP37" s="171"/>
      <c r="HCQ37" s="171"/>
      <c r="HCR37" s="171"/>
      <c r="HCS37" s="171"/>
      <c r="HCT37" s="171"/>
      <c r="HCU37" s="171"/>
      <c r="HCV37" s="171"/>
      <c r="HCW37" s="171"/>
      <c r="HCX37" s="171"/>
      <c r="HCY37" s="171"/>
      <c r="HCZ37" s="171"/>
      <c r="HDA37" s="171"/>
      <c r="HDB37" s="171"/>
      <c r="HDC37" s="171"/>
      <c r="HDD37" s="171"/>
      <c r="HDE37" s="171"/>
      <c r="HDF37" s="171"/>
      <c r="HDG37" s="171"/>
      <c r="HDH37" s="171"/>
      <c r="HDI37" s="171"/>
      <c r="HDJ37" s="171"/>
      <c r="HDK37" s="171"/>
      <c r="HDL37" s="171"/>
      <c r="HDM37" s="171"/>
      <c r="HDN37" s="171"/>
      <c r="HDO37" s="171"/>
      <c r="HDP37" s="171"/>
      <c r="HDQ37" s="171"/>
      <c r="HDR37" s="171"/>
      <c r="HDS37" s="171"/>
      <c r="HDT37" s="171"/>
      <c r="HDU37" s="171"/>
      <c r="HDV37" s="171"/>
      <c r="HDW37" s="171"/>
      <c r="HDX37" s="171"/>
      <c r="HDY37" s="171"/>
      <c r="HDZ37" s="171"/>
      <c r="HEA37" s="171"/>
      <c r="HEB37" s="171"/>
      <c r="HEC37" s="171"/>
      <c r="HED37" s="171"/>
      <c r="HEE37" s="171"/>
      <c r="HEF37" s="171"/>
      <c r="HEG37" s="171"/>
      <c r="HEH37" s="171"/>
      <c r="HEI37" s="171"/>
      <c r="HEJ37" s="171"/>
      <c r="HEK37" s="171"/>
      <c r="HEL37" s="171"/>
      <c r="HEM37" s="171"/>
      <c r="HEN37" s="171"/>
      <c r="HEO37" s="171"/>
      <c r="HEP37" s="171"/>
      <c r="HEQ37" s="171"/>
      <c r="HER37" s="171"/>
      <c r="HES37" s="171"/>
      <c r="HET37" s="171"/>
      <c r="HEU37" s="171"/>
      <c r="HEV37" s="171"/>
      <c r="HEW37" s="171"/>
      <c r="HEX37" s="171"/>
      <c r="HEY37" s="171"/>
      <c r="HEZ37" s="171"/>
      <c r="HFA37" s="171"/>
      <c r="HFB37" s="171"/>
      <c r="HFC37" s="171"/>
      <c r="HFD37" s="171"/>
      <c r="HFE37" s="171"/>
      <c r="HFF37" s="171"/>
      <c r="HFG37" s="171"/>
      <c r="HFH37" s="171"/>
      <c r="HFI37" s="171"/>
      <c r="HFJ37" s="171"/>
      <c r="HFK37" s="171"/>
      <c r="HFL37" s="171"/>
      <c r="HFM37" s="171"/>
      <c r="HFN37" s="171"/>
      <c r="HFO37" s="171"/>
      <c r="HFP37" s="171"/>
      <c r="HFQ37" s="171"/>
      <c r="HFR37" s="171"/>
      <c r="HFS37" s="171"/>
      <c r="HFT37" s="171"/>
      <c r="HFU37" s="171"/>
      <c r="HFV37" s="171"/>
      <c r="HFW37" s="171"/>
      <c r="HFX37" s="171"/>
      <c r="HFY37" s="171"/>
      <c r="HFZ37" s="171"/>
      <c r="HGA37" s="171"/>
      <c r="HGB37" s="171"/>
      <c r="HGC37" s="171"/>
      <c r="HGD37" s="171"/>
      <c r="HGE37" s="171"/>
      <c r="HGF37" s="171"/>
      <c r="HGG37" s="171"/>
      <c r="HGH37" s="171"/>
      <c r="HGI37" s="171"/>
      <c r="HGJ37" s="171"/>
      <c r="HGK37" s="171"/>
      <c r="HGL37" s="171"/>
      <c r="HGM37" s="171"/>
      <c r="HGN37" s="171"/>
      <c r="HGO37" s="171"/>
      <c r="HGP37" s="171"/>
      <c r="HGQ37" s="171"/>
      <c r="HGR37" s="171"/>
      <c r="HGS37" s="171"/>
      <c r="HGT37" s="171"/>
      <c r="HGU37" s="171"/>
      <c r="HGV37" s="171"/>
      <c r="HGW37" s="171"/>
      <c r="HGX37" s="171"/>
      <c r="HGY37" s="171"/>
      <c r="HGZ37" s="171"/>
      <c r="HHA37" s="171"/>
      <c r="HHB37" s="171"/>
      <c r="HHC37" s="171"/>
      <c r="HHD37" s="171"/>
      <c r="HHE37" s="171"/>
      <c r="HHF37" s="171"/>
      <c r="HHG37" s="171"/>
      <c r="HHH37" s="171"/>
      <c r="HHI37" s="171"/>
      <c r="HHJ37" s="171"/>
      <c r="HHK37" s="171"/>
      <c r="HHL37" s="171"/>
      <c r="HHM37" s="171"/>
      <c r="HHN37" s="171"/>
      <c r="HHO37" s="171"/>
      <c r="HHP37" s="171"/>
      <c r="HHQ37" s="171"/>
      <c r="HHR37" s="171"/>
      <c r="HHS37" s="171"/>
      <c r="HHT37" s="171"/>
      <c r="HHU37" s="171"/>
      <c r="HHV37" s="171"/>
      <c r="HHW37" s="171"/>
      <c r="HHX37" s="171"/>
      <c r="HHY37" s="171"/>
      <c r="HHZ37" s="171"/>
      <c r="HIA37" s="171"/>
      <c r="HIB37" s="171"/>
      <c r="HIC37" s="171"/>
      <c r="HID37" s="171"/>
      <c r="HIE37" s="171"/>
      <c r="HIF37" s="171"/>
      <c r="HIG37" s="171"/>
      <c r="HIH37" s="171"/>
      <c r="HII37" s="171"/>
      <c r="HIJ37" s="171"/>
      <c r="HIK37" s="171"/>
      <c r="HIL37" s="171"/>
      <c r="HIM37" s="171"/>
      <c r="HIN37" s="171"/>
      <c r="HIO37" s="171"/>
      <c r="HIP37" s="171"/>
      <c r="HIQ37" s="171"/>
      <c r="HIR37" s="171"/>
      <c r="HIS37" s="171"/>
      <c r="HIT37" s="171"/>
      <c r="HIU37" s="171"/>
      <c r="HIV37" s="171"/>
      <c r="HIW37" s="171"/>
      <c r="HIX37" s="171"/>
      <c r="HIY37" s="171"/>
      <c r="HIZ37" s="171"/>
      <c r="HJA37" s="171"/>
      <c r="HJB37" s="171"/>
      <c r="HJC37" s="171"/>
      <c r="HJD37" s="171"/>
      <c r="HJE37" s="171"/>
      <c r="HJF37" s="171"/>
      <c r="HJG37" s="171"/>
      <c r="HJH37" s="171"/>
      <c r="HJI37" s="171"/>
      <c r="HJJ37" s="171"/>
      <c r="HJK37" s="171"/>
      <c r="HJL37" s="171"/>
      <c r="HJM37" s="171"/>
      <c r="HJN37" s="171"/>
      <c r="HJO37" s="171"/>
      <c r="HJP37" s="171"/>
      <c r="HJQ37" s="171"/>
      <c r="HJR37" s="171"/>
      <c r="HJS37" s="171"/>
      <c r="HJT37" s="171"/>
      <c r="HJU37" s="171"/>
      <c r="HJV37" s="171"/>
      <c r="HJW37" s="171"/>
      <c r="HJX37" s="171"/>
      <c r="HJY37" s="171"/>
      <c r="HJZ37" s="171"/>
      <c r="HKA37" s="171"/>
      <c r="HKB37" s="171"/>
      <c r="HKC37" s="171"/>
      <c r="HKD37" s="171"/>
      <c r="HKE37" s="171"/>
      <c r="HKF37" s="171"/>
      <c r="HKG37" s="171"/>
      <c r="HKH37" s="171"/>
      <c r="HKI37" s="171"/>
      <c r="HKJ37" s="171"/>
      <c r="HKK37" s="171"/>
      <c r="HKL37" s="171"/>
      <c r="HKM37" s="171"/>
      <c r="HKN37" s="171"/>
      <c r="HKO37" s="171"/>
      <c r="HKP37" s="171"/>
      <c r="HKQ37" s="171"/>
      <c r="HKR37" s="171"/>
      <c r="HKS37" s="171"/>
      <c r="HKT37" s="171"/>
      <c r="HKU37" s="171"/>
      <c r="HKV37" s="171"/>
      <c r="HKW37" s="171"/>
      <c r="HKX37" s="171"/>
      <c r="HKY37" s="171"/>
      <c r="HKZ37" s="171"/>
      <c r="HLA37" s="171"/>
      <c r="HLB37" s="171"/>
      <c r="HLC37" s="171"/>
      <c r="HLD37" s="171"/>
      <c r="HLE37" s="171"/>
      <c r="HLF37" s="171"/>
      <c r="HLG37" s="171"/>
      <c r="HLH37" s="171"/>
      <c r="HLI37" s="171"/>
      <c r="HLJ37" s="171"/>
      <c r="HLK37" s="171"/>
      <c r="HLL37" s="171"/>
      <c r="HLM37" s="171"/>
      <c r="HLN37" s="171"/>
      <c r="HLO37" s="171"/>
      <c r="HLP37" s="171"/>
      <c r="HLQ37" s="171"/>
      <c r="HLR37" s="171"/>
      <c r="HLS37" s="171"/>
      <c r="HLT37" s="171"/>
      <c r="HLU37" s="171"/>
      <c r="HLV37" s="171"/>
      <c r="HLW37" s="171"/>
      <c r="HLX37" s="171"/>
      <c r="HLY37" s="171"/>
      <c r="HLZ37" s="171"/>
      <c r="HMA37" s="171"/>
      <c r="HMB37" s="171"/>
      <c r="HMC37" s="171"/>
      <c r="HMD37" s="171"/>
      <c r="HME37" s="171"/>
      <c r="HMF37" s="171"/>
      <c r="HMG37" s="171"/>
      <c r="HMH37" s="171"/>
      <c r="HMI37" s="171"/>
      <c r="HMJ37" s="171"/>
      <c r="HMK37" s="171"/>
      <c r="HML37" s="171"/>
      <c r="HMM37" s="171"/>
      <c r="HMN37" s="171"/>
      <c r="HMO37" s="171"/>
      <c r="HMP37" s="171"/>
      <c r="HMQ37" s="171"/>
      <c r="HMR37" s="171"/>
      <c r="HMS37" s="171"/>
      <c r="HMT37" s="171"/>
      <c r="HMU37" s="171"/>
      <c r="HMV37" s="171"/>
      <c r="HMW37" s="171"/>
      <c r="HMX37" s="171"/>
      <c r="HMY37" s="171"/>
      <c r="HMZ37" s="171"/>
      <c r="HNA37" s="171"/>
      <c r="HNB37" s="171"/>
      <c r="HNC37" s="171"/>
      <c r="HND37" s="171"/>
      <c r="HNE37" s="171"/>
      <c r="HNF37" s="171"/>
      <c r="HNG37" s="171"/>
      <c r="HNH37" s="171"/>
      <c r="HNI37" s="171"/>
      <c r="HNJ37" s="171"/>
      <c r="HNK37" s="171"/>
      <c r="HNL37" s="171"/>
      <c r="HNM37" s="171"/>
      <c r="HNN37" s="171"/>
      <c r="HNO37" s="171"/>
      <c r="HNP37" s="171"/>
      <c r="HNQ37" s="171"/>
      <c r="HNR37" s="171"/>
      <c r="HNS37" s="171"/>
      <c r="HNT37" s="171"/>
      <c r="HNU37" s="171"/>
      <c r="HNV37" s="171"/>
      <c r="HNW37" s="171"/>
      <c r="HNX37" s="171"/>
      <c r="HNY37" s="171"/>
      <c r="HNZ37" s="171"/>
      <c r="HOA37" s="171"/>
      <c r="HOB37" s="171"/>
      <c r="HOC37" s="171"/>
      <c r="HOD37" s="171"/>
      <c r="HOE37" s="171"/>
      <c r="HOF37" s="171"/>
      <c r="HOG37" s="171"/>
      <c r="HOH37" s="171"/>
      <c r="HOI37" s="171"/>
      <c r="HOJ37" s="171"/>
      <c r="HOK37" s="171"/>
      <c r="HOL37" s="171"/>
      <c r="HOM37" s="171"/>
      <c r="HON37" s="171"/>
      <c r="HOO37" s="171"/>
      <c r="HOP37" s="171"/>
      <c r="HOQ37" s="171"/>
      <c r="HOR37" s="171"/>
      <c r="HOS37" s="171"/>
      <c r="HOT37" s="171"/>
      <c r="HOU37" s="171"/>
      <c r="HOV37" s="171"/>
      <c r="HOW37" s="171"/>
      <c r="HOX37" s="171"/>
      <c r="HOY37" s="171"/>
      <c r="HOZ37" s="171"/>
      <c r="HPA37" s="171"/>
      <c r="HPB37" s="171"/>
      <c r="HPC37" s="171"/>
      <c r="HPD37" s="171"/>
      <c r="HPE37" s="171"/>
      <c r="HPF37" s="171"/>
      <c r="HPG37" s="171"/>
      <c r="HPH37" s="171"/>
      <c r="HPI37" s="171"/>
      <c r="HPJ37" s="171"/>
      <c r="HPK37" s="171"/>
      <c r="HPL37" s="171"/>
      <c r="HPM37" s="171"/>
      <c r="HPN37" s="171"/>
      <c r="HPO37" s="171"/>
      <c r="HPP37" s="171"/>
      <c r="HPQ37" s="171"/>
      <c r="HPR37" s="171"/>
      <c r="HPS37" s="171"/>
      <c r="HPT37" s="171"/>
      <c r="HPU37" s="171"/>
      <c r="HPV37" s="171"/>
      <c r="HPW37" s="171"/>
      <c r="HPX37" s="171"/>
      <c r="HPY37" s="171"/>
      <c r="HPZ37" s="171"/>
      <c r="HQA37" s="171"/>
      <c r="HQB37" s="171"/>
      <c r="HQC37" s="171"/>
      <c r="HQD37" s="171"/>
      <c r="HQE37" s="171"/>
      <c r="HQF37" s="171"/>
      <c r="HQG37" s="171"/>
      <c r="HQH37" s="171"/>
      <c r="HQI37" s="171"/>
      <c r="HQJ37" s="171"/>
      <c r="HQK37" s="171"/>
      <c r="HQL37" s="171"/>
      <c r="HQM37" s="171"/>
      <c r="HQN37" s="171"/>
      <c r="HQO37" s="171"/>
      <c r="HQP37" s="171"/>
      <c r="HQQ37" s="171"/>
      <c r="HQR37" s="171"/>
      <c r="HQS37" s="171"/>
      <c r="HQT37" s="171"/>
      <c r="HQU37" s="171"/>
      <c r="HQV37" s="171"/>
      <c r="HQW37" s="171"/>
      <c r="HQX37" s="171"/>
      <c r="HQY37" s="171"/>
      <c r="HQZ37" s="171"/>
      <c r="HRA37" s="171"/>
      <c r="HRB37" s="171"/>
      <c r="HRC37" s="171"/>
      <c r="HRD37" s="171"/>
      <c r="HRE37" s="171"/>
      <c r="HRF37" s="171"/>
      <c r="HRG37" s="171"/>
      <c r="HRH37" s="171"/>
      <c r="HRI37" s="171"/>
      <c r="HRJ37" s="171"/>
      <c r="HRK37" s="171"/>
      <c r="HRL37" s="171"/>
      <c r="HRM37" s="171"/>
      <c r="HRN37" s="171"/>
      <c r="HRO37" s="171"/>
      <c r="HRP37" s="171"/>
      <c r="HRQ37" s="171"/>
      <c r="HRR37" s="171"/>
      <c r="HRS37" s="171"/>
      <c r="HRT37" s="171"/>
      <c r="HRU37" s="171"/>
      <c r="HRV37" s="171"/>
      <c r="HRW37" s="171"/>
      <c r="HRX37" s="171"/>
      <c r="HRY37" s="171"/>
      <c r="HRZ37" s="171"/>
      <c r="HSA37" s="171"/>
      <c r="HSB37" s="171"/>
      <c r="HSC37" s="171"/>
      <c r="HSD37" s="171"/>
      <c r="HSE37" s="171"/>
      <c r="HSF37" s="171"/>
      <c r="HSG37" s="171"/>
      <c r="HSH37" s="171"/>
      <c r="HSI37" s="171"/>
      <c r="HSJ37" s="171"/>
      <c r="HSK37" s="171"/>
      <c r="HSL37" s="171"/>
      <c r="HSM37" s="171"/>
      <c r="HSN37" s="171"/>
      <c r="HSO37" s="171"/>
      <c r="HSP37" s="171"/>
      <c r="HSQ37" s="171"/>
      <c r="HSR37" s="171"/>
      <c r="HSS37" s="171"/>
      <c r="HST37" s="171"/>
      <c r="HSU37" s="171"/>
      <c r="HSV37" s="171"/>
      <c r="HSW37" s="171"/>
      <c r="HSX37" s="171"/>
      <c r="HSY37" s="171"/>
      <c r="HSZ37" s="171"/>
      <c r="HTA37" s="171"/>
      <c r="HTB37" s="171"/>
      <c r="HTC37" s="171"/>
      <c r="HTD37" s="171"/>
      <c r="HTE37" s="171"/>
      <c r="HTF37" s="171"/>
      <c r="HTG37" s="171"/>
      <c r="HTH37" s="171"/>
      <c r="HTI37" s="171"/>
      <c r="HTJ37" s="171"/>
      <c r="HTK37" s="171"/>
      <c r="HTL37" s="171"/>
      <c r="HTM37" s="171"/>
      <c r="HTN37" s="171"/>
      <c r="HTO37" s="171"/>
      <c r="HTP37" s="171"/>
      <c r="HTQ37" s="171"/>
      <c r="HTR37" s="171"/>
      <c r="HTS37" s="171"/>
      <c r="HTT37" s="171"/>
      <c r="HTU37" s="171"/>
      <c r="HTV37" s="171"/>
      <c r="HTW37" s="171"/>
      <c r="HTX37" s="171"/>
      <c r="HTY37" s="171"/>
      <c r="HTZ37" s="171"/>
      <c r="HUA37" s="171"/>
      <c r="HUB37" s="171"/>
      <c r="HUC37" s="171"/>
      <c r="HUD37" s="171"/>
      <c r="HUE37" s="171"/>
      <c r="HUF37" s="171"/>
      <c r="HUG37" s="171"/>
      <c r="HUH37" s="171"/>
      <c r="HUI37" s="171"/>
      <c r="HUJ37" s="171"/>
      <c r="HUK37" s="171"/>
      <c r="HUL37" s="171"/>
      <c r="HUM37" s="171"/>
      <c r="HUN37" s="171"/>
      <c r="HUO37" s="171"/>
      <c r="HUP37" s="171"/>
      <c r="HUQ37" s="171"/>
      <c r="HUR37" s="171"/>
      <c r="HUS37" s="171"/>
      <c r="HUT37" s="171"/>
      <c r="HUU37" s="171"/>
      <c r="HUV37" s="171"/>
      <c r="HUW37" s="171"/>
      <c r="HUX37" s="171"/>
      <c r="HUY37" s="171"/>
      <c r="HUZ37" s="171"/>
      <c r="HVA37" s="171"/>
      <c r="HVB37" s="171"/>
      <c r="HVC37" s="171"/>
      <c r="HVD37" s="171"/>
      <c r="HVE37" s="171"/>
      <c r="HVF37" s="171"/>
      <c r="HVG37" s="171"/>
      <c r="HVH37" s="171"/>
      <c r="HVI37" s="171"/>
      <c r="HVJ37" s="171"/>
      <c r="HVK37" s="171"/>
      <c r="HVL37" s="171"/>
      <c r="HVM37" s="171"/>
      <c r="HVN37" s="171"/>
      <c r="HVO37" s="171"/>
      <c r="HVP37" s="171"/>
      <c r="HVQ37" s="171"/>
      <c r="HVR37" s="171"/>
      <c r="HVS37" s="171"/>
      <c r="HVT37" s="171"/>
      <c r="HVU37" s="171"/>
      <c r="HVV37" s="171"/>
      <c r="HVW37" s="171"/>
      <c r="HVX37" s="171"/>
      <c r="HVY37" s="171"/>
      <c r="HVZ37" s="171"/>
      <c r="HWA37" s="171"/>
      <c r="HWB37" s="171"/>
      <c r="HWC37" s="171"/>
      <c r="HWD37" s="171"/>
      <c r="HWE37" s="171"/>
      <c r="HWF37" s="171"/>
      <c r="HWG37" s="171"/>
      <c r="HWH37" s="171"/>
      <c r="HWI37" s="171"/>
      <c r="HWJ37" s="171"/>
      <c r="HWK37" s="171"/>
      <c r="HWL37" s="171"/>
      <c r="HWM37" s="171"/>
      <c r="HWN37" s="171"/>
      <c r="HWO37" s="171"/>
      <c r="HWP37" s="171"/>
      <c r="HWQ37" s="171"/>
      <c r="HWR37" s="171"/>
      <c r="HWS37" s="171"/>
      <c r="HWT37" s="171"/>
      <c r="HWU37" s="171"/>
      <c r="HWV37" s="171"/>
      <c r="HWW37" s="171"/>
      <c r="HWX37" s="171"/>
      <c r="HWY37" s="171"/>
      <c r="HWZ37" s="171"/>
      <c r="HXA37" s="171"/>
      <c r="HXB37" s="171"/>
      <c r="HXC37" s="171"/>
      <c r="HXD37" s="171"/>
      <c r="HXE37" s="171"/>
      <c r="HXF37" s="171"/>
      <c r="HXG37" s="171"/>
      <c r="HXH37" s="171"/>
      <c r="HXI37" s="171"/>
      <c r="HXJ37" s="171"/>
      <c r="HXK37" s="171"/>
      <c r="HXL37" s="171"/>
      <c r="HXM37" s="171"/>
      <c r="HXN37" s="171"/>
      <c r="HXO37" s="171"/>
      <c r="HXP37" s="171"/>
      <c r="HXQ37" s="171"/>
      <c r="HXR37" s="171"/>
      <c r="HXS37" s="171"/>
      <c r="HXT37" s="171"/>
      <c r="HXU37" s="171"/>
      <c r="HXV37" s="171"/>
      <c r="HXW37" s="171"/>
      <c r="HXX37" s="171"/>
      <c r="HXY37" s="171"/>
      <c r="HXZ37" s="171"/>
      <c r="HYA37" s="171"/>
      <c r="HYB37" s="171"/>
      <c r="HYC37" s="171"/>
      <c r="HYD37" s="171"/>
      <c r="HYE37" s="171"/>
      <c r="HYF37" s="171"/>
      <c r="HYG37" s="171"/>
      <c r="HYH37" s="171"/>
      <c r="HYI37" s="171"/>
      <c r="HYJ37" s="171"/>
      <c r="HYK37" s="171"/>
      <c r="HYL37" s="171"/>
      <c r="HYM37" s="171"/>
      <c r="HYN37" s="171"/>
      <c r="HYO37" s="171"/>
      <c r="HYP37" s="171"/>
      <c r="HYQ37" s="171"/>
      <c r="HYR37" s="171"/>
      <c r="HYS37" s="171"/>
      <c r="HYT37" s="171"/>
      <c r="HYU37" s="171"/>
      <c r="HYV37" s="171"/>
      <c r="HYW37" s="171"/>
      <c r="HYX37" s="171"/>
      <c r="HYY37" s="171"/>
      <c r="HYZ37" s="171"/>
      <c r="HZA37" s="171"/>
      <c r="HZB37" s="171"/>
      <c r="HZC37" s="171"/>
      <c r="HZD37" s="171"/>
      <c r="HZE37" s="171"/>
      <c r="HZF37" s="171"/>
      <c r="HZG37" s="171"/>
      <c r="HZH37" s="171"/>
      <c r="HZI37" s="171"/>
      <c r="HZJ37" s="171"/>
      <c r="HZK37" s="171"/>
      <c r="HZL37" s="171"/>
      <c r="HZM37" s="171"/>
      <c r="HZN37" s="171"/>
      <c r="HZO37" s="171"/>
      <c r="HZP37" s="171"/>
      <c r="HZQ37" s="171"/>
      <c r="HZR37" s="171"/>
      <c r="HZS37" s="171"/>
      <c r="HZT37" s="171"/>
      <c r="HZU37" s="171"/>
      <c r="HZV37" s="171"/>
      <c r="HZW37" s="171"/>
      <c r="HZX37" s="171"/>
      <c r="HZY37" s="171"/>
      <c r="HZZ37" s="171"/>
      <c r="IAA37" s="171"/>
      <c r="IAB37" s="171"/>
      <c r="IAC37" s="171"/>
      <c r="IAD37" s="171"/>
      <c r="IAE37" s="171"/>
      <c r="IAF37" s="171"/>
      <c r="IAG37" s="171"/>
      <c r="IAH37" s="171"/>
      <c r="IAI37" s="171"/>
      <c r="IAJ37" s="171"/>
      <c r="IAK37" s="171"/>
      <c r="IAL37" s="171"/>
      <c r="IAM37" s="171"/>
      <c r="IAN37" s="171"/>
      <c r="IAO37" s="171"/>
      <c r="IAP37" s="171"/>
      <c r="IAQ37" s="171"/>
      <c r="IAR37" s="171"/>
      <c r="IAS37" s="171"/>
      <c r="IAT37" s="171"/>
      <c r="IAU37" s="171"/>
      <c r="IAV37" s="171"/>
      <c r="IAW37" s="171"/>
      <c r="IAX37" s="171"/>
      <c r="IAY37" s="171"/>
      <c r="IAZ37" s="171"/>
      <c r="IBA37" s="171"/>
      <c r="IBB37" s="171"/>
      <c r="IBC37" s="171"/>
      <c r="IBD37" s="171"/>
      <c r="IBE37" s="171"/>
      <c r="IBF37" s="171"/>
      <c r="IBG37" s="171"/>
      <c r="IBH37" s="171"/>
      <c r="IBI37" s="171"/>
      <c r="IBJ37" s="171"/>
      <c r="IBK37" s="171"/>
      <c r="IBL37" s="171"/>
      <c r="IBM37" s="171"/>
      <c r="IBN37" s="171"/>
      <c r="IBO37" s="171"/>
      <c r="IBP37" s="171"/>
      <c r="IBQ37" s="171"/>
      <c r="IBR37" s="171"/>
      <c r="IBS37" s="171"/>
      <c r="IBT37" s="171"/>
      <c r="IBU37" s="171"/>
      <c r="IBV37" s="171"/>
      <c r="IBW37" s="171"/>
      <c r="IBX37" s="171"/>
      <c r="IBY37" s="171"/>
      <c r="IBZ37" s="171"/>
      <c r="ICA37" s="171"/>
      <c r="ICB37" s="171"/>
      <c r="ICC37" s="171"/>
      <c r="ICD37" s="171"/>
      <c r="ICE37" s="171"/>
      <c r="ICF37" s="171"/>
      <c r="ICG37" s="171"/>
      <c r="ICH37" s="171"/>
      <c r="ICI37" s="171"/>
      <c r="ICJ37" s="171"/>
      <c r="ICK37" s="171"/>
      <c r="ICL37" s="171"/>
      <c r="ICM37" s="171"/>
      <c r="ICN37" s="171"/>
      <c r="ICO37" s="171"/>
      <c r="ICP37" s="171"/>
      <c r="ICQ37" s="171"/>
      <c r="ICR37" s="171"/>
      <c r="ICS37" s="171"/>
      <c r="ICT37" s="171"/>
      <c r="ICU37" s="171"/>
      <c r="ICV37" s="171"/>
      <c r="ICW37" s="171"/>
      <c r="ICX37" s="171"/>
      <c r="ICY37" s="171"/>
      <c r="ICZ37" s="171"/>
      <c r="IDA37" s="171"/>
      <c r="IDB37" s="171"/>
      <c r="IDC37" s="171"/>
      <c r="IDD37" s="171"/>
      <c r="IDE37" s="171"/>
      <c r="IDF37" s="171"/>
      <c r="IDG37" s="171"/>
      <c r="IDH37" s="171"/>
      <c r="IDI37" s="171"/>
      <c r="IDJ37" s="171"/>
      <c r="IDK37" s="171"/>
      <c r="IDL37" s="171"/>
      <c r="IDM37" s="171"/>
      <c r="IDN37" s="171"/>
      <c r="IDO37" s="171"/>
      <c r="IDP37" s="171"/>
      <c r="IDQ37" s="171"/>
      <c r="IDR37" s="171"/>
      <c r="IDS37" s="171"/>
      <c r="IDT37" s="171"/>
      <c r="IDU37" s="171"/>
      <c r="IDV37" s="171"/>
      <c r="IDW37" s="171"/>
      <c r="IDX37" s="171"/>
      <c r="IDY37" s="171"/>
      <c r="IDZ37" s="171"/>
      <c r="IEA37" s="171"/>
      <c r="IEB37" s="171"/>
      <c r="IEC37" s="171"/>
      <c r="IED37" s="171"/>
      <c r="IEE37" s="171"/>
      <c r="IEF37" s="171"/>
      <c r="IEG37" s="171"/>
      <c r="IEH37" s="171"/>
      <c r="IEI37" s="171"/>
      <c r="IEJ37" s="171"/>
      <c r="IEK37" s="171"/>
      <c r="IEL37" s="171"/>
      <c r="IEM37" s="171"/>
      <c r="IEN37" s="171"/>
      <c r="IEO37" s="171"/>
      <c r="IEP37" s="171"/>
      <c r="IEQ37" s="171"/>
      <c r="IER37" s="171"/>
      <c r="IES37" s="171"/>
      <c r="IET37" s="171"/>
      <c r="IEU37" s="171"/>
      <c r="IEV37" s="171"/>
      <c r="IEW37" s="171"/>
      <c r="IEX37" s="171"/>
      <c r="IEY37" s="171"/>
      <c r="IEZ37" s="171"/>
      <c r="IFA37" s="171"/>
      <c r="IFB37" s="171"/>
      <c r="IFC37" s="171"/>
      <c r="IFD37" s="171"/>
      <c r="IFE37" s="171"/>
      <c r="IFF37" s="171"/>
      <c r="IFG37" s="171"/>
      <c r="IFH37" s="171"/>
      <c r="IFI37" s="171"/>
      <c r="IFJ37" s="171"/>
      <c r="IFK37" s="171"/>
      <c r="IFL37" s="171"/>
      <c r="IFM37" s="171"/>
      <c r="IFN37" s="171"/>
      <c r="IFO37" s="171"/>
      <c r="IFP37" s="171"/>
      <c r="IFQ37" s="171"/>
      <c r="IFR37" s="171"/>
      <c r="IFS37" s="171"/>
      <c r="IFT37" s="171"/>
      <c r="IFU37" s="171"/>
      <c r="IFV37" s="171"/>
      <c r="IFW37" s="171"/>
      <c r="IFX37" s="171"/>
      <c r="IFY37" s="171"/>
      <c r="IFZ37" s="171"/>
      <c r="IGA37" s="171"/>
      <c r="IGB37" s="171"/>
      <c r="IGC37" s="171"/>
      <c r="IGD37" s="171"/>
      <c r="IGE37" s="171"/>
      <c r="IGF37" s="171"/>
      <c r="IGG37" s="171"/>
      <c r="IGH37" s="171"/>
      <c r="IGI37" s="171"/>
      <c r="IGJ37" s="171"/>
      <c r="IGK37" s="171"/>
      <c r="IGL37" s="171"/>
      <c r="IGM37" s="171"/>
      <c r="IGN37" s="171"/>
      <c r="IGO37" s="171"/>
      <c r="IGP37" s="171"/>
      <c r="IGQ37" s="171"/>
      <c r="IGR37" s="171"/>
      <c r="IGS37" s="171"/>
      <c r="IGT37" s="171"/>
      <c r="IGU37" s="171"/>
      <c r="IGV37" s="171"/>
      <c r="IGW37" s="171"/>
      <c r="IGX37" s="171"/>
      <c r="IGY37" s="171"/>
      <c r="IGZ37" s="171"/>
      <c r="IHA37" s="171"/>
      <c r="IHB37" s="171"/>
      <c r="IHC37" s="171"/>
      <c r="IHD37" s="171"/>
      <c r="IHE37" s="171"/>
      <c r="IHF37" s="171"/>
      <c r="IHG37" s="171"/>
      <c r="IHH37" s="171"/>
      <c r="IHI37" s="171"/>
      <c r="IHJ37" s="171"/>
      <c r="IHK37" s="171"/>
      <c r="IHL37" s="171"/>
      <c r="IHM37" s="171"/>
      <c r="IHN37" s="171"/>
      <c r="IHO37" s="171"/>
      <c r="IHP37" s="171"/>
      <c r="IHQ37" s="171"/>
      <c r="IHR37" s="171"/>
      <c r="IHS37" s="171"/>
      <c r="IHT37" s="171"/>
      <c r="IHU37" s="171"/>
      <c r="IHV37" s="171"/>
      <c r="IHW37" s="171"/>
      <c r="IHX37" s="171"/>
      <c r="IHY37" s="171"/>
      <c r="IHZ37" s="171"/>
      <c r="IIA37" s="171"/>
      <c r="IIB37" s="171"/>
      <c r="IIC37" s="171"/>
      <c r="IID37" s="171"/>
      <c r="IIE37" s="171"/>
      <c r="IIF37" s="171"/>
      <c r="IIG37" s="171"/>
      <c r="IIH37" s="171"/>
      <c r="III37" s="171"/>
      <c r="IIJ37" s="171"/>
      <c r="IIK37" s="171"/>
      <c r="IIL37" s="171"/>
      <c r="IIM37" s="171"/>
      <c r="IIN37" s="171"/>
      <c r="IIO37" s="171"/>
      <c r="IIP37" s="171"/>
      <c r="IIQ37" s="171"/>
      <c r="IIR37" s="171"/>
      <c r="IIS37" s="171"/>
      <c r="IIT37" s="171"/>
      <c r="IIU37" s="171"/>
      <c r="IIV37" s="171"/>
      <c r="IIW37" s="171"/>
      <c r="IIX37" s="171"/>
      <c r="IIY37" s="171"/>
      <c r="IIZ37" s="171"/>
      <c r="IJA37" s="171"/>
      <c r="IJB37" s="171"/>
      <c r="IJC37" s="171"/>
      <c r="IJD37" s="171"/>
      <c r="IJE37" s="171"/>
      <c r="IJF37" s="171"/>
      <c r="IJG37" s="171"/>
      <c r="IJH37" s="171"/>
      <c r="IJI37" s="171"/>
      <c r="IJJ37" s="171"/>
      <c r="IJK37" s="171"/>
      <c r="IJL37" s="171"/>
      <c r="IJM37" s="171"/>
      <c r="IJN37" s="171"/>
      <c r="IJO37" s="171"/>
      <c r="IJP37" s="171"/>
      <c r="IJQ37" s="171"/>
      <c r="IJR37" s="171"/>
      <c r="IJS37" s="171"/>
      <c r="IJT37" s="171"/>
      <c r="IJU37" s="171"/>
      <c r="IJV37" s="171"/>
      <c r="IJW37" s="171"/>
      <c r="IJX37" s="171"/>
      <c r="IJY37" s="171"/>
      <c r="IJZ37" s="171"/>
      <c r="IKA37" s="171"/>
      <c r="IKB37" s="171"/>
      <c r="IKC37" s="171"/>
      <c r="IKD37" s="171"/>
      <c r="IKE37" s="171"/>
      <c r="IKF37" s="171"/>
      <c r="IKG37" s="171"/>
      <c r="IKH37" s="171"/>
      <c r="IKI37" s="171"/>
      <c r="IKJ37" s="171"/>
      <c r="IKK37" s="171"/>
      <c r="IKL37" s="171"/>
      <c r="IKM37" s="171"/>
      <c r="IKN37" s="171"/>
      <c r="IKO37" s="171"/>
      <c r="IKP37" s="171"/>
      <c r="IKQ37" s="171"/>
      <c r="IKR37" s="171"/>
      <c r="IKS37" s="171"/>
      <c r="IKT37" s="171"/>
      <c r="IKU37" s="171"/>
      <c r="IKV37" s="171"/>
      <c r="IKW37" s="171"/>
      <c r="IKX37" s="171"/>
      <c r="IKY37" s="171"/>
      <c r="IKZ37" s="171"/>
      <c r="ILA37" s="171"/>
      <c r="ILB37" s="171"/>
      <c r="ILC37" s="171"/>
      <c r="ILD37" s="171"/>
      <c r="ILE37" s="171"/>
      <c r="ILF37" s="171"/>
      <c r="ILG37" s="171"/>
      <c r="ILH37" s="171"/>
      <c r="ILI37" s="171"/>
      <c r="ILJ37" s="171"/>
      <c r="ILK37" s="171"/>
      <c r="ILL37" s="171"/>
      <c r="ILM37" s="171"/>
      <c r="ILN37" s="171"/>
      <c r="ILO37" s="171"/>
      <c r="ILP37" s="171"/>
      <c r="ILQ37" s="171"/>
      <c r="ILR37" s="171"/>
      <c r="ILS37" s="171"/>
      <c r="ILT37" s="171"/>
      <c r="ILU37" s="171"/>
      <c r="ILV37" s="171"/>
      <c r="ILW37" s="171"/>
      <c r="ILX37" s="171"/>
      <c r="ILY37" s="171"/>
      <c r="ILZ37" s="171"/>
      <c r="IMA37" s="171"/>
      <c r="IMB37" s="171"/>
      <c r="IMC37" s="171"/>
      <c r="IMD37" s="171"/>
      <c r="IME37" s="171"/>
      <c r="IMF37" s="171"/>
      <c r="IMG37" s="171"/>
      <c r="IMH37" s="171"/>
      <c r="IMI37" s="171"/>
      <c r="IMJ37" s="171"/>
      <c r="IMK37" s="171"/>
      <c r="IML37" s="171"/>
      <c r="IMM37" s="171"/>
      <c r="IMN37" s="171"/>
      <c r="IMO37" s="171"/>
      <c r="IMP37" s="171"/>
      <c r="IMQ37" s="171"/>
      <c r="IMR37" s="171"/>
      <c r="IMS37" s="171"/>
      <c r="IMT37" s="171"/>
      <c r="IMU37" s="171"/>
      <c r="IMV37" s="171"/>
      <c r="IMW37" s="171"/>
      <c r="IMX37" s="171"/>
      <c r="IMY37" s="171"/>
      <c r="IMZ37" s="171"/>
      <c r="INA37" s="171"/>
      <c r="INB37" s="171"/>
      <c r="INC37" s="171"/>
      <c r="IND37" s="171"/>
      <c r="INE37" s="171"/>
      <c r="INF37" s="171"/>
      <c r="ING37" s="171"/>
      <c r="INH37" s="171"/>
      <c r="INI37" s="171"/>
      <c r="INJ37" s="171"/>
      <c r="INK37" s="171"/>
      <c r="INL37" s="171"/>
      <c r="INM37" s="171"/>
      <c r="INN37" s="171"/>
      <c r="INO37" s="171"/>
      <c r="INP37" s="171"/>
      <c r="INQ37" s="171"/>
      <c r="INR37" s="171"/>
      <c r="INS37" s="171"/>
      <c r="INT37" s="171"/>
      <c r="INU37" s="171"/>
      <c r="INV37" s="171"/>
      <c r="INW37" s="171"/>
      <c r="INX37" s="171"/>
      <c r="INY37" s="171"/>
      <c r="INZ37" s="171"/>
      <c r="IOA37" s="171"/>
      <c r="IOB37" s="171"/>
      <c r="IOC37" s="171"/>
      <c r="IOD37" s="171"/>
      <c r="IOE37" s="171"/>
      <c r="IOF37" s="171"/>
      <c r="IOG37" s="171"/>
      <c r="IOH37" s="171"/>
      <c r="IOI37" s="171"/>
      <c r="IOJ37" s="171"/>
      <c r="IOK37" s="171"/>
      <c r="IOL37" s="171"/>
      <c r="IOM37" s="171"/>
      <c r="ION37" s="171"/>
      <c r="IOO37" s="171"/>
      <c r="IOP37" s="171"/>
      <c r="IOQ37" s="171"/>
      <c r="IOR37" s="171"/>
      <c r="IOS37" s="171"/>
      <c r="IOT37" s="171"/>
      <c r="IOU37" s="171"/>
      <c r="IOV37" s="171"/>
      <c r="IOW37" s="171"/>
      <c r="IOX37" s="171"/>
      <c r="IOY37" s="171"/>
      <c r="IOZ37" s="171"/>
      <c r="IPA37" s="171"/>
      <c r="IPB37" s="171"/>
      <c r="IPC37" s="171"/>
      <c r="IPD37" s="171"/>
      <c r="IPE37" s="171"/>
      <c r="IPF37" s="171"/>
      <c r="IPG37" s="171"/>
      <c r="IPH37" s="171"/>
      <c r="IPI37" s="171"/>
      <c r="IPJ37" s="171"/>
      <c r="IPK37" s="171"/>
      <c r="IPL37" s="171"/>
      <c r="IPM37" s="171"/>
      <c r="IPN37" s="171"/>
      <c r="IPO37" s="171"/>
      <c r="IPP37" s="171"/>
      <c r="IPQ37" s="171"/>
      <c r="IPR37" s="171"/>
      <c r="IPS37" s="171"/>
      <c r="IPT37" s="171"/>
      <c r="IPU37" s="171"/>
      <c r="IPV37" s="171"/>
      <c r="IPW37" s="171"/>
      <c r="IPX37" s="171"/>
      <c r="IPY37" s="171"/>
      <c r="IPZ37" s="171"/>
      <c r="IQA37" s="171"/>
      <c r="IQB37" s="171"/>
      <c r="IQC37" s="171"/>
      <c r="IQD37" s="171"/>
      <c r="IQE37" s="171"/>
      <c r="IQF37" s="171"/>
      <c r="IQG37" s="171"/>
      <c r="IQH37" s="171"/>
      <c r="IQI37" s="171"/>
      <c r="IQJ37" s="171"/>
      <c r="IQK37" s="171"/>
      <c r="IQL37" s="171"/>
      <c r="IQM37" s="171"/>
      <c r="IQN37" s="171"/>
      <c r="IQO37" s="171"/>
      <c r="IQP37" s="171"/>
      <c r="IQQ37" s="171"/>
      <c r="IQR37" s="171"/>
      <c r="IQS37" s="171"/>
      <c r="IQT37" s="171"/>
      <c r="IQU37" s="171"/>
      <c r="IQV37" s="171"/>
      <c r="IQW37" s="171"/>
      <c r="IQX37" s="171"/>
      <c r="IQY37" s="171"/>
      <c r="IQZ37" s="171"/>
      <c r="IRA37" s="171"/>
      <c r="IRB37" s="171"/>
      <c r="IRC37" s="171"/>
      <c r="IRD37" s="171"/>
      <c r="IRE37" s="171"/>
      <c r="IRF37" s="171"/>
      <c r="IRG37" s="171"/>
      <c r="IRH37" s="171"/>
      <c r="IRI37" s="171"/>
      <c r="IRJ37" s="171"/>
      <c r="IRK37" s="171"/>
      <c r="IRL37" s="171"/>
      <c r="IRM37" s="171"/>
      <c r="IRN37" s="171"/>
      <c r="IRO37" s="171"/>
      <c r="IRP37" s="171"/>
      <c r="IRQ37" s="171"/>
      <c r="IRR37" s="171"/>
      <c r="IRS37" s="171"/>
      <c r="IRT37" s="171"/>
      <c r="IRU37" s="171"/>
      <c r="IRV37" s="171"/>
      <c r="IRW37" s="171"/>
      <c r="IRX37" s="171"/>
      <c r="IRY37" s="171"/>
      <c r="IRZ37" s="171"/>
      <c r="ISA37" s="171"/>
      <c r="ISB37" s="171"/>
      <c r="ISC37" s="171"/>
      <c r="ISD37" s="171"/>
      <c r="ISE37" s="171"/>
      <c r="ISF37" s="171"/>
      <c r="ISG37" s="171"/>
      <c r="ISH37" s="171"/>
      <c r="ISI37" s="171"/>
      <c r="ISJ37" s="171"/>
      <c r="ISK37" s="171"/>
      <c r="ISL37" s="171"/>
      <c r="ISM37" s="171"/>
      <c r="ISN37" s="171"/>
      <c r="ISO37" s="171"/>
      <c r="ISP37" s="171"/>
      <c r="ISQ37" s="171"/>
      <c r="ISR37" s="171"/>
      <c r="ISS37" s="171"/>
      <c r="IST37" s="171"/>
      <c r="ISU37" s="171"/>
      <c r="ISV37" s="171"/>
      <c r="ISW37" s="171"/>
      <c r="ISX37" s="171"/>
      <c r="ISY37" s="171"/>
      <c r="ISZ37" s="171"/>
      <c r="ITA37" s="171"/>
      <c r="ITB37" s="171"/>
      <c r="ITC37" s="171"/>
      <c r="ITD37" s="171"/>
      <c r="ITE37" s="171"/>
      <c r="ITF37" s="171"/>
      <c r="ITG37" s="171"/>
      <c r="ITH37" s="171"/>
      <c r="ITI37" s="171"/>
      <c r="ITJ37" s="171"/>
      <c r="ITK37" s="171"/>
      <c r="ITL37" s="171"/>
      <c r="ITM37" s="171"/>
      <c r="ITN37" s="171"/>
      <c r="ITO37" s="171"/>
      <c r="ITP37" s="171"/>
      <c r="ITQ37" s="171"/>
      <c r="ITR37" s="171"/>
      <c r="ITS37" s="171"/>
      <c r="ITT37" s="171"/>
      <c r="ITU37" s="171"/>
      <c r="ITV37" s="171"/>
      <c r="ITW37" s="171"/>
      <c r="ITX37" s="171"/>
      <c r="ITY37" s="171"/>
      <c r="ITZ37" s="171"/>
      <c r="IUA37" s="171"/>
      <c r="IUB37" s="171"/>
      <c r="IUC37" s="171"/>
      <c r="IUD37" s="171"/>
      <c r="IUE37" s="171"/>
      <c r="IUF37" s="171"/>
      <c r="IUG37" s="171"/>
      <c r="IUH37" s="171"/>
      <c r="IUI37" s="171"/>
      <c r="IUJ37" s="171"/>
      <c r="IUK37" s="171"/>
      <c r="IUL37" s="171"/>
      <c r="IUM37" s="171"/>
      <c r="IUN37" s="171"/>
      <c r="IUO37" s="171"/>
      <c r="IUP37" s="171"/>
      <c r="IUQ37" s="171"/>
      <c r="IUR37" s="171"/>
      <c r="IUS37" s="171"/>
      <c r="IUT37" s="171"/>
      <c r="IUU37" s="171"/>
      <c r="IUV37" s="171"/>
      <c r="IUW37" s="171"/>
      <c r="IUX37" s="171"/>
      <c r="IUY37" s="171"/>
      <c r="IUZ37" s="171"/>
      <c r="IVA37" s="171"/>
      <c r="IVB37" s="171"/>
      <c r="IVC37" s="171"/>
      <c r="IVD37" s="171"/>
      <c r="IVE37" s="171"/>
      <c r="IVF37" s="171"/>
      <c r="IVG37" s="171"/>
      <c r="IVH37" s="171"/>
      <c r="IVI37" s="171"/>
      <c r="IVJ37" s="171"/>
      <c r="IVK37" s="171"/>
      <c r="IVL37" s="171"/>
      <c r="IVM37" s="171"/>
      <c r="IVN37" s="171"/>
      <c r="IVO37" s="171"/>
      <c r="IVP37" s="171"/>
      <c r="IVQ37" s="171"/>
      <c r="IVR37" s="171"/>
      <c r="IVS37" s="171"/>
      <c r="IVT37" s="171"/>
      <c r="IVU37" s="171"/>
      <c r="IVV37" s="171"/>
      <c r="IVW37" s="171"/>
      <c r="IVX37" s="171"/>
      <c r="IVY37" s="171"/>
      <c r="IVZ37" s="171"/>
      <c r="IWA37" s="171"/>
      <c r="IWB37" s="171"/>
      <c r="IWC37" s="171"/>
      <c r="IWD37" s="171"/>
      <c r="IWE37" s="171"/>
      <c r="IWF37" s="171"/>
      <c r="IWG37" s="171"/>
      <c r="IWH37" s="171"/>
      <c r="IWI37" s="171"/>
      <c r="IWJ37" s="171"/>
      <c r="IWK37" s="171"/>
      <c r="IWL37" s="171"/>
      <c r="IWM37" s="171"/>
      <c r="IWN37" s="171"/>
      <c r="IWO37" s="171"/>
      <c r="IWP37" s="171"/>
      <c r="IWQ37" s="171"/>
      <c r="IWR37" s="171"/>
      <c r="IWS37" s="171"/>
      <c r="IWT37" s="171"/>
      <c r="IWU37" s="171"/>
      <c r="IWV37" s="171"/>
      <c r="IWW37" s="171"/>
      <c r="IWX37" s="171"/>
      <c r="IWY37" s="171"/>
      <c r="IWZ37" s="171"/>
      <c r="IXA37" s="171"/>
      <c r="IXB37" s="171"/>
      <c r="IXC37" s="171"/>
      <c r="IXD37" s="171"/>
      <c r="IXE37" s="171"/>
      <c r="IXF37" s="171"/>
      <c r="IXG37" s="171"/>
      <c r="IXH37" s="171"/>
      <c r="IXI37" s="171"/>
      <c r="IXJ37" s="171"/>
      <c r="IXK37" s="171"/>
      <c r="IXL37" s="171"/>
      <c r="IXM37" s="171"/>
      <c r="IXN37" s="171"/>
      <c r="IXO37" s="171"/>
      <c r="IXP37" s="171"/>
      <c r="IXQ37" s="171"/>
      <c r="IXR37" s="171"/>
      <c r="IXS37" s="171"/>
      <c r="IXT37" s="171"/>
      <c r="IXU37" s="171"/>
      <c r="IXV37" s="171"/>
      <c r="IXW37" s="171"/>
      <c r="IXX37" s="171"/>
      <c r="IXY37" s="171"/>
      <c r="IXZ37" s="171"/>
      <c r="IYA37" s="171"/>
      <c r="IYB37" s="171"/>
      <c r="IYC37" s="171"/>
      <c r="IYD37" s="171"/>
      <c r="IYE37" s="171"/>
      <c r="IYF37" s="171"/>
      <c r="IYG37" s="171"/>
      <c r="IYH37" s="171"/>
      <c r="IYI37" s="171"/>
      <c r="IYJ37" s="171"/>
      <c r="IYK37" s="171"/>
      <c r="IYL37" s="171"/>
      <c r="IYM37" s="171"/>
      <c r="IYN37" s="171"/>
      <c r="IYO37" s="171"/>
      <c r="IYP37" s="171"/>
      <c r="IYQ37" s="171"/>
      <c r="IYR37" s="171"/>
      <c r="IYS37" s="171"/>
      <c r="IYT37" s="171"/>
      <c r="IYU37" s="171"/>
      <c r="IYV37" s="171"/>
      <c r="IYW37" s="171"/>
      <c r="IYX37" s="171"/>
      <c r="IYY37" s="171"/>
      <c r="IYZ37" s="171"/>
      <c r="IZA37" s="171"/>
      <c r="IZB37" s="171"/>
      <c r="IZC37" s="171"/>
      <c r="IZD37" s="171"/>
      <c r="IZE37" s="171"/>
      <c r="IZF37" s="171"/>
      <c r="IZG37" s="171"/>
      <c r="IZH37" s="171"/>
      <c r="IZI37" s="171"/>
      <c r="IZJ37" s="171"/>
      <c r="IZK37" s="171"/>
      <c r="IZL37" s="171"/>
      <c r="IZM37" s="171"/>
      <c r="IZN37" s="171"/>
      <c r="IZO37" s="171"/>
      <c r="IZP37" s="171"/>
      <c r="IZQ37" s="171"/>
      <c r="IZR37" s="171"/>
      <c r="IZS37" s="171"/>
      <c r="IZT37" s="171"/>
      <c r="IZU37" s="171"/>
      <c r="IZV37" s="171"/>
      <c r="IZW37" s="171"/>
      <c r="IZX37" s="171"/>
      <c r="IZY37" s="171"/>
      <c r="IZZ37" s="171"/>
      <c r="JAA37" s="171"/>
      <c r="JAB37" s="171"/>
      <c r="JAC37" s="171"/>
      <c r="JAD37" s="171"/>
      <c r="JAE37" s="171"/>
      <c r="JAF37" s="171"/>
      <c r="JAG37" s="171"/>
      <c r="JAH37" s="171"/>
      <c r="JAI37" s="171"/>
      <c r="JAJ37" s="171"/>
      <c r="JAK37" s="171"/>
      <c r="JAL37" s="171"/>
      <c r="JAM37" s="171"/>
      <c r="JAN37" s="171"/>
      <c r="JAO37" s="171"/>
      <c r="JAP37" s="171"/>
      <c r="JAQ37" s="171"/>
      <c r="JAR37" s="171"/>
      <c r="JAS37" s="171"/>
      <c r="JAT37" s="171"/>
      <c r="JAU37" s="171"/>
      <c r="JAV37" s="171"/>
      <c r="JAW37" s="171"/>
      <c r="JAX37" s="171"/>
      <c r="JAY37" s="171"/>
      <c r="JAZ37" s="171"/>
      <c r="JBA37" s="171"/>
      <c r="JBB37" s="171"/>
      <c r="JBC37" s="171"/>
      <c r="JBD37" s="171"/>
      <c r="JBE37" s="171"/>
      <c r="JBF37" s="171"/>
      <c r="JBG37" s="171"/>
      <c r="JBH37" s="171"/>
      <c r="JBI37" s="171"/>
      <c r="JBJ37" s="171"/>
      <c r="JBK37" s="171"/>
      <c r="JBL37" s="171"/>
      <c r="JBM37" s="171"/>
      <c r="JBN37" s="171"/>
      <c r="JBO37" s="171"/>
      <c r="JBP37" s="171"/>
      <c r="JBQ37" s="171"/>
      <c r="JBR37" s="171"/>
      <c r="JBS37" s="171"/>
      <c r="JBT37" s="171"/>
      <c r="JBU37" s="171"/>
      <c r="JBV37" s="171"/>
      <c r="JBW37" s="171"/>
      <c r="JBX37" s="171"/>
      <c r="JBY37" s="171"/>
      <c r="JBZ37" s="171"/>
      <c r="JCA37" s="171"/>
      <c r="JCB37" s="171"/>
      <c r="JCC37" s="171"/>
      <c r="JCD37" s="171"/>
      <c r="JCE37" s="171"/>
      <c r="JCF37" s="171"/>
      <c r="JCG37" s="171"/>
      <c r="JCH37" s="171"/>
      <c r="JCI37" s="171"/>
      <c r="JCJ37" s="171"/>
      <c r="JCK37" s="171"/>
      <c r="JCL37" s="171"/>
      <c r="JCM37" s="171"/>
      <c r="JCN37" s="171"/>
      <c r="JCO37" s="171"/>
      <c r="JCP37" s="171"/>
      <c r="JCQ37" s="171"/>
      <c r="JCR37" s="171"/>
      <c r="JCS37" s="171"/>
      <c r="JCT37" s="171"/>
      <c r="JCU37" s="171"/>
      <c r="JCV37" s="171"/>
      <c r="JCW37" s="171"/>
      <c r="JCX37" s="171"/>
      <c r="JCY37" s="171"/>
      <c r="JCZ37" s="171"/>
      <c r="JDA37" s="171"/>
      <c r="JDB37" s="171"/>
      <c r="JDC37" s="171"/>
      <c r="JDD37" s="171"/>
      <c r="JDE37" s="171"/>
      <c r="JDF37" s="171"/>
      <c r="JDG37" s="171"/>
      <c r="JDH37" s="171"/>
      <c r="JDI37" s="171"/>
      <c r="JDJ37" s="171"/>
      <c r="JDK37" s="171"/>
      <c r="JDL37" s="171"/>
      <c r="JDM37" s="171"/>
      <c r="JDN37" s="171"/>
      <c r="JDO37" s="171"/>
      <c r="JDP37" s="171"/>
      <c r="JDQ37" s="171"/>
      <c r="JDR37" s="171"/>
      <c r="JDS37" s="171"/>
      <c r="JDT37" s="171"/>
      <c r="JDU37" s="171"/>
      <c r="JDV37" s="171"/>
      <c r="JDW37" s="171"/>
      <c r="JDX37" s="171"/>
      <c r="JDY37" s="171"/>
      <c r="JDZ37" s="171"/>
      <c r="JEA37" s="171"/>
      <c r="JEB37" s="171"/>
      <c r="JEC37" s="171"/>
      <c r="JED37" s="171"/>
      <c r="JEE37" s="171"/>
      <c r="JEF37" s="171"/>
      <c r="JEG37" s="171"/>
      <c r="JEH37" s="171"/>
      <c r="JEI37" s="171"/>
      <c r="JEJ37" s="171"/>
      <c r="JEK37" s="171"/>
      <c r="JEL37" s="171"/>
      <c r="JEM37" s="171"/>
      <c r="JEN37" s="171"/>
      <c r="JEO37" s="171"/>
      <c r="JEP37" s="171"/>
      <c r="JEQ37" s="171"/>
      <c r="JER37" s="171"/>
      <c r="JES37" s="171"/>
      <c r="JET37" s="171"/>
      <c r="JEU37" s="171"/>
      <c r="JEV37" s="171"/>
      <c r="JEW37" s="171"/>
      <c r="JEX37" s="171"/>
      <c r="JEY37" s="171"/>
      <c r="JEZ37" s="171"/>
      <c r="JFA37" s="171"/>
      <c r="JFB37" s="171"/>
      <c r="JFC37" s="171"/>
      <c r="JFD37" s="171"/>
      <c r="JFE37" s="171"/>
      <c r="JFF37" s="171"/>
      <c r="JFG37" s="171"/>
      <c r="JFH37" s="171"/>
      <c r="JFI37" s="171"/>
      <c r="JFJ37" s="171"/>
      <c r="JFK37" s="171"/>
      <c r="JFL37" s="171"/>
      <c r="JFM37" s="171"/>
      <c r="JFN37" s="171"/>
      <c r="JFO37" s="171"/>
      <c r="JFP37" s="171"/>
      <c r="JFQ37" s="171"/>
      <c r="JFR37" s="171"/>
      <c r="JFS37" s="171"/>
      <c r="JFT37" s="171"/>
      <c r="JFU37" s="171"/>
      <c r="JFV37" s="171"/>
      <c r="JFW37" s="171"/>
      <c r="JFX37" s="171"/>
      <c r="JFY37" s="171"/>
      <c r="JFZ37" s="171"/>
      <c r="JGA37" s="171"/>
      <c r="JGB37" s="171"/>
      <c r="JGC37" s="171"/>
      <c r="JGD37" s="171"/>
      <c r="JGE37" s="171"/>
      <c r="JGF37" s="171"/>
      <c r="JGG37" s="171"/>
      <c r="JGH37" s="171"/>
      <c r="JGI37" s="171"/>
      <c r="JGJ37" s="171"/>
      <c r="JGK37" s="171"/>
      <c r="JGL37" s="171"/>
      <c r="JGM37" s="171"/>
      <c r="JGN37" s="171"/>
      <c r="JGO37" s="171"/>
      <c r="JGP37" s="171"/>
      <c r="JGQ37" s="171"/>
      <c r="JGR37" s="171"/>
      <c r="JGS37" s="171"/>
      <c r="JGT37" s="171"/>
      <c r="JGU37" s="171"/>
      <c r="JGV37" s="171"/>
      <c r="JGW37" s="171"/>
      <c r="JGX37" s="171"/>
      <c r="JGY37" s="171"/>
      <c r="JGZ37" s="171"/>
      <c r="JHA37" s="171"/>
      <c r="JHB37" s="171"/>
      <c r="JHC37" s="171"/>
      <c r="JHD37" s="171"/>
      <c r="JHE37" s="171"/>
      <c r="JHF37" s="171"/>
      <c r="JHG37" s="171"/>
      <c r="JHH37" s="171"/>
      <c r="JHI37" s="171"/>
      <c r="JHJ37" s="171"/>
      <c r="JHK37" s="171"/>
      <c r="JHL37" s="171"/>
      <c r="JHM37" s="171"/>
      <c r="JHN37" s="171"/>
      <c r="JHO37" s="171"/>
      <c r="JHP37" s="171"/>
      <c r="JHQ37" s="171"/>
      <c r="JHR37" s="171"/>
      <c r="JHS37" s="171"/>
      <c r="JHT37" s="171"/>
      <c r="JHU37" s="171"/>
      <c r="JHV37" s="171"/>
      <c r="JHW37" s="171"/>
      <c r="JHX37" s="171"/>
      <c r="JHY37" s="171"/>
      <c r="JHZ37" s="171"/>
      <c r="JIA37" s="171"/>
      <c r="JIB37" s="171"/>
      <c r="JIC37" s="171"/>
      <c r="JID37" s="171"/>
      <c r="JIE37" s="171"/>
      <c r="JIF37" s="171"/>
      <c r="JIG37" s="171"/>
      <c r="JIH37" s="171"/>
      <c r="JII37" s="171"/>
      <c r="JIJ37" s="171"/>
      <c r="JIK37" s="171"/>
      <c r="JIL37" s="171"/>
      <c r="JIM37" s="171"/>
      <c r="JIN37" s="171"/>
      <c r="JIO37" s="171"/>
      <c r="JIP37" s="171"/>
      <c r="JIQ37" s="171"/>
      <c r="JIR37" s="171"/>
      <c r="JIS37" s="171"/>
      <c r="JIT37" s="171"/>
      <c r="JIU37" s="171"/>
      <c r="JIV37" s="171"/>
      <c r="JIW37" s="171"/>
      <c r="JIX37" s="171"/>
      <c r="JIY37" s="171"/>
      <c r="JIZ37" s="171"/>
      <c r="JJA37" s="171"/>
      <c r="JJB37" s="171"/>
      <c r="JJC37" s="171"/>
      <c r="JJD37" s="171"/>
      <c r="JJE37" s="171"/>
      <c r="JJF37" s="171"/>
      <c r="JJG37" s="171"/>
      <c r="JJH37" s="171"/>
      <c r="JJI37" s="171"/>
      <c r="JJJ37" s="171"/>
      <c r="JJK37" s="171"/>
      <c r="JJL37" s="171"/>
      <c r="JJM37" s="171"/>
      <c r="JJN37" s="171"/>
      <c r="JJO37" s="171"/>
      <c r="JJP37" s="171"/>
      <c r="JJQ37" s="171"/>
      <c r="JJR37" s="171"/>
      <c r="JJS37" s="171"/>
      <c r="JJT37" s="171"/>
      <c r="JJU37" s="171"/>
      <c r="JJV37" s="171"/>
      <c r="JJW37" s="171"/>
      <c r="JJX37" s="171"/>
      <c r="JJY37" s="171"/>
      <c r="JJZ37" s="171"/>
      <c r="JKA37" s="171"/>
      <c r="JKB37" s="171"/>
      <c r="JKC37" s="171"/>
      <c r="JKD37" s="171"/>
      <c r="JKE37" s="171"/>
      <c r="JKF37" s="171"/>
      <c r="JKG37" s="171"/>
      <c r="JKH37" s="171"/>
      <c r="JKI37" s="171"/>
      <c r="JKJ37" s="171"/>
      <c r="JKK37" s="171"/>
      <c r="JKL37" s="171"/>
      <c r="JKM37" s="171"/>
      <c r="JKN37" s="171"/>
      <c r="JKO37" s="171"/>
      <c r="JKP37" s="171"/>
      <c r="JKQ37" s="171"/>
      <c r="JKR37" s="171"/>
      <c r="JKS37" s="171"/>
      <c r="JKT37" s="171"/>
      <c r="JKU37" s="171"/>
      <c r="JKV37" s="171"/>
      <c r="JKW37" s="171"/>
      <c r="JKX37" s="171"/>
      <c r="JKY37" s="171"/>
      <c r="JKZ37" s="171"/>
      <c r="JLA37" s="171"/>
      <c r="JLB37" s="171"/>
      <c r="JLC37" s="171"/>
      <c r="JLD37" s="171"/>
      <c r="JLE37" s="171"/>
      <c r="JLF37" s="171"/>
      <c r="JLG37" s="171"/>
      <c r="JLH37" s="171"/>
      <c r="JLI37" s="171"/>
      <c r="JLJ37" s="171"/>
      <c r="JLK37" s="171"/>
      <c r="JLL37" s="171"/>
      <c r="JLM37" s="171"/>
      <c r="JLN37" s="171"/>
      <c r="JLO37" s="171"/>
      <c r="JLP37" s="171"/>
      <c r="JLQ37" s="171"/>
      <c r="JLR37" s="171"/>
      <c r="JLS37" s="171"/>
      <c r="JLT37" s="171"/>
      <c r="JLU37" s="171"/>
      <c r="JLV37" s="171"/>
      <c r="JLW37" s="171"/>
      <c r="JLX37" s="171"/>
      <c r="JLY37" s="171"/>
      <c r="JLZ37" s="171"/>
      <c r="JMA37" s="171"/>
      <c r="JMB37" s="171"/>
      <c r="JMC37" s="171"/>
      <c r="JMD37" s="171"/>
      <c r="JME37" s="171"/>
      <c r="JMF37" s="171"/>
      <c r="JMG37" s="171"/>
      <c r="JMH37" s="171"/>
      <c r="JMI37" s="171"/>
      <c r="JMJ37" s="171"/>
      <c r="JMK37" s="171"/>
      <c r="JML37" s="171"/>
      <c r="JMM37" s="171"/>
      <c r="JMN37" s="171"/>
      <c r="JMO37" s="171"/>
      <c r="JMP37" s="171"/>
      <c r="JMQ37" s="171"/>
      <c r="JMR37" s="171"/>
      <c r="JMS37" s="171"/>
      <c r="JMT37" s="171"/>
      <c r="JMU37" s="171"/>
      <c r="JMV37" s="171"/>
      <c r="JMW37" s="171"/>
      <c r="JMX37" s="171"/>
      <c r="JMY37" s="171"/>
      <c r="JMZ37" s="171"/>
      <c r="JNA37" s="171"/>
      <c r="JNB37" s="171"/>
      <c r="JNC37" s="171"/>
      <c r="JND37" s="171"/>
      <c r="JNE37" s="171"/>
      <c r="JNF37" s="171"/>
      <c r="JNG37" s="171"/>
      <c r="JNH37" s="171"/>
      <c r="JNI37" s="171"/>
      <c r="JNJ37" s="171"/>
      <c r="JNK37" s="171"/>
      <c r="JNL37" s="171"/>
      <c r="JNM37" s="171"/>
      <c r="JNN37" s="171"/>
      <c r="JNO37" s="171"/>
      <c r="JNP37" s="171"/>
      <c r="JNQ37" s="171"/>
      <c r="JNR37" s="171"/>
      <c r="JNS37" s="171"/>
      <c r="JNT37" s="171"/>
      <c r="JNU37" s="171"/>
      <c r="JNV37" s="171"/>
      <c r="JNW37" s="171"/>
      <c r="JNX37" s="171"/>
      <c r="JNY37" s="171"/>
      <c r="JNZ37" s="171"/>
      <c r="JOA37" s="171"/>
      <c r="JOB37" s="171"/>
      <c r="JOC37" s="171"/>
      <c r="JOD37" s="171"/>
      <c r="JOE37" s="171"/>
      <c r="JOF37" s="171"/>
      <c r="JOG37" s="171"/>
      <c r="JOH37" s="171"/>
      <c r="JOI37" s="171"/>
      <c r="JOJ37" s="171"/>
      <c r="JOK37" s="171"/>
      <c r="JOL37" s="171"/>
      <c r="JOM37" s="171"/>
      <c r="JON37" s="171"/>
      <c r="JOO37" s="171"/>
      <c r="JOP37" s="171"/>
      <c r="JOQ37" s="171"/>
      <c r="JOR37" s="171"/>
      <c r="JOS37" s="171"/>
      <c r="JOT37" s="171"/>
      <c r="JOU37" s="171"/>
      <c r="JOV37" s="171"/>
      <c r="JOW37" s="171"/>
      <c r="JOX37" s="171"/>
      <c r="JOY37" s="171"/>
      <c r="JOZ37" s="171"/>
      <c r="JPA37" s="171"/>
      <c r="JPB37" s="171"/>
      <c r="JPC37" s="171"/>
      <c r="JPD37" s="171"/>
      <c r="JPE37" s="171"/>
      <c r="JPF37" s="171"/>
      <c r="JPG37" s="171"/>
      <c r="JPH37" s="171"/>
      <c r="JPI37" s="171"/>
      <c r="JPJ37" s="171"/>
      <c r="JPK37" s="171"/>
      <c r="JPL37" s="171"/>
      <c r="JPM37" s="171"/>
      <c r="JPN37" s="171"/>
      <c r="JPO37" s="171"/>
      <c r="JPP37" s="171"/>
      <c r="JPQ37" s="171"/>
      <c r="JPR37" s="171"/>
      <c r="JPS37" s="171"/>
      <c r="JPT37" s="171"/>
      <c r="JPU37" s="171"/>
      <c r="JPV37" s="171"/>
      <c r="JPW37" s="171"/>
      <c r="JPX37" s="171"/>
      <c r="JPY37" s="171"/>
      <c r="JPZ37" s="171"/>
      <c r="JQA37" s="171"/>
      <c r="JQB37" s="171"/>
      <c r="JQC37" s="171"/>
      <c r="JQD37" s="171"/>
      <c r="JQE37" s="171"/>
      <c r="JQF37" s="171"/>
      <c r="JQG37" s="171"/>
      <c r="JQH37" s="171"/>
      <c r="JQI37" s="171"/>
      <c r="JQJ37" s="171"/>
      <c r="JQK37" s="171"/>
      <c r="JQL37" s="171"/>
      <c r="JQM37" s="171"/>
      <c r="JQN37" s="171"/>
      <c r="JQO37" s="171"/>
      <c r="JQP37" s="171"/>
      <c r="JQQ37" s="171"/>
      <c r="JQR37" s="171"/>
      <c r="JQS37" s="171"/>
      <c r="JQT37" s="171"/>
      <c r="JQU37" s="171"/>
      <c r="JQV37" s="171"/>
      <c r="JQW37" s="171"/>
      <c r="JQX37" s="171"/>
      <c r="JQY37" s="171"/>
      <c r="JQZ37" s="171"/>
      <c r="JRA37" s="171"/>
      <c r="JRB37" s="171"/>
      <c r="JRC37" s="171"/>
      <c r="JRD37" s="171"/>
      <c r="JRE37" s="171"/>
      <c r="JRF37" s="171"/>
      <c r="JRG37" s="171"/>
      <c r="JRH37" s="171"/>
      <c r="JRI37" s="171"/>
      <c r="JRJ37" s="171"/>
      <c r="JRK37" s="171"/>
      <c r="JRL37" s="171"/>
      <c r="JRM37" s="171"/>
      <c r="JRN37" s="171"/>
      <c r="JRO37" s="171"/>
      <c r="JRP37" s="171"/>
      <c r="JRQ37" s="171"/>
      <c r="JRR37" s="171"/>
      <c r="JRS37" s="171"/>
      <c r="JRT37" s="171"/>
      <c r="JRU37" s="171"/>
      <c r="JRV37" s="171"/>
      <c r="JRW37" s="171"/>
      <c r="JRX37" s="171"/>
      <c r="JRY37" s="171"/>
      <c r="JRZ37" s="171"/>
      <c r="JSA37" s="171"/>
      <c r="JSB37" s="171"/>
      <c r="JSC37" s="171"/>
      <c r="JSD37" s="171"/>
      <c r="JSE37" s="171"/>
      <c r="JSF37" s="171"/>
      <c r="JSG37" s="171"/>
      <c r="JSH37" s="171"/>
      <c r="JSI37" s="171"/>
      <c r="JSJ37" s="171"/>
      <c r="JSK37" s="171"/>
      <c r="JSL37" s="171"/>
      <c r="JSM37" s="171"/>
      <c r="JSN37" s="171"/>
      <c r="JSO37" s="171"/>
      <c r="JSP37" s="171"/>
      <c r="JSQ37" s="171"/>
      <c r="JSR37" s="171"/>
      <c r="JSS37" s="171"/>
      <c r="JST37" s="171"/>
      <c r="JSU37" s="171"/>
      <c r="JSV37" s="171"/>
      <c r="JSW37" s="171"/>
      <c r="JSX37" s="171"/>
      <c r="JSY37" s="171"/>
      <c r="JSZ37" s="171"/>
      <c r="JTA37" s="171"/>
      <c r="JTB37" s="171"/>
      <c r="JTC37" s="171"/>
      <c r="JTD37" s="171"/>
      <c r="JTE37" s="171"/>
      <c r="JTF37" s="171"/>
      <c r="JTG37" s="171"/>
      <c r="JTH37" s="171"/>
      <c r="JTI37" s="171"/>
      <c r="JTJ37" s="171"/>
      <c r="JTK37" s="171"/>
      <c r="JTL37" s="171"/>
      <c r="JTM37" s="171"/>
      <c r="JTN37" s="171"/>
      <c r="JTO37" s="171"/>
      <c r="JTP37" s="171"/>
      <c r="JTQ37" s="171"/>
      <c r="JTR37" s="171"/>
      <c r="JTS37" s="171"/>
      <c r="JTT37" s="171"/>
      <c r="JTU37" s="171"/>
      <c r="JTV37" s="171"/>
      <c r="JTW37" s="171"/>
      <c r="JTX37" s="171"/>
      <c r="JTY37" s="171"/>
      <c r="JTZ37" s="171"/>
      <c r="JUA37" s="171"/>
      <c r="JUB37" s="171"/>
      <c r="JUC37" s="171"/>
      <c r="JUD37" s="171"/>
      <c r="JUE37" s="171"/>
      <c r="JUF37" s="171"/>
      <c r="JUG37" s="171"/>
      <c r="JUH37" s="171"/>
      <c r="JUI37" s="171"/>
      <c r="JUJ37" s="171"/>
      <c r="JUK37" s="171"/>
      <c r="JUL37" s="171"/>
      <c r="JUM37" s="171"/>
      <c r="JUN37" s="171"/>
      <c r="JUO37" s="171"/>
      <c r="JUP37" s="171"/>
      <c r="JUQ37" s="171"/>
      <c r="JUR37" s="171"/>
      <c r="JUS37" s="171"/>
      <c r="JUT37" s="171"/>
      <c r="JUU37" s="171"/>
      <c r="JUV37" s="171"/>
      <c r="JUW37" s="171"/>
      <c r="JUX37" s="171"/>
      <c r="JUY37" s="171"/>
      <c r="JUZ37" s="171"/>
      <c r="JVA37" s="171"/>
      <c r="JVB37" s="171"/>
      <c r="JVC37" s="171"/>
      <c r="JVD37" s="171"/>
      <c r="JVE37" s="171"/>
      <c r="JVF37" s="171"/>
      <c r="JVG37" s="171"/>
      <c r="JVH37" s="171"/>
      <c r="JVI37" s="171"/>
      <c r="JVJ37" s="171"/>
      <c r="JVK37" s="171"/>
      <c r="JVL37" s="171"/>
      <c r="JVM37" s="171"/>
      <c r="JVN37" s="171"/>
      <c r="JVO37" s="171"/>
      <c r="JVP37" s="171"/>
      <c r="JVQ37" s="171"/>
      <c r="JVR37" s="171"/>
      <c r="JVS37" s="171"/>
      <c r="JVT37" s="171"/>
      <c r="JVU37" s="171"/>
      <c r="JVV37" s="171"/>
      <c r="JVW37" s="171"/>
      <c r="JVX37" s="171"/>
      <c r="JVY37" s="171"/>
      <c r="JVZ37" s="171"/>
      <c r="JWA37" s="171"/>
      <c r="JWB37" s="171"/>
      <c r="JWC37" s="171"/>
      <c r="JWD37" s="171"/>
      <c r="JWE37" s="171"/>
      <c r="JWF37" s="171"/>
      <c r="JWG37" s="171"/>
      <c r="JWH37" s="171"/>
      <c r="JWI37" s="171"/>
      <c r="JWJ37" s="171"/>
      <c r="JWK37" s="171"/>
      <c r="JWL37" s="171"/>
      <c r="JWM37" s="171"/>
      <c r="JWN37" s="171"/>
      <c r="JWO37" s="171"/>
      <c r="JWP37" s="171"/>
      <c r="JWQ37" s="171"/>
      <c r="JWR37" s="171"/>
      <c r="JWS37" s="171"/>
      <c r="JWT37" s="171"/>
      <c r="JWU37" s="171"/>
      <c r="JWV37" s="171"/>
      <c r="JWW37" s="171"/>
      <c r="JWX37" s="171"/>
      <c r="JWY37" s="171"/>
      <c r="JWZ37" s="171"/>
      <c r="JXA37" s="171"/>
      <c r="JXB37" s="171"/>
      <c r="JXC37" s="171"/>
      <c r="JXD37" s="171"/>
      <c r="JXE37" s="171"/>
      <c r="JXF37" s="171"/>
      <c r="JXG37" s="171"/>
      <c r="JXH37" s="171"/>
      <c r="JXI37" s="171"/>
      <c r="JXJ37" s="171"/>
      <c r="JXK37" s="171"/>
      <c r="JXL37" s="171"/>
      <c r="JXM37" s="171"/>
      <c r="JXN37" s="171"/>
      <c r="JXO37" s="171"/>
      <c r="JXP37" s="171"/>
      <c r="JXQ37" s="171"/>
      <c r="JXR37" s="171"/>
      <c r="JXS37" s="171"/>
      <c r="JXT37" s="171"/>
      <c r="JXU37" s="171"/>
      <c r="JXV37" s="171"/>
      <c r="JXW37" s="171"/>
      <c r="JXX37" s="171"/>
      <c r="JXY37" s="171"/>
      <c r="JXZ37" s="171"/>
      <c r="JYA37" s="171"/>
      <c r="JYB37" s="171"/>
      <c r="JYC37" s="171"/>
      <c r="JYD37" s="171"/>
      <c r="JYE37" s="171"/>
      <c r="JYF37" s="171"/>
      <c r="JYG37" s="171"/>
      <c r="JYH37" s="171"/>
      <c r="JYI37" s="171"/>
      <c r="JYJ37" s="171"/>
      <c r="JYK37" s="171"/>
      <c r="JYL37" s="171"/>
      <c r="JYM37" s="171"/>
      <c r="JYN37" s="171"/>
      <c r="JYO37" s="171"/>
      <c r="JYP37" s="171"/>
      <c r="JYQ37" s="171"/>
      <c r="JYR37" s="171"/>
      <c r="JYS37" s="171"/>
      <c r="JYT37" s="171"/>
      <c r="JYU37" s="171"/>
      <c r="JYV37" s="171"/>
      <c r="JYW37" s="171"/>
      <c r="JYX37" s="171"/>
      <c r="JYY37" s="171"/>
      <c r="JYZ37" s="171"/>
      <c r="JZA37" s="171"/>
      <c r="JZB37" s="171"/>
      <c r="JZC37" s="171"/>
      <c r="JZD37" s="171"/>
      <c r="JZE37" s="171"/>
      <c r="JZF37" s="171"/>
      <c r="JZG37" s="171"/>
      <c r="JZH37" s="171"/>
      <c r="JZI37" s="171"/>
      <c r="JZJ37" s="171"/>
      <c r="JZK37" s="171"/>
      <c r="JZL37" s="171"/>
      <c r="JZM37" s="171"/>
      <c r="JZN37" s="171"/>
      <c r="JZO37" s="171"/>
      <c r="JZP37" s="171"/>
      <c r="JZQ37" s="171"/>
      <c r="JZR37" s="171"/>
      <c r="JZS37" s="171"/>
      <c r="JZT37" s="171"/>
      <c r="JZU37" s="171"/>
      <c r="JZV37" s="171"/>
      <c r="JZW37" s="171"/>
      <c r="JZX37" s="171"/>
      <c r="JZY37" s="171"/>
      <c r="JZZ37" s="171"/>
      <c r="KAA37" s="171"/>
      <c r="KAB37" s="171"/>
      <c r="KAC37" s="171"/>
      <c r="KAD37" s="171"/>
      <c r="KAE37" s="171"/>
      <c r="KAF37" s="171"/>
      <c r="KAG37" s="171"/>
      <c r="KAH37" s="171"/>
      <c r="KAI37" s="171"/>
      <c r="KAJ37" s="171"/>
      <c r="KAK37" s="171"/>
      <c r="KAL37" s="171"/>
      <c r="KAM37" s="171"/>
      <c r="KAN37" s="171"/>
      <c r="KAO37" s="171"/>
      <c r="KAP37" s="171"/>
      <c r="KAQ37" s="171"/>
      <c r="KAR37" s="171"/>
      <c r="KAS37" s="171"/>
      <c r="KAT37" s="171"/>
      <c r="KAU37" s="171"/>
      <c r="KAV37" s="171"/>
      <c r="KAW37" s="171"/>
      <c r="KAX37" s="171"/>
      <c r="KAY37" s="171"/>
      <c r="KAZ37" s="171"/>
      <c r="KBA37" s="171"/>
      <c r="KBB37" s="171"/>
      <c r="KBC37" s="171"/>
      <c r="KBD37" s="171"/>
      <c r="KBE37" s="171"/>
      <c r="KBF37" s="171"/>
      <c r="KBG37" s="171"/>
      <c r="KBH37" s="171"/>
      <c r="KBI37" s="171"/>
      <c r="KBJ37" s="171"/>
      <c r="KBK37" s="171"/>
      <c r="KBL37" s="171"/>
      <c r="KBM37" s="171"/>
      <c r="KBN37" s="171"/>
      <c r="KBO37" s="171"/>
      <c r="KBP37" s="171"/>
      <c r="KBQ37" s="171"/>
      <c r="KBR37" s="171"/>
      <c r="KBS37" s="171"/>
      <c r="KBT37" s="171"/>
      <c r="KBU37" s="171"/>
      <c r="KBV37" s="171"/>
      <c r="KBW37" s="171"/>
      <c r="KBX37" s="171"/>
      <c r="KBY37" s="171"/>
      <c r="KBZ37" s="171"/>
      <c r="KCA37" s="171"/>
      <c r="KCB37" s="171"/>
      <c r="KCC37" s="171"/>
      <c r="KCD37" s="171"/>
      <c r="KCE37" s="171"/>
      <c r="KCF37" s="171"/>
      <c r="KCG37" s="171"/>
      <c r="KCH37" s="171"/>
      <c r="KCI37" s="171"/>
      <c r="KCJ37" s="171"/>
      <c r="KCK37" s="171"/>
      <c r="KCL37" s="171"/>
      <c r="KCM37" s="171"/>
      <c r="KCN37" s="171"/>
      <c r="KCO37" s="171"/>
      <c r="KCP37" s="171"/>
      <c r="KCQ37" s="171"/>
      <c r="KCR37" s="171"/>
      <c r="KCS37" s="171"/>
      <c r="KCT37" s="171"/>
      <c r="KCU37" s="171"/>
      <c r="KCV37" s="171"/>
      <c r="KCW37" s="171"/>
      <c r="KCX37" s="171"/>
      <c r="KCY37" s="171"/>
      <c r="KCZ37" s="171"/>
      <c r="KDA37" s="171"/>
      <c r="KDB37" s="171"/>
      <c r="KDC37" s="171"/>
      <c r="KDD37" s="171"/>
      <c r="KDE37" s="171"/>
      <c r="KDF37" s="171"/>
      <c r="KDG37" s="171"/>
      <c r="KDH37" s="171"/>
      <c r="KDI37" s="171"/>
      <c r="KDJ37" s="171"/>
      <c r="KDK37" s="171"/>
      <c r="KDL37" s="171"/>
      <c r="KDM37" s="171"/>
      <c r="KDN37" s="171"/>
      <c r="KDO37" s="171"/>
      <c r="KDP37" s="171"/>
      <c r="KDQ37" s="171"/>
      <c r="KDR37" s="171"/>
      <c r="KDS37" s="171"/>
      <c r="KDT37" s="171"/>
      <c r="KDU37" s="171"/>
      <c r="KDV37" s="171"/>
      <c r="KDW37" s="171"/>
      <c r="KDX37" s="171"/>
      <c r="KDY37" s="171"/>
      <c r="KDZ37" s="171"/>
      <c r="KEA37" s="171"/>
      <c r="KEB37" s="171"/>
      <c r="KEC37" s="171"/>
      <c r="KED37" s="171"/>
      <c r="KEE37" s="171"/>
      <c r="KEF37" s="171"/>
      <c r="KEG37" s="171"/>
      <c r="KEH37" s="171"/>
      <c r="KEI37" s="171"/>
      <c r="KEJ37" s="171"/>
      <c r="KEK37" s="171"/>
      <c r="KEL37" s="171"/>
      <c r="KEM37" s="171"/>
      <c r="KEN37" s="171"/>
      <c r="KEO37" s="171"/>
      <c r="KEP37" s="171"/>
      <c r="KEQ37" s="171"/>
      <c r="KER37" s="171"/>
      <c r="KES37" s="171"/>
      <c r="KET37" s="171"/>
      <c r="KEU37" s="171"/>
      <c r="KEV37" s="171"/>
      <c r="KEW37" s="171"/>
      <c r="KEX37" s="171"/>
      <c r="KEY37" s="171"/>
      <c r="KEZ37" s="171"/>
      <c r="KFA37" s="171"/>
      <c r="KFB37" s="171"/>
      <c r="KFC37" s="171"/>
      <c r="KFD37" s="171"/>
      <c r="KFE37" s="171"/>
      <c r="KFF37" s="171"/>
      <c r="KFG37" s="171"/>
      <c r="KFH37" s="171"/>
      <c r="KFI37" s="171"/>
      <c r="KFJ37" s="171"/>
      <c r="KFK37" s="171"/>
      <c r="KFL37" s="171"/>
      <c r="KFM37" s="171"/>
      <c r="KFN37" s="171"/>
      <c r="KFO37" s="171"/>
      <c r="KFP37" s="171"/>
      <c r="KFQ37" s="171"/>
      <c r="KFR37" s="171"/>
      <c r="KFS37" s="171"/>
      <c r="KFT37" s="171"/>
      <c r="KFU37" s="171"/>
      <c r="KFV37" s="171"/>
      <c r="KFW37" s="171"/>
      <c r="KFX37" s="171"/>
      <c r="KFY37" s="171"/>
      <c r="KFZ37" s="171"/>
      <c r="KGA37" s="171"/>
      <c r="KGB37" s="171"/>
      <c r="KGC37" s="171"/>
      <c r="KGD37" s="171"/>
      <c r="KGE37" s="171"/>
      <c r="KGF37" s="171"/>
      <c r="KGG37" s="171"/>
      <c r="KGH37" s="171"/>
      <c r="KGI37" s="171"/>
      <c r="KGJ37" s="171"/>
      <c r="KGK37" s="171"/>
      <c r="KGL37" s="171"/>
      <c r="KGM37" s="171"/>
      <c r="KGN37" s="171"/>
      <c r="KGO37" s="171"/>
      <c r="KGP37" s="171"/>
      <c r="KGQ37" s="171"/>
      <c r="KGR37" s="171"/>
      <c r="KGS37" s="171"/>
      <c r="KGT37" s="171"/>
      <c r="KGU37" s="171"/>
      <c r="KGV37" s="171"/>
      <c r="KGW37" s="171"/>
      <c r="KGX37" s="171"/>
      <c r="KGY37" s="171"/>
      <c r="KGZ37" s="171"/>
      <c r="KHA37" s="171"/>
      <c r="KHB37" s="171"/>
      <c r="KHC37" s="171"/>
      <c r="KHD37" s="171"/>
      <c r="KHE37" s="171"/>
      <c r="KHF37" s="171"/>
      <c r="KHG37" s="171"/>
      <c r="KHH37" s="171"/>
      <c r="KHI37" s="171"/>
      <c r="KHJ37" s="171"/>
      <c r="KHK37" s="171"/>
      <c r="KHL37" s="171"/>
      <c r="KHM37" s="171"/>
      <c r="KHN37" s="171"/>
      <c r="KHO37" s="171"/>
      <c r="KHP37" s="171"/>
      <c r="KHQ37" s="171"/>
      <c r="KHR37" s="171"/>
      <c r="KHS37" s="171"/>
      <c r="KHT37" s="171"/>
      <c r="KHU37" s="171"/>
      <c r="KHV37" s="171"/>
      <c r="KHW37" s="171"/>
      <c r="KHX37" s="171"/>
      <c r="KHY37" s="171"/>
      <c r="KHZ37" s="171"/>
      <c r="KIA37" s="171"/>
      <c r="KIB37" s="171"/>
      <c r="KIC37" s="171"/>
      <c r="KID37" s="171"/>
      <c r="KIE37" s="171"/>
      <c r="KIF37" s="171"/>
      <c r="KIG37" s="171"/>
      <c r="KIH37" s="171"/>
      <c r="KII37" s="171"/>
      <c r="KIJ37" s="171"/>
      <c r="KIK37" s="171"/>
      <c r="KIL37" s="171"/>
      <c r="KIM37" s="171"/>
      <c r="KIN37" s="171"/>
      <c r="KIO37" s="171"/>
      <c r="KIP37" s="171"/>
      <c r="KIQ37" s="171"/>
      <c r="KIR37" s="171"/>
      <c r="KIS37" s="171"/>
      <c r="KIT37" s="171"/>
      <c r="KIU37" s="171"/>
      <c r="KIV37" s="171"/>
      <c r="KIW37" s="171"/>
      <c r="KIX37" s="171"/>
      <c r="KIY37" s="171"/>
      <c r="KIZ37" s="171"/>
      <c r="KJA37" s="171"/>
      <c r="KJB37" s="171"/>
      <c r="KJC37" s="171"/>
      <c r="KJD37" s="171"/>
      <c r="KJE37" s="171"/>
      <c r="KJF37" s="171"/>
      <c r="KJG37" s="171"/>
      <c r="KJH37" s="171"/>
      <c r="KJI37" s="171"/>
      <c r="KJJ37" s="171"/>
      <c r="KJK37" s="171"/>
      <c r="KJL37" s="171"/>
      <c r="KJM37" s="171"/>
      <c r="KJN37" s="171"/>
      <c r="KJO37" s="171"/>
      <c r="KJP37" s="171"/>
      <c r="KJQ37" s="171"/>
      <c r="KJR37" s="171"/>
      <c r="KJS37" s="171"/>
      <c r="KJT37" s="171"/>
      <c r="KJU37" s="171"/>
      <c r="KJV37" s="171"/>
      <c r="KJW37" s="171"/>
      <c r="KJX37" s="171"/>
      <c r="KJY37" s="171"/>
      <c r="KJZ37" s="171"/>
      <c r="KKA37" s="171"/>
      <c r="KKB37" s="171"/>
      <c r="KKC37" s="171"/>
      <c r="KKD37" s="171"/>
      <c r="KKE37" s="171"/>
      <c r="KKF37" s="171"/>
      <c r="KKG37" s="171"/>
      <c r="KKH37" s="171"/>
      <c r="KKI37" s="171"/>
      <c r="KKJ37" s="171"/>
      <c r="KKK37" s="171"/>
      <c r="KKL37" s="171"/>
      <c r="KKM37" s="171"/>
      <c r="KKN37" s="171"/>
      <c r="KKO37" s="171"/>
      <c r="KKP37" s="171"/>
      <c r="KKQ37" s="171"/>
      <c r="KKR37" s="171"/>
      <c r="KKS37" s="171"/>
      <c r="KKT37" s="171"/>
      <c r="KKU37" s="171"/>
      <c r="KKV37" s="171"/>
      <c r="KKW37" s="171"/>
      <c r="KKX37" s="171"/>
      <c r="KKY37" s="171"/>
      <c r="KKZ37" s="171"/>
      <c r="KLA37" s="171"/>
      <c r="KLB37" s="171"/>
      <c r="KLC37" s="171"/>
      <c r="KLD37" s="171"/>
      <c r="KLE37" s="171"/>
      <c r="KLF37" s="171"/>
      <c r="KLG37" s="171"/>
      <c r="KLH37" s="171"/>
      <c r="KLI37" s="171"/>
      <c r="KLJ37" s="171"/>
      <c r="KLK37" s="171"/>
      <c r="KLL37" s="171"/>
      <c r="KLM37" s="171"/>
      <c r="KLN37" s="171"/>
      <c r="KLO37" s="171"/>
      <c r="KLP37" s="171"/>
      <c r="KLQ37" s="171"/>
      <c r="KLR37" s="171"/>
      <c r="KLS37" s="171"/>
      <c r="KLT37" s="171"/>
      <c r="KLU37" s="171"/>
      <c r="KLV37" s="171"/>
      <c r="KLW37" s="171"/>
      <c r="KLX37" s="171"/>
      <c r="KLY37" s="171"/>
      <c r="KLZ37" s="171"/>
      <c r="KMA37" s="171"/>
      <c r="KMB37" s="171"/>
      <c r="KMC37" s="171"/>
      <c r="KMD37" s="171"/>
      <c r="KME37" s="171"/>
      <c r="KMF37" s="171"/>
      <c r="KMG37" s="171"/>
      <c r="KMH37" s="171"/>
      <c r="KMI37" s="171"/>
      <c r="KMJ37" s="171"/>
      <c r="KMK37" s="171"/>
      <c r="KML37" s="171"/>
      <c r="KMM37" s="171"/>
      <c r="KMN37" s="171"/>
      <c r="KMO37" s="171"/>
      <c r="KMP37" s="171"/>
      <c r="KMQ37" s="171"/>
      <c r="KMR37" s="171"/>
      <c r="KMS37" s="171"/>
      <c r="KMT37" s="171"/>
      <c r="KMU37" s="171"/>
      <c r="KMV37" s="171"/>
      <c r="KMW37" s="171"/>
      <c r="KMX37" s="171"/>
      <c r="KMY37" s="171"/>
      <c r="KMZ37" s="171"/>
      <c r="KNA37" s="171"/>
      <c r="KNB37" s="171"/>
      <c r="KNC37" s="171"/>
      <c r="KND37" s="171"/>
      <c r="KNE37" s="171"/>
      <c r="KNF37" s="171"/>
      <c r="KNG37" s="171"/>
      <c r="KNH37" s="171"/>
      <c r="KNI37" s="171"/>
      <c r="KNJ37" s="171"/>
      <c r="KNK37" s="171"/>
      <c r="KNL37" s="171"/>
      <c r="KNM37" s="171"/>
      <c r="KNN37" s="171"/>
      <c r="KNO37" s="171"/>
      <c r="KNP37" s="171"/>
      <c r="KNQ37" s="171"/>
      <c r="KNR37" s="171"/>
      <c r="KNS37" s="171"/>
      <c r="KNT37" s="171"/>
      <c r="KNU37" s="171"/>
      <c r="KNV37" s="171"/>
      <c r="KNW37" s="171"/>
      <c r="KNX37" s="171"/>
      <c r="KNY37" s="171"/>
      <c r="KNZ37" s="171"/>
      <c r="KOA37" s="171"/>
      <c r="KOB37" s="171"/>
      <c r="KOC37" s="171"/>
      <c r="KOD37" s="171"/>
      <c r="KOE37" s="171"/>
      <c r="KOF37" s="171"/>
      <c r="KOG37" s="171"/>
      <c r="KOH37" s="171"/>
      <c r="KOI37" s="171"/>
      <c r="KOJ37" s="171"/>
      <c r="KOK37" s="171"/>
      <c r="KOL37" s="171"/>
      <c r="KOM37" s="171"/>
      <c r="KON37" s="171"/>
      <c r="KOO37" s="171"/>
      <c r="KOP37" s="171"/>
      <c r="KOQ37" s="171"/>
      <c r="KOR37" s="171"/>
      <c r="KOS37" s="171"/>
      <c r="KOT37" s="171"/>
      <c r="KOU37" s="171"/>
      <c r="KOV37" s="171"/>
      <c r="KOW37" s="171"/>
      <c r="KOX37" s="171"/>
      <c r="KOY37" s="171"/>
      <c r="KOZ37" s="171"/>
      <c r="KPA37" s="171"/>
      <c r="KPB37" s="171"/>
      <c r="KPC37" s="171"/>
      <c r="KPD37" s="171"/>
      <c r="KPE37" s="171"/>
      <c r="KPF37" s="171"/>
      <c r="KPG37" s="171"/>
      <c r="KPH37" s="171"/>
      <c r="KPI37" s="171"/>
      <c r="KPJ37" s="171"/>
      <c r="KPK37" s="171"/>
      <c r="KPL37" s="171"/>
      <c r="KPM37" s="171"/>
      <c r="KPN37" s="171"/>
      <c r="KPO37" s="171"/>
      <c r="KPP37" s="171"/>
      <c r="KPQ37" s="171"/>
      <c r="KPR37" s="171"/>
      <c r="KPS37" s="171"/>
      <c r="KPT37" s="171"/>
      <c r="KPU37" s="171"/>
      <c r="KPV37" s="171"/>
      <c r="KPW37" s="171"/>
      <c r="KPX37" s="171"/>
      <c r="KPY37" s="171"/>
      <c r="KPZ37" s="171"/>
      <c r="KQA37" s="171"/>
      <c r="KQB37" s="171"/>
      <c r="KQC37" s="171"/>
      <c r="KQD37" s="171"/>
      <c r="KQE37" s="171"/>
      <c r="KQF37" s="171"/>
      <c r="KQG37" s="171"/>
      <c r="KQH37" s="171"/>
      <c r="KQI37" s="171"/>
      <c r="KQJ37" s="171"/>
      <c r="KQK37" s="171"/>
      <c r="KQL37" s="171"/>
      <c r="KQM37" s="171"/>
      <c r="KQN37" s="171"/>
      <c r="KQO37" s="171"/>
      <c r="KQP37" s="171"/>
      <c r="KQQ37" s="171"/>
      <c r="KQR37" s="171"/>
      <c r="KQS37" s="171"/>
      <c r="KQT37" s="171"/>
      <c r="KQU37" s="171"/>
      <c r="KQV37" s="171"/>
      <c r="KQW37" s="171"/>
      <c r="KQX37" s="171"/>
      <c r="KQY37" s="171"/>
      <c r="KQZ37" s="171"/>
      <c r="KRA37" s="171"/>
      <c r="KRB37" s="171"/>
      <c r="KRC37" s="171"/>
      <c r="KRD37" s="171"/>
      <c r="KRE37" s="171"/>
      <c r="KRF37" s="171"/>
      <c r="KRG37" s="171"/>
      <c r="KRH37" s="171"/>
      <c r="KRI37" s="171"/>
      <c r="KRJ37" s="171"/>
      <c r="KRK37" s="171"/>
      <c r="KRL37" s="171"/>
      <c r="KRM37" s="171"/>
      <c r="KRN37" s="171"/>
      <c r="KRO37" s="171"/>
      <c r="KRP37" s="171"/>
      <c r="KRQ37" s="171"/>
      <c r="KRR37" s="171"/>
      <c r="KRS37" s="171"/>
      <c r="KRT37" s="171"/>
      <c r="KRU37" s="171"/>
      <c r="KRV37" s="171"/>
      <c r="KRW37" s="171"/>
      <c r="KRX37" s="171"/>
      <c r="KRY37" s="171"/>
      <c r="KRZ37" s="171"/>
      <c r="KSA37" s="171"/>
      <c r="KSB37" s="171"/>
      <c r="KSC37" s="171"/>
      <c r="KSD37" s="171"/>
      <c r="KSE37" s="171"/>
      <c r="KSF37" s="171"/>
      <c r="KSG37" s="171"/>
      <c r="KSH37" s="171"/>
      <c r="KSI37" s="171"/>
      <c r="KSJ37" s="171"/>
      <c r="KSK37" s="171"/>
      <c r="KSL37" s="171"/>
      <c r="KSM37" s="171"/>
      <c r="KSN37" s="171"/>
      <c r="KSO37" s="171"/>
      <c r="KSP37" s="171"/>
      <c r="KSQ37" s="171"/>
      <c r="KSR37" s="171"/>
      <c r="KSS37" s="171"/>
      <c r="KST37" s="171"/>
      <c r="KSU37" s="171"/>
      <c r="KSV37" s="171"/>
      <c r="KSW37" s="171"/>
      <c r="KSX37" s="171"/>
      <c r="KSY37" s="171"/>
      <c r="KSZ37" s="171"/>
      <c r="KTA37" s="171"/>
      <c r="KTB37" s="171"/>
      <c r="KTC37" s="171"/>
      <c r="KTD37" s="171"/>
      <c r="KTE37" s="171"/>
      <c r="KTF37" s="171"/>
      <c r="KTG37" s="171"/>
      <c r="KTH37" s="171"/>
      <c r="KTI37" s="171"/>
      <c r="KTJ37" s="171"/>
      <c r="KTK37" s="171"/>
      <c r="KTL37" s="171"/>
      <c r="KTM37" s="171"/>
      <c r="KTN37" s="171"/>
      <c r="KTO37" s="171"/>
      <c r="KTP37" s="171"/>
      <c r="KTQ37" s="171"/>
      <c r="KTR37" s="171"/>
      <c r="KTS37" s="171"/>
      <c r="KTT37" s="171"/>
      <c r="KTU37" s="171"/>
      <c r="KTV37" s="171"/>
      <c r="KTW37" s="171"/>
      <c r="KTX37" s="171"/>
      <c r="KTY37" s="171"/>
      <c r="KTZ37" s="171"/>
      <c r="KUA37" s="171"/>
      <c r="KUB37" s="171"/>
      <c r="KUC37" s="171"/>
      <c r="KUD37" s="171"/>
      <c r="KUE37" s="171"/>
      <c r="KUF37" s="171"/>
      <c r="KUG37" s="171"/>
      <c r="KUH37" s="171"/>
      <c r="KUI37" s="171"/>
      <c r="KUJ37" s="171"/>
      <c r="KUK37" s="171"/>
      <c r="KUL37" s="171"/>
      <c r="KUM37" s="171"/>
      <c r="KUN37" s="171"/>
      <c r="KUO37" s="171"/>
      <c r="KUP37" s="171"/>
      <c r="KUQ37" s="171"/>
      <c r="KUR37" s="171"/>
      <c r="KUS37" s="171"/>
      <c r="KUT37" s="171"/>
      <c r="KUU37" s="171"/>
      <c r="KUV37" s="171"/>
      <c r="KUW37" s="171"/>
      <c r="KUX37" s="171"/>
      <c r="KUY37" s="171"/>
      <c r="KUZ37" s="171"/>
      <c r="KVA37" s="171"/>
      <c r="KVB37" s="171"/>
      <c r="KVC37" s="171"/>
      <c r="KVD37" s="171"/>
      <c r="KVE37" s="171"/>
      <c r="KVF37" s="171"/>
      <c r="KVG37" s="171"/>
      <c r="KVH37" s="171"/>
      <c r="KVI37" s="171"/>
      <c r="KVJ37" s="171"/>
      <c r="KVK37" s="171"/>
      <c r="KVL37" s="171"/>
      <c r="KVM37" s="171"/>
      <c r="KVN37" s="171"/>
      <c r="KVO37" s="171"/>
      <c r="KVP37" s="171"/>
      <c r="KVQ37" s="171"/>
      <c r="KVR37" s="171"/>
      <c r="KVS37" s="171"/>
      <c r="KVT37" s="171"/>
      <c r="KVU37" s="171"/>
      <c r="KVV37" s="171"/>
      <c r="KVW37" s="171"/>
      <c r="KVX37" s="171"/>
      <c r="KVY37" s="171"/>
      <c r="KVZ37" s="171"/>
      <c r="KWA37" s="171"/>
      <c r="KWB37" s="171"/>
      <c r="KWC37" s="171"/>
      <c r="KWD37" s="171"/>
      <c r="KWE37" s="171"/>
      <c r="KWF37" s="171"/>
      <c r="KWG37" s="171"/>
      <c r="KWH37" s="171"/>
      <c r="KWI37" s="171"/>
      <c r="KWJ37" s="171"/>
      <c r="KWK37" s="171"/>
      <c r="KWL37" s="171"/>
      <c r="KWM37" s="171"/>
      <c r="KWN37" s="171"/>
      <c r="KWO37" s="171"/>
      <c r="KWP37" s="171"/>
      <c r="KWQ37" s="171"/>
      <c r="KWR37" s="171"/>
      <c r="KWS37" s="171"/>
      <c r="KWT37" s="171"/>
      <c r="KWU37" s="171"/>
      <c r="KWV37" s="171"/>
      <c r="KWW37" s="171"/>
      <c r="KWX37" s="171"/>
      <c r="KWY37" s="171"/>
      <c r="KWZ37" s="171"/>
      <c r="KXA37" s="171"/>
      <c r="KXB37" s="171"/>
      <c r="KXC37" s="171"/>
      <c r="KXD37" s="171"/>
      <c r="KXE37" s="171"/>
      <c r="KXF37" s="171"/>
      <c r="KXG37" s="171"/>
      <c r="KXH37" s="171"/>
      <c r="KXI37" s="171"/>
      <c r="KXJ37" s="171"/>
      <c r="KXK37" s="171"/>
      <c r="KXL37" s="171"/>
      <c r="KXM37" s="171"/>
      <c r="KXN37" s="171"/>
      <c r="KXO37" s="171"/>
      <c r="KXP37" s="171"/>
      <c r="KXQ37" s="171"/>
      <c r="KXR37" s="171"/>
      <c r="KXS37" s="171"/>
      <c r="KXT37" s="171"/>
      <c r="KXU37" s="171"/>
      <c r="KXV37" s="171"/>
      <c r="KXW37" s="171"/>
      <c r="KXX37" s="171"/>
      <c r="KXY37" s="171"/>
      <c r="KXZ37" s="171"/>
      <c r="KYA37" s="171"/>
      <c r="KYB37" s="171"/>
      <c r="KYC37" s="171"/>
      <c r="KYD37" s="171"/>
      <c r="KYE37" s="171"/>
      <c r="KYF37" s="171"/>
      <c r="KYG37" s="171"/>
      <c r="KYH37" s="171"/>
      <c r="KYI37" s="171"/>
      <c r="KYJ37" s="171"/>
      <c r="KYK37" s="171"/>
      <c r="KYL37" s="171"/>
      <c r="KYM37" s="171"/>
      <c r="KYN37" s="171"/>
      <c r="KYO37" s="171"/>
      <c r="KYP37" s="171"/>
      <c r="KYQ37" s="171"/>
      <c r="KYR37" s="171"/>
      <c r="KYS37" s="171"/>
      <c r="KYT37" s="171"/>
      <c r="KYU37" s="171"/>
      <c r="KYV37" s="171"/>
      <c r="KYW37" s="171"/>
      <c r="KYX37" s="171"/>
      <c r="KYY37" s="171"/>
      <c r="KYZ37" s="171"/>
      <c r="KZA37" s="171"/>
      <c r="KZB37" s="171"/>
      <c r="KZC37" s="171"/>
      <c r="KZD37" s="171"/>
      <c r="KZE37" s="171"/>
      <c r="KZF37" s="171"/>
      <c r="KZG37" s="171"/>
      <c r="KZH37" s="171"/>
      <c r="KZI37" s="171"/>
      <c r="KZJ37" s="171"/>
      <c r="KZK37" s="171"/>
      <c r="KZL37" s="171"/>
      <c r="KZM37" s="171"/>
      <c r="KZN37" s="171"/>
      <c r="KZO37" s="171"/>
      <c r="KZP37" s="171"/>
      <c r="KZQ37" s="171"/>
      <c r="KZR37" s="171"/>
      <c r="KZS37" s="171"/>
      <c r="KZT37" s="171"/>
      <c r="KZU37" s="171"/>
      <c r="KZV37" s="171"/>
      <c r="KZW37" s="171"/>
      <c r="KZX37" s="171"/>
      <c r="KZY37" s="171"/>
      <c r="KZZ37" s="171"/>
      <c r="LAA37" s="171"/>
      <c r="LAB37" s="171"/>
      <c r="LAC37" s="171"/>
      <c r="LAD37" s="171"/>
      <c r="LAE37" s="171"/>
      <c r="LAF37" s="171"/>
      <c r="LAG37" s="171"/>
      <c r="LAH37" s="171"/>
      <c r="LAI37" s="171"/>
      <c r="LAJ37" s="171"/>
      <c r="LAK37" s="171"/>
      <c r="LAL37" s="171"/>
      <c r="LAM37" s="171"/>
      <c r="LAN37" s="171"/>
      <c r="LAO37" s="171"/>
      <c r="LAP37" s="171"/>
      <c r="LAQ37" s="171"/>
      <c r="LAR37" s="171"/>
      <c r="LAS37" s="171"/>
      <c r="LAT37" s="171"/>
      <c r="LAU37" s="171"/>
      <c r="LAV37" s="171"/>
      <c r="LAW37" s="171"/>
      <c r="LAX37" s="171"/>
      <c r="LAY37" s="171"/>
      <c r="LAZ37" s="171"/>
      <c r="LBA37" s="171"/>
      <c r="LBB37" s="171"/>
      <c r="LBC37" s="171"/>
      <c r="LBD37" s="171"/>
      <c r="LBE37" s="171"/>
      <c r="LBF37" s="171"/>
      <c r="LBG37" s="171"/>
      <c r="LBH37" s="171"/>
      <c r="LBI37" s="171"/>
      <c r="LBJ37" s="171"/>
      <c r="LBK37" s="171"/>
      <c r="LBL37" s="171"/>
      <c r="LBM37" s="171"/>
      <c r="LBN37" s="171"/>
      <c r="LBO37" s="171"/>
      <c r="LBP37" s="171"/>
      <c r="LBQ37" s="171"/>
      <c r="LBR37" s="171"/>
      <c r="LBS37" s="171"/>
      <c r="LBT37" s="171"/>
      <c r="LBU37" s="171"/>
      <c r="LBV37" s="171"/>
      <c r="LBW37" s="171"/>
      <c r="LBX37" s="171"/>
      <c r="LBY37" s="171"/>
      <c r="LBZ37" s="171"/>
      <c r="LCA37" s="171"/>
      <c r="LCB37" s="171"/>
      <c r="LCC37" s="171"/>
      <c r="LCD37" s="171"/>
      <c r="LCE37" s="171"/>
      <c r="LCF37" s="171"/>
      <c r="LCG37" s="171"/>
      <c r="LCH37" s="171"/>
      <c r="LCI37" s="171"/>
      <c r="LCJ37" s="171"/>
      <c r="LCK37" s="171"/>
      <c r="LCL37" s="171"/>
      <c r="LCM37" s="171"/>
      <c r="LCN37" s="171"/>
      <c r="LCO37" s="171"/>
      <c r="LCP37" s="171"/>
      <c r="LCQ37" s="171"/>
      <c r="LCR37" s="171"/>
      <c r="LCS37" s="171"/>
      <c r="LCT37" s="171"/>
      <c r="LCU37" s="171"/>
      <c r="LCV37" s="171"/>
      <c r="LCW37" s="171"/>
      <c r="LCX37" s="171"/>
      <c r="LCY37" s="171"/>
      <c r="LCZ37" s="171"/>
      <c r="LDA37" s="171"/>
      <c r="LDB37" s="171"/>
      <c r="LDC37" s="171"/>
      <c r="LDD37" s="171"/>
      <c r="LDE37" s="171"/>
      <c r="LDF37" s="171"/>
      <c r="LDG37" s="171"/>
      <c r="LDH37" s="171"/>
      <c r="LDI37" s="171"/>
      <c r="LDJ37" s="171"/>
      <c r="LDK37" s="171"/>
      <c r="LDL37" s="171"/>
      <c r="LDM37" s="171"/>
      <c r="LDN37" s="171"/>
      <c r="LDO37" s="171"/>
      <c r="LDP37" s="171"/>
      <c r="LDQ37" s="171"/>
      <c r="LDR37" s="171"/>
      <c r="LDS37" s="171"/>
      <c r="LDT37" s="171"/>
      <c r="LDU37" s="171"/>
      <c r="LDV37" s="171"/>
      <c r="LDW37" s="171"/>
      <c r="LDX37" s="171"/>
      <c r="LDY37" s="171"/>
      <c r="LDZ37" s="171"/>
      <c r="LEA37" s="171"/>
      <c r="LEB37" s="171"/>
      <c r="LEC37" s="171"/>
      <c r="LED37" s="171"/>
      <c r="LEE37" s="171"/>
      <c r="LEF37" s="171"/>
      <c r="LEG37" s="171"/>
      <c r="LEH37" s="171"/>
      <c r="LEI37" s="171"/>
      <c r="LEJ37" s="171"/>
      <c r="LEK37" s="171"/>
      <c r="LEL37" s="171"/>
      <c r="LEM37" s="171"/>
      <c r="LEN37" s="171"/>
      <c r="LEO37" s="171"/>
      <c r="LEP37" s="171"/>
      <c r="LEQ37" s="171"/>
      <c r="LER37" s="171"/>
      <c r="LES37" s="171"/>
      <c r="LET37" s="171"/>
      <c r="LEU37" s="171"/>
      <c r="LEV37" s="171"/>
      <c r="LEW37" s="171"/>
      <c r="LEX37" s="171"/>
      <c r="LEY37" s="171"/>
      <c r="LEZ37" s="171"/>
      <c r="LFA37" s="171"/>
      <c r="LFB37" s="171"/>
      <c r="LFC37" s="171"/>
      <c r="LFD37" s="171"/>
      <c r="LFE37" s="171"/>
      <c r="LFF37" s="171"/>
      <c r="LFG37" s="171"/>
      <c r="LFH37" s="171"/>
      <c r="LFI37" s="171"/>
      <c r="LFJ37" s="171"/>
      <c r="LFK37" s="171"/>
      <c r="LFL37" s="171"/>
      <c r="LFM37" s="171"/>
      <c r="LFN37" s="171"/>
      <c r="LFO37" s="171"/>
      <c r="LFP37" s="171"/>
      <c r="LFQ37" s="171"/>
      <c r="LFR37" s="171"/>
      <c r="LFS37" s="171"/>
      <c r="LFT37" s="171"/>
      <c r="LFU37" s="171"/>
      <c r="LFV37" s="171"/>
      <c r="LFW37" s="171"/>
      <c r="LFX37" s="171"/>
      <c r="LFY37" s="171"/>
      <c r="LFZ37" s="171"/>
      <c r="LGA37" s="171"/>
      <c r="LGB37" s="171"/>
      <c r="LGC37" s="171"/>
      <c r="LGD37" s="171"/>
      <c r="LGE37" s="171"/>
      <c r="LGF37" s="171"/>
      <c r="LGG37" s="171"/>
      <c r="LGH37" s="171"/>
      <c r="LGI37" s="171"/>
      <c r="LGJ37" s="171"/>
      <c r="LGK37" s="171"/>
      <c r="LGL37" s="171"/>
      <c r="LGM37" s="171"/>
      <c r="LGN37" s="171"/>
      <c r="LGO37" s="171"/>
      <c r="LGP37" s="171"/>
      <c r="LGQ37" s="171"/>
      <c r="LGR37" s="171"/>
      <c r="LGS37" s="171"/>
      <c r="LGT37" s="171"/>
      <c r="LGU37" s="171"/>
      <c r="LGV37" s="171"/>
      <c r="LGW37" s="171"/>
      <c r="LGX37" s="171"/>
      <c r="LGY37" s="171"/>
      <c r="LGZ37" s="171"/>
      <c r="LHA37" s="171"/>
      <c r="LHB37" s="171"/>
      <c r="LHC37" s="171"/>
      <c r="LHD37" s="171"/>
      <c r="LHE37" s="171"/>
      <c r="LHF37" s="171"/>
      <c r="LHG37" s="171"/>
      <c r="LHH37" s="171"/>
      <c r="LHI37" s="171"/>
      <c r="LHJ37" s="171"/>
      <c r="LHK37" s="171"/>
      <c r="LHL37" s="171"/>
      <c r="LHM37" s="171"/>
      <c r="LHN37" s="171"/>
      <c r="LHO37" s="171"/>
      <c r="LHP37" s="171"/>
      <c r="LHQ37" s="171"/>
      <c r="LHR37" s="171"/>
      <c r="LHS37" s="171"/>
      <c r="LHT37" s="171"/>
      <c r="LHU37" s="171"/>
      <c r="LHV37" s="171"/>
      <c r="LHW37" s="171"/>
      <c r="LHX37" s="171"/>
      <c r="LHY37" s="171"/>
      <c r="LHZ37" s="171"/>
      <c r="LIA37" s="171"/>
      <c r="LIB37" s="171"/>
      <c r="LIC37" s="171"/>
      <c r="LID37" s="171"/>
      <c r="LIE37" s="171"/>
      <c r="LIF37" s="171"/>
      <c r="LIG37" s="171"/>
      <c r="LIH37" s="171"/>
      <c r="LII37" s="171"/>
      <c r="LIJ37" s="171"/>
      <c r="LIK37" s="171"/>
      <c r="LIL37" s="171"/>
      <c r="LIM37" s="171"/>
      <c r="LIN37" s="171"/>
      <c r="LIO37" s="171"/>
      <c r="LIP37" s="171"/>
      <c r="LIQ37" s="171"/>
      <c r="LIR37" s="171"/>
      <c r="LIS37" s="171"/>
      <c r="LIT37" s="171"/>
      <c r="LIU37" s="171"/>
      <c r="LIV37" s="171"/>
      <c r="LIW37" s="171"/>
      <c r="LIX37" s="171"/>
      <c r="LIY37" s="171"/>
      <c r="LIZ37" s="171"/>
      <c r="LJA37" s="171"/>
      <c r="LJB37" s="171"/>
      <c r="LJC37" s="171"/>
      <c r="LJD37" s="171"/>
      <c r="LJE37" s="171"/>
      <c r="LJF37" s="171"/>
      <c r="LJG37" s="171"/>
      <c r="LJH37" s="171"/>
      <c r="LJI37" s="171"/>
      <c r="LJJ37" s="171"/>
      <c r="LJK37" s="171"/>
      <c r="LJL37" s="171"/>
      <c r="LJM37" s="171"/>
      <c r="LJN37" s="171"/>
      <c r="LJO37" s="171"/>
      <c r="LJP37" s="171"/>
      <c r="LJQ37" s="171"/>
      <c r="LJR37" s="171"/>
      <c r="LJS37" s="171"/>
      <c r="LJT37" s="171"/>
      <c r="LJU37" s="171"/>
      <c r="LJV37" s="171"/>
      <c r="LJW37" s="171"/>
      <c r="LJX37" s="171"/>
      <c r="LJY37" s="171"/>
      <c r="LJZ37" s="171"/>
      <c r="LKA37" s="171"/>
      <c r="LKB37" s="171"/>
      <c r="LKC37" s="171"/>
      <c r="LKD37" s="171"/>
      <c r="LKE37" s="171"/>
      <c r="LKF37" s="171"/>
      <c r="LKG37" s="171"/>
      <c r="LKH37" s="171"/>
      <c r="LKI37" s="171"/>
      <c r="LKJ37" s="171"/>
      <c r="LKK37" s="171"/>
      <c r="LKL37" s="171"/>
      <c r="LKM37" s="171"/>
      <c r="LKN37" s="171"/>
      <c r="LKO37" s="171"/>
      <c r="LKP37" s="171"/>
      <c r="LKQ37" s="171"/>
      <c r="LKR37" s="171"/>
      <c r="LKS37" s="171"/>
      <c r="LKT37" s="171"/>
      <c r="LKU37" s="171"/>
      <c r="LKV37" s="171"/>
      <c r="LKW37" s="171"/>
      <c r="LKX37" s="171"/>
      <c r="LKY37" s="171"/>
      <c r="LKZ37" s="171"/>
      <c r="LLA37" s="171"/>
      <c r="LLB37" s="171"/>
      <c r="LLC37" s="171"/>
      <c r="LLD37" s="171"/>
      <c r="LLE37" s="171"/>
      <c r="LLF37" s="171"/>
      <c r="LLG37" s="171"/>
      <c r="LLH37" s="171"/>
      <c r="LLI37" s="171"/>
      <c r="LLJ37" s="171"/>
      <c r="LLK37" s="171"/>
      <c r="LLL37" s="171"/>
      <c r="LLM37" s="171"/>
      <c r="LLN37" s="171"/>
      <c r="LLO37" s="171"/>
      <c r="LLP37" s="171"/>
      <c r="LLQ37" s="171"/>
      <c r="LLR37" s="171"/>
      <c r="LLS37" s="171"/>
      <c r="LLT37" s="171"/>
      <c r="LLU37" s="171"/>
      <c r="LLV37" s="171"/>
      <c r="LLW37" s="171"/>
      <c r="LLX37" s="171"/>
      <c r="LLY37" s="171"/>
      <c r="LLZ37" s="171"/>
      <c r="LMA37" s="171"/>
      <c r="LMB37" s="171"/>
      <c r="LMC37" s="171"/>
      <c r="LMD37" s="171"/>
      <c r="LME37" s="171"/>
      <c r="LMF37" s="171"/>
      <c r="LMG37" s="171"/>
      <c r="LMH37" s="171"/>
      <c r="LMI37" s="171"/>
      <c r="LMJ37" s="171"/>
      <c r="LMK37" s="171"/>
      <c r="LML37" s="171"/>
      <c r="LMM37" s="171"/>
      <c r="LMN37" s="171"/>
      <c r="LMO37" s="171"/>
      <c r="LMP37" s="171"/>
      <c r="LMQ37" s="171"/>
      <c r="LMR37" s="171"/>
      <c r="LMS37" s="171"/>
      <c r="LMT37" s="171"/>
      <c r="LMU37" s="171"/>
      <c r="LMV37" s="171"/>
      <c r="LMW37" s="171"/>
      <c r="LMX37" s="171"/>
      <c r="LMY37" s="171"/>
      <c r="LMZ37" s="171"/>
      <c r="LNA37" s="171"/>
      <c r="LNB37" s="171"/>
      <c r="LNC37" s="171"/>
      <c r="LND37" s="171"/>
      <c r="LNE37" s="171"/>
      <c r="LNF37" s="171"/>
      <c r="LNG37" s="171"/>
      <c r="LNH37" s="171"/>
      <c r="LNI37" s="171"/>
      <c r="LNJ37" s="171"/>
      <c r="LNK37" s="171"/>
      <c r="LNL37" s="171"/>
      <c r="LNM37" s="171"/>
      <c r="LNN37" s="171"/>
      <c r="LNO37" s="171"/>
      <c r="LNP37" s="171"/>
      <c r="LNQ37" s="171"/>
      <c r="LNR37" s="171"/>
      <c r="LNS37" s="171"/>
      <c r="LNT37" s="171"/>
      <c r="LNU37" s="171"/>
      <c r="LNV37" s="171"/>
      <c r="LNW37" s="171"/>
      <c r="LNX37" s="171"/>
      <c r="LNY37" s="171"/>
      <c r="LNZ37" s="171"/>
      <c r="LOA37" s="171"/>
      <c r="LOB37" s="171"/>
      <c r="LOC37" s="171"/>
      <c r="LOD37" s="171"/>
      <c r="LOE37" s="171"/>
      <c r="LOF37" s="171"/>
      <c r="LOG37" s="171"/>
      <c r="LOH37" s="171"/>
      <c r="LOI37" s="171"/>
      <c r="LOJ37" s="171"/>
      <c r="LOK37" s="171"/>
      <c r="LOL37" s="171"/>
      <c r="LOM37" s="171"/>
      <c r="LON37" s="171"/>
      <c r="LOO37" s="171"/>
      <c r="LOP37" s="171"/>
      <c r="LOQ37" s="171"/>
      <c r="LOR37" s="171"/>
      <c r="LOS37" s="171"/>
      <c r="LOT37" s="171"/>
      <c r="LOU37" s="171"/>
      <c r="LOV37" s="171"/>
      <c r="LOW37" s="171"/>
      <c r="LOX37" s="171"/>
      <c r="LOY37" s="171"/>
      <c r="LOZ37" s="171"/>
      <c r="LPA37" s="171"/>
      <c r="LPB37" s="171"/>
      <c r="LPC37" s="171"/>
      <c r="LPD37" s="171"/>
      <c r="LPE37" s="171"/>
      <c r="LPF37" s="171"/>
      <c r="LPG37" s="171"/>
      <c r="LPH37" s="171"/>
      <c r="LPI37" s="171"/>
      <c r="LPJ37" s="171"/>
      <c r="LPK37" s="171"/>
      <c r="LPL37" s="171"/>
      <c r="LPM37" s="171"/>
      <c r="LPN37" s="171"/>
      <c r="LPO37" s="171"/>
      <c r="LPP37" s="171"/>
      <c r="LPQ37" s="171"/>
      <c r="LPR37" s="171"/>
      <c r="LPS37" s="171"/>
      <c r="LPT37" s="171"/>
      <c r="LPU37" s="171"/>
      <c r="LPV37" s="171"/>
      <c r="LPW37" s="171"/>
      <c r="LPX37" s="171"/>
      <c r="LPY37" s="171"/>
      <c r="LPZ37" s="171"/>
      <c r="LQA37" s="171"/>
      <c r="LQB37" s="171"/>
      <c r="LQC37" s="171"/>
      <c r="LQD37" s="171"/>
      <c r="LQE37" s="171"/>
      <c r="LQF37" s="171"/>
      <c r="LQG37" s="171"/>
      <c r="LQH37" s="171"/>
      <c r="LQI37" s="171"/>
      <c r="LQJ37" s="171"/>
      <c r="LQK37" s="171"/>
      <c r="LQL37" s="171"/>
      <c r="LQM37" s="171"/>
      <c r="LQN37" s="171"/>
      <c r="LQO37" s="171"/>
      <c r="LQP37" s="171"/>
      <c r="LQQ37" s="171"/>
      <c r="LQR37" s="171"/>
      <c r="LQS37" s="171"/>
      <c r="LQT37" s="171"/>
      <c r="LQU37" s="171"/>
      <c r="LQV37" s="171"/>
      <c r="LQW37" s="171"/>
      <c r="LQX37" s="171"/>
      <c r="LQY37" s="171"/>
      <c r="LQZ37" s="171"/>
      <c r="LRA37" s="171"/>
      <c r="LRB37" s="171"/>
      <c r="LRC37" s="171"/>
      <c r="LRD37" s="171"/>
      <c r="LRE37" s="171"/>
      <c r="LRF37" s="171"/>
      <c r="LRG37" s="171"/>
      <c r="LRH37" s="171"/>
      <c r="LRI37" s="171"/>
      <c r="LRJ37" s="171"/>
      <c r="LRK37" s="171"/>
      <c r="LRL37" s="171"/>
      <c r="LRM37" s="171"/>
      <c r="LRN37" s="171"/>
      <c r="LRO37" s="171"/>
      <c r="LRP37" s="171"/>
      <c r="LRQ37" s="171"/>
      <c r="LRR37" s="171"/>
      <c r="LRS37" s="171"/>
      <c r="LRT37" s="171"/>
      <c r="LRU37" s="171"/>
      <c r="LRV37" s="171"/>
      <c r="LRW37" s="171"/>
      <c r="LRX37" s="171"/>
      <c r="LRY37" s="171"/>
      <c r="LRZ37" s="171"/>
      <c r="LSA37" s="171"/>
      <c r="LSB37" s="171"/>
      <c r="LSC37" s="171"/>
      <c r="LSD37" s="171"/>
      <c r="LSE37" s="171"/>
      <c r="LSF37" s="171"/>
      <c r="LSG37" s="171"/>
      <c r="LSH37" s="171"/>
      <c r="LSI37" s="171"/>
      <c r="LSJ37" s="171"/>
      <c r="LSK37" s="171"/>
      <c r="LSL37" s="171"/>
      <c r="LSM37" s="171"/>
      <c r="LSN37" s="171"/>
      <c r="LSO37" s="171"/>
      <c r="LSP37" s="171"/>
      <c r="LSQ37" s="171"/>
      <c r="LSR37" s="171"/>
      <c r="LSS37" s="171"/>
      <c r="LST37" s="171"/>
      <c r="LSU37" s="171"/>
      <c r="LSV37" s="171"/>
      <c r="LSW37" s="171"/>
      <c r="LSX37" s="171"/>
      <c r="LSY37" s="171"/>
      <c r="LSZ37" s="171"/>
      <c r="LTA37" s="171"/>
      <c r="LTB37" s="171"/>
      <c r="LTC37" s="171"/>
      <c r="LTD37" s="171"/>
      <c r="LTE37" s="171"/>
      <c r="LTF37" s="171"/>
      <c r="LTG37" s="171"/>
      <c r="LTH37" s="171"/>
      <c r="LTI37" s="171"/>
      <c r="LTJ37" s="171"/>
      <c r="LTK37" s="171"/>
      <c r="LTL37" s="171"/>
      <c r="LTM37" s="171"/>
      <c r="LTN37" s="171"/>
      <c r="LTO37" s="171"/>
      <c r="LTP37" s="171"/>
      <c r="LTQ37" s="171"/>
      <c r="LTR37" s="171"/>
      <c r="LTS37" s="171"/>
      <c r="LTT37" s="171"/>
      <c r="LTU37" s="171"/>
      <c r="LTV37" s="171"/>
      <c r="LTW37" s="171"/>
      <c r="LTX37" s="171"/>
      <c r="LTY37" s="171"/>
      <c r="LTZ37" s="171"/>
      <c r="LUA37" s="171"/>
      <c r="LUB37" s="171"/>
      <c r="LUC37" s="171"/>
      <c r="LUD37" s="171"/>
      <c r="LUE37" s="171"/>
      <c r="LUF37" s="171"/>
      <c r="LUG37" s="171"/>
      <c r="LUH37" s="171"/>
      <c r="LUI37" s="171"/>
      <c r="LUJ37" s="171"/>
      <c r="LUK37" s="171"/>
      <c r="LUL37" s="171"/>
      <c r="LUM37" s="171"/>
      <c r="LUN37" s="171"/>
      <c r="LUO37" s="171"/>
      <c r="LUP37" s="171"/>
      <c r="LUQ37" s="171"/>
      <c r="LUR37" s="171"/>
      <c r="LUS37" s="171"/>
      <c r="LUT37" s="171"/>
      <c r="LUU37" s="171"/>
      <c r="LUV37" s="171"/>
      <c r="LUW37" s="171"/>
      <c r="LUX37" s="171"/>
      <c r="LUY37" s="171"/>
      <c r="LUZ37" s="171"/>
      <c r="LVA37" s="171"/>
      <c r="LVB37" s="171"/>
      <c r="LVC37" s="171"/>
      <c r="LVD37" s="171"/>
      <c r="LVE37" s="171"/>
      <c r="LVF37" s="171"/>
      <c r="LVG37" s="171"/>
      <c r="LVH37" s="171"/>
      <c r="LVI37" s="171"/>
      <c r="LVJ37" s="171"/>
      <c r="LVK37" s="171"/>
      <c r="LVL37" s="171"/>
      <c r="LVM37" s="171"/>
      <c r="LVN37" s="171"/>
      <c r="LVO37" s="171"/>
      <c r="LVP37" s="171"/>
      <c r="LVQ37" s="171"/>
      <c r="LVR37" s="171"/>
      <c r="LVS37" s="171"/>
      <c r="LVT37" s="171"/>
      <c r="LVU37" s="171"/>
      <c r="LVV37" s="171"/>
      <c r="LVW37" s="171"/>
      <c r="LVX37" s="171"/>
      <c r="LVY37" s="171"/>
      <c r="LVZ37" s="171"/>
      <c r="LWA37" s="171"/>
      <c r="LWB37" s="171"/>
      <c r="LWC37" s="171"/>
      <c r="LWD37" s="171"/>
      <c r="LWE37" s="171"/>
      <c r="LWF37" s="171"/>
      <c r="LWG37" s="171"/>
      <c r="LWH37" s="171"/>
      <c r="LWI37" s="171"/>
      <c r="LWJ37" s="171"/>
      <c r="LWK37" s="171"/>
      <c r="LWL37" s="171"/>
      <c r="LWM37" s="171"/>
      <c r="LWN37" s="171"/>
      <c r="LWO37" s="171"/>
      <c r="LWP37" s="171"/>
      <c r="LWQ37" s="171"/>
      <c r="LWR37" s="171"/>
      <c r="LWS37" s="171"/>
      <c r="LWT37" s="171"/>
      <c r="LWU37" s="171"/>
      <c r="LWV37" s="171"/>
      <c r="LWW37" s="171"/>
      <c r="LWX37" s="171"/>
      <c r="LWY37" s="171"/>
      <c r="LWZ37" s="171"/>
      <c r="LXA37" s="171"/>
      <c r="LXB37" s="171"/>
      <c r="LXC37" s="171"/>
      <c r="LXD37" s="171"/>
      <c r="LXE37" s="171"/>
      <c r="LXF37" s="171"/>
      <c r="LXG37" s="171"/>
      <c r="LXH37" s="171"/>
      <c r="LXI37" s="171"/>
      <c r="LXJ37" s="171"/>
      <c r="LXK37" s="171"/>
      <c r="LXL37" s="171"/>
      <c r="LXM37" s="171"/>
      <c r="LXN37" s="171"/>
      <c r="LXO37" s="171"/>
      <c r="LXP37" s="171"/>
      <c r="LXQ37" s="171"/>
      <c r="LXR37" s="171"/>
      <c r="LXS37" s="171"/>
      <c r="LXT37" s="171"/>
      <c r="LXU37" s="171"/>
      <c r="LXV37" s="171"/>
      <c r="LXW37" s="171"/>
      <c r="LXX37" s="171"/>
      <c r="LXY37" s="171"/>
      <c r="LXZ37" s="171"/>
      <c r="LYA37" s="171"/>
      <c r="LYB37" s="171"/>
      <c r="LYC37" s="171"/>
      <c r="LYD37" s="171"/>
      <c r="LYE37" s="171"/>
      <c r="LYF37" s="171"/>
      <c r="LYG37" s="171"/>
      <c r="LYH37" s="171"/>
      <c r="LYI37" s="171"/>
      <c r="LYJ37" s="171"/>
      <c r="LYK37" s="171"/>
      <c r="LYL37" s="171"/>
      <c r="LYM37" s="171"/>
      <c r="LYN37" s="171"/>
      <c r="LYO37" s="171"/>
      <c r="LYP37" s="171"/>
      <c r="LYQ37" s="171"/>
      <c r="LYR37" s="171"/>
      <c r="LYS37" s="171"/>
      <c r="LYT37" s="171"/>
      <c r="LYU37" s="171"/>
      <c r="LYV37" s="171"/>
      <c r="LYW37" s="171"/>
      <c r="LYX37" s="171"/>
      <c r="LYY37" s="171"/>
      <c r="LYZ37" s="171"/>
      <c r="LZA37" s="171"/>
      <c r="LZB37" s="171"/>
      <c r="LZC37" s="171"/>
      <c r="LZD37" s="171"/>
      <c r="LZE37" s="171"/>
      <c r="LZF37" s="171"/>
      <c r="LZG37" s="171"/>
      <c r="LZH37" s="171"/>
      <c r="LZI37" s="171"/>
      <c r="LZJ37" s="171"/>
      <c r="LZK37" s="171"/>
      <c r="LZL37" s="171"/>
      <c r="LZM37" s="171"/>
      <c r="LZN37" s="171"/>
      <c r="LZO37" s="171"/>
      <c r="LZP37" s="171"/>
      <c r="LZQ37" s="171"/>
      <c r="LZR37" s="171"/>
      <c r="LZS37" s="171"/>
      <c r="LZT37" s="171"/>
      <c r="LZU37" s="171"/>
      <c r="LZV37" s="171"/>
      <c r="LZW37" s="171"/>
      <c r="LZX37" s="171"/>
      <c r="LZY37" s="171"/>
      <c r="LZZ37" s="171"/>
      <c r="MAA37" s="171"/>
      <c r="MAB37" s="171"/>
      <c r="MAC37" s="171"/>
      <c r="MAD37" s="171"/>
      <c r="MAE37" s="171"/>
      <c r="MAF37" s="171"/>
      <c r="MAG37" s="171"/>
      <c r="MAH37" s="171"/>
      <c r="MAI37" s="171"/>
      <c r="MAJ37" s="171"/>
      <c r="MAK37" s="171"/>
      <c r="MAL37" s="171"/>
      <c r="MAM37" s="171"/>
      <c r="MAN37" s="171"/>
      <c r="MAO37" s="171"/>
      <c r="MAP37" s="171"/>
      <c r="MAQ37" s="171"/>
      <c r="MAR37" s="171"/>
      <c r="MAS37" s="171"/>
      <c r="MAT37" s="171"/>
      <c r="MAU37" s="171"/>
      <c r="MAV37" s="171"/>
      <c r="MAW37" s="171"/>
      <c r="MAX37" s="171"/>
      <c r="MAY37" s="171"/>
      <c r="MAZ37" s="171"/>
      <c r="MBA37" s="171"/>
      <c r="MBB37" s="171"/>
      <c r="MBC37" s="171"/>
      <c r="MBD37" s="171"/>
      <c r="MBE37" s="171"/>
      <c r="MBF37" s="171"/>
      <c r="MBG37" s="171"/>
      <c r="MBH37" s="171"/>
      <c r="MBI37" s="171"/>
      <c r="MBJ37" s="171"/>
      <c r="MBK37" s="171"/>
      <c r="MBL37" s="171"/>
      <c r="MBM37" s="171"/>
      <c r="MBN37" s="171"/>
      <c r="MBO37" s="171"/>
      <c r="MBP37" s="171"/>
      <c r="MBQ37" s="171"/>
      <c r="MBR37" s="171"/>
      <c r="MBS37" s="171"/>
      <c r="MBT37" s="171"/>
      <c r="MBU37" s="171"/>
      <c r="MBV37" s="171"/>
      <c r="MBW37" s="171"/>
      <c r="MBX37" s="171"/>
      <c r="MBY37" s="171"/>
      <c r="MBZ37" s="171"/>
      <c r="MCA37" s="171"/>
      <c r="MCB37" s="171"/>
      <c r="MCC37" s="171"/>
      <c r="MCD37" s="171"/>
      <c r="MCE37" s="171"/>
      <c r="MCF37" s="171"/>
      <c r="MCG37" s="171"/>
      <c r="MCH37" s="171"/>
      <c r="MCI37" s="171"/>
      <c r="MCJ37" s="171"/>
      <c r="MCK37" s="171"/>
      <c r="MCL37" s="171"/>
      <c r="MCM37" s="171"/>
      <c r="MCN37" s="171"/>
      <c r="MCO37" s="171"/>
      <c r="MCP37" s="171"/>
      <c r="MCQ37" s="171"/>
      <c r="MCR37" s="171"/>
      <c r="MCS37" s="171"/>
      <c r="MCT37" s="171"/>
      <c r="MCU37" s="171"/>
      <c r="MCV37" s="171"/>
      <c r="MCW37" s="171"/>
      <c r="MCX37" s="171"/>
      <c r="MCY37" s="171"/>
      <c r="MCZ37" s="171"/>
      <c r="MDA37" s="171"/>
      <c r="MDB37" s="171"/>
      <c r="MDC37" s="171"/>
      <c r="MDD37" s="171"/>
      <c r="MDE37" s="171"/>
      <c r="MDF37" s="171"/>
      <c r="MDG37" s="171"/>
      <c r="MDH37" s="171"/>
      <c r="MDI37" s="171"/>
      <c r="MDJ37" s="171"/>
      <c r="MDK37" s="171"/>
      <c r="MDL37" s="171"/>
      <c r="MDM37" s="171"/>
      <c r="MDN37" s="171"/>
      <c r="MDO37" s="171"/>
      <c r="MDP37" s="171"/>
      <c r="MDQ37" s="171"/>
      <c r="MDR37" s="171"/>
      <c r="MDS37" s="171"/>
      <c r="MDT37" s="171"/>
      <c r="MDU37" s="171"/>
      <c r="MDV37" s="171"/>
      <c r="MDW37" s="171"/>
      <c r="MDX37" s="171"/>
      <c r="MDY37" s="171"/>
      <c r="MDZ37" s="171"/>
      <c r="MEA37" s="171"/>
      <c r="MEB37" s="171"/>
      <c r="MEC37" s="171"/>
      <c r="MED37" s="171"/>
      <c r="MEE37" s="171"/>
      <c r="MEF37" s="171"/>
      <c r="MEG37" s="171"/>
      <c r="MEH37" s="171"/>
      <c r="MEI37" s="171"/>
      <c r="MEJ37" s="171"/>
      <c r="MEK37" s="171"/>
      <c r="MEL37" s="171"/>
      <c r="MEM37" s="171"/>
      <c r="MEN37" s="171"/>
      <c r="MEO37" s="171"/>
      <c r="MEP37" s="171"/>
      <c r="MEQ37" s="171"/>
      <c r="MER37" s="171"/>
      <c r="MES37" s="171"/>
      <c r="MET37" s="171"/>
      <c r="MEU37" s="171"/>
      <c r="MEV37" s="171"/>
      <c r="MEW37" s="171"/>
      <c r="MEX37" s="171"/>
      <c r="MEY37" s="171"/>
      <c r="MEZ37" s="171"/>
      <c r="MFA37" s="171"/>
      <c r="MFB37" s="171"/>
      <c r="MFC37" s="171"/>
      <c r="MFD37" s="171"/>
      <c r="MFE37" s="171"/>
      <c r="MFF37" s="171"/>
      <c r="MFG37" s="171"/>
      <c r="MFH37" s="171"/>
      <c r="MFI37" s="171"/>
      <c r="MFJ37" s="171"/>
      <c r="MFK37" s="171"/>
      <c r="MFL37" s="171"/>
      <c r="MFM37" s="171"/>
      <c r="MFN37" s="171"/>
      <c r="MFO37" s="171"/>
      <c r="MFP37" s="171"/>
      <c r="MFQ37" s="171"/>
      <c r="MFR37" s="171"/>
      <c r="MFS37" s="171"/>
      <c r="MFT37" s="171"/>
      <c r="MFU37" s="171"/>
      <c r="MFV37" s="171"/>
      <c r="MFW37" s="171"/>
      <c r="MFX37" s="171"/>
      <c r="MFY37" s="171"/>
      <c r="MFZ37" s="171"/>
      <c r="MGA37" s="171"/>
      <c r="MGB37" s="171"/>
      <c r="MGC37" s="171"/>
      <c r="MGD37" s="171"/>
      <c r="MGE37" s="171"/>
      <c r="MGF37" s="171"/>
      <c r="MGG37" s="171"/>
      <c r="MGH37" s="171"/>
      <c r="MGI37" s="171"/>
      <c r="MGJ37" s="171"/>
      <c r="MGK37" s="171"/>
      <c r="MGL37" s="171"/>
      <c r="MGM37" s="171"/>
      <c r="MGN37" s="171"/>
      <c r="MGO37" s="171"/>
      <c r="MGP37" s="171"/>
      <c r="MGQ37" s="171"/>
      <c r="MGR37" s="171"/>
      <c r="MGS37" s="171"/>
      <c r="MGT37" s="171"/>
      <c r="MGU37" s="171"/>
      <c r="MGV37" s="171"/>
      <c r="MGW37" s="171"/>
      <c r="MGX37" s="171"/>
      <c r="MGY37" s="171"/>
      <c r="MGZ37" s="171"/>
      <c r="MHA37" s="171"/>
      <c r="MHB37" s="171"/>
      <c r="MHC37" s="171"/>
      <c r="MHD37" s="171"/>
      <c r="MHE37" s="171"/>
      <c r="MHF37" s="171"/>
      <c r="MHG37" s="171"/>
      <c r="MHH37" s="171"/>
      <c r="MHI37" s="171"/>
      <c r="MHJ37" s="171"/>
      <c r="MHK37" s="171"/>
      <c r="MHL37" s="171"/>
      <c r="MHM37" s="171"/>
      <c r="MHN37" s="171"/>
      <c r="MHO37" s="171"/>
      <c r="MHP37" s="171"/>
      <c r="MHQ37" s="171"/>
      <c r="MHR37" s="171"/>
      <c r="MHS37" s="171"/>
      <c r="MHT37" s="171"/>
      <c r="MHU37" s="171"/>
      <c r="MHV37" s="171"/>
      <c r="MHW37" s="171"/>
      <c r="MHX37" s="171"/>
      <c r="MHY37" s="171"/>
      <c r="MHZ37" s="171"/>
      <c r="MIA37" s="171"/>
      <c r="MIB37" s="171"/>
      <c r="MIC37" s="171"/>
      <c r="MID37" s="171"/>
      <c r="MIE37" s="171"/>
      <c r="MIF37" s="171"/>
      <c r="MIG37" s="171"/>
      <c r="MIH37" s="171"/>
      <c r="MII37" s="171"/>
      <c r="MIJ37" s="171"/>
      <c r="MIK37" s="171"/>
      <c r="MIL37" s="171"/>
      <c r="MIM37" s="171"/>
      <c r="MIN37" s="171"/>
      <c r="MIO37" s="171"/>
      <c r="MIP37" s="171"/>
      <c r="MIQ37" s="171"/>
      <c r="MIR37" s="171"/>
      <c r="MIS37" s="171"/>
      <c r="MIT37" s="171"/>
      <c r="MIU37" s="171"/>
      <c r="MIV37" s="171"/>
      <c r="MIW37" s="171"/>
      <c r="MIX37" s="171"/>
      <c r="MIY37" s="171"/>
      <c r="MIZ37" s="171"/>
      <c r="MJA37" s="171"/>
      <c r="MJB37" s="171"/>
      <c r="MJC37" s="171"/>
      <c r="MJD37" s="171"/>
      <c r="MJE37" s="171"/>
      <c r="MJF37" s="171"/>
      <c r="MJG37" s="171"/>
      <c r="MJH37" s="171"/>
      <c r="MJI37" s="171"/>
      <c r="MJJ37" s="171"/>
      <c r="MJK37" s="171"/>
      <c r="MJL37" s="171"/>
      <c r="MJM37" s="171"/>
      <c r="MJN37" s="171"/>
      <c r="MJO37" s="171"/>
      <c r="MJP37" s="171"/>
      <c r="MJQ37" s="171"/>
      <c r="MJR37" s="171"/>
      <c r="MJS37" s="171"/>
      <c r="MJT37" s="171"/>
      <c r="MJU37" s="171"/>
      <c r="MJV37" s="171"/>
      <c r="MJW37" s="171"/>
      <c r="MJX37" s="171"/>
      <c r="MJY37" s="171"/>
      <c r="MJZ37" s="171"/>
      <c r="MKA37" s="171"/>
      <c r="MKB37" s="171"/>
      <c r="MKC37" s="171"/>
      <c r="MKD37" s="171"/>
      <c r="MKE37" s="171"/>
      <c r="MKF37" s="171"/>
      <c r="MKG37" s="171"/>
      <c r="MKH37" s="171"/>
      <c r="MKI37" s="171"/>
      <c r="MKJ37" s="171"/>
      <c r="MKK37" s="171"/>
      <c r="MKL37" s="171"/>
      <c r="MKM37" s="171"/>
      <c r="MKN37" s="171"/>
      <c r="MKO37" s="171"/>
      <c r="MKP37" s="171"/>
      <c r="MKQ37" s="171"/>
      <c r="MKR37" s="171"/>
      <c r="MKS37" s="171"/>
      <c r="MKT37" s="171"/>
      <c r="MKU37" s="171"/>
      <c r="MKV37" s="171"/>
      <c r="MKW37" s="171"/>
      <c r="MKX37" s="171"/>
      <c r="MKY37" s="171"/>
      <c r="MKZ37" s="171"/>
      <c r="MLA37" s="171"/>
      <c r="MLB37" s="171"/>
      <c r="MLC37" s="171"/>
      <c r="MLD37" s="171"/>
      <c r="MLE37" s="171"/>
      <c r="MLF37" s="171"/>
      <c r="MLG37" s="171"/>
      <c r="MLH37" s="171"/>
      <c r="MLI37" s="171"/>
      <c r="MLJ37" s="171"/>
      <c r="MLK37" s="171"/>
      <c r="MLL37" s="171"/>
      <c r="MLM37" s="171"/>
      <c r="MLN37" s="171"/>
      <c r="MLO37" s="171"/>
      <c r="MLP37" s="171"/>
      <c r="MLQ37" s="171"/>
      <c r="MLR37" s="171"/>
      <c r="MLS37" s="171"/>
      <c r="MLT37" s="171"/>
      <c r="MLU37" s="171"/>
      <c r="MLV37" s="171"/>
      <c r="MLW37" s="171"/>
      <c r="MLX37" s="171"/>
      <c r="MLY37" s="171"/>
      <c r="MLZ37" s="171"/>
      <c r="MMA37" s="171"/>
      <c r="MMB37" s="171"/>
      <c r="MMC37" s="171"/>
      <c r="MMD37" s="171"/>
      <c r="MME37" s="171"/>
      <c r="MMF37" s="171"/>
      <c r="MMG37" s="171"/>
      <c r="MMH37" s="171"/>
      <c r="MMI37" s="171"/>
      <c r="MMJ37" s="171"/>
      <c r="MMK37" s="171"/>
      <c r="MML37" s="171"/>
      <c r="MMM37" s="171"/>
      <c r="MMN37" s="171"/>
      <c r="MMO37" s="171"/>
      <c r="MMP37" s="171"/>
      <c r="MMQ37" s="171"/>
      <c r="MMR37" s="171"/>
      <c r="MMS37" s="171"/>
      <c r="MMT37" s="171"/>
      <c r="MMU37" s="171"/>
      <c r="MMV37" s="171"/>
      <c r="MMW37" s="171"/>
      <c r="MMX37" s="171"/>
      <c r="MMY37" s="171"/>
      <c r="MMZ37" s="171"/>
      <c r="MNA37" s="171"/>
      <c r="MNB37" s="171"/>
      <c r="MNC37" s="171"/>
      <c r="MND37" s="171"/>
      <c r="MNE37" s="171"/>
      <c r="MNF37" s="171"/>
      <c r="MNG37" s="171"/>
      <c r="MNH37" s="171"/>
      <c r="MNI37" s="171"/>
      <c r="MNJ37" s="171"/>
      <c r="MNK37" s="171"/>
      <c r="MNL37" s="171"/>
      <c r="MNM37" s="171"/>
      <c r="MNN37" s="171"/>
      <c r="MNO37" s="171"/>
      <c r="MNP37" s="171"/>
      <c r="MNQ37" s="171"/>
      <c r="MNR37" s="171"/>
      <c r="MNS37" s="171"/>
      <c r="MNT37" s="171"/>
      <c r="MNU37" s="171"/>
      <c r="MNV37" s="171"/>
      <c r="MNW37" s="171"/>
      <c r="MNX37" s="171"/>
      <c r="MNY37" s="171"/>
      <c r="MNZ37" s="171"/>
      <c r="MOA37" s="171"/>
      <c r="MOB37" s="171"/>
      <c r="MOC37" s="171"/>
      <c r="MOD37" s="171"/>
      <c r="MOE37" s="171"/>
      <c r="MOF37" s="171"/>
      <c r="MOG37" s="171"/>
      <c r="MOH37" s="171"/>
      <c r="MOI37" s="171"/>
      <c r="MOJ37" s="171"/>
      <c r="MOK37" s="171"/>
      <c r="MOL37" s="171"/>
      <c r="MOM37" s="171"/>
      <c r="MON37" s="171"/>
      <c r="MOO37" s="171"/>
      <c r="MOP37" s="171"/>
      <c r="MOQ37" s="171"/>
      <c r="MOR37" s="171"/>
      <c r="MOS37" s="171"/>
      <c r="MOT37" s="171"/>
      <c r="MOU37" s="171"/>
      <c r="MOV37" s="171"/>
      <c r="MOW37" s="171"/>
      <c r="MOX37" s="171"/>
      <c r="MOY37" s="171"/>
      <c r="MOZ37" s="171"/>
      <c r="MPA37" s="171"/>
      <c r="MPB37" s="171"/>
      <c r="MPC37" s="171"/>
      <c r="MPD37" s="171"/>
      <c r="MPE37" s="171"/>
      <c r="MPF37" s="171"/>
      <c r="MPG37" s="171"/>
      <c r="MPH37" s="171"/>
      <c r="MPI37" s="171"/>
      <c r="MPJ37" s="171"/>
      <c r="MPK37" s="171"/>
      <c r="MPL37" s="171"/>
      <c r="MPM37" s="171"/>
      <c r="MPN37" s="171"/>
      <c r="MPO37" s="171"/>
      <c r="MPP37" s="171"/>
      <c r="MPQ37" s="171"/>
      <c r="MPR37" s="171"/>
      <c r="MPS37" s="171"/>
      <c r="MPT37" s="171"/>
      <c r="MPU37" s="171"/>
      <c r="MPV37" s="171"/>
      <c r="MPW37" s="171"/>
      <c r="MPX37" s="171"/>
      <c r="MPY37" s="171"/>
      <c r="MPZ37" s="171"/>
      <c r="MQA37" s="171"/>
      <c r="MQB37" s="171"/>
      <c r="MQC37" s="171"/>
      <c r="MQD37" s="171"/>
      <c r="MQE37" s="171"/>
      <c r="MQF37" s="171"/>
      <c r="MQG37" s="171"/>
      <c r="MQH37" s="171"/>
      <c r="MQI37" s="171"/>
      <c r="MQJ37" s="171"/>
      <c r="MQK37" s="171"/>
      <c r="MQL37" s="171"/>
      <c r="MQM37" s="171"/>
      <c r="MQN37" s="171"/>
      <c r="MQO37" s="171"/>
      <c r="MQP37" s="171"/>
      <c r="MQQ37" s="171"/>
      <c r="MQR37" s="171"/>
      <c r="MQS37" s="171"/>
      <c r="MQT37" s="171"/>
      <c r="MQU37" s="171"/>
      <c r="MQV37" s="171"/>
      <c r="MQW37" s="171"/>
      <c r="MQX37" s="171"/>
      <c r="MQY37" s="171"/>
      <c r="MQZ37" s="171"/>
      <c r="MRA37" s="171"/>
      <c r="MRB37" s="171"/>
      <c r="MRC37" s="171"/>
      <c r="MRD37" s="171"/>
      <c r="MRE37" s="171"/>
      <c r="MRF37" s="171"/>
      <c r="MRG37" s="171"/>
      <c r="MRH37" s="171"/>
      <c r="MRI37" s="171"/>
      <c r="MRJ37" s="171"/>
      <c r="MRK37" s="171"/>
      <c r="MRL37" s="171"/>
      <c r="MRM37" s="171"/>
      <c r="MRN37" s="171"/>
      <c r="MRO37" s="171"/>
      <c r="MRP37" s="171"/>
      <c r="MRQ37" s="171"/>
      <c r="MRR37" s="171"/>
      <c r="MRS37" s="171"/>
      <c r="MRT37" s="171"/>
      <c r="MRU37" s="171"/>
      <c r="MRV37" s="171"/>
      <c r="MRW37" s="171"/>
      <c r="MRX37" s="171"/>
      <c r="MRY37" s="171"/>
      <c r="MRZ37" s="171"/>
      <c r="MSA37" s="171"/>
      <c r="MSB37" s="171"/>
      <c r="MSC37" s="171"/>
      <c r="MSD37" s="171"/>
      <c r="MSE37" s="171"/>
      <c r="MSF37" s="171"/>
      <c r="MSG37" s="171"/>
      <c r="MSH37" s="171"/>
      <c r="MSI37" s="171"/>
      <c r="MSJ37" s="171"/>
      <c r="MSK37" s="171"/>
      <c r="MSL37" s="171"/>
      <c r="MSM37" s="171"/>
      <c r="MSN37" s="171"/>
      <c r="MSO37" s="171"/>
      <c r="MSP37" s="171"/>
      <c r="MSQ37" s="171"/>
      <c r="MSR37" s="171"/>
      <c r="MSS37" s="171"/>
      <c r="MST37" s="171"/>
      <c r="MSU37" s="171"/>
      <c r="MSV37" s="171"/>
      <c r="MSW37" s="171"/>
      <c r="MSX37" s="171"/>
      <c r="MSY37" s="171"/>
      <c r="MSZ37" s="171"/>
      <c r="MTA37" s="171"/>
      <c r="MTB37" s="171"/>
      <c r="MTC37" s="171"/>
      <c r="MTD37" s="171"/>
      <c r="MTE37" s="171"/>
      <c r="MTF37" s="171"/>
      <c r="MTG37" s="171"/>
      <c r="MTH37" s="171"/>
      <c r="MTI37" s="171"/>
      <c r="MTJ37" s="171"/>
      <c r="MTK37" s="171"/>
      <c r="MTL37" s="171"/>
      <c r="MTM37" s="171"/>
      <c r="MTN37" s="171"/>
      <c r="MTO37" s="171"/>
      <c r="MTP37" s="171"/>
      <c r="MTQ37" s="171"/>
      <c r="MTR37" s="171"/>
      <c r="MTS37" s="171"/>
      <c r="MTT37" s="171"/>
      <c r="MTU37" s="171"/>
      <c r="MTV37" s="171"/>
      <c r="MTW37" s="171"/>
      <c r="MTX37" s="171"/>
      <c r="MTY37" s="171"/>
      <c r="MTZ37" s="171"/>
      <c r="MUA37" s="171"/>
      <c r="MUB37" s="171"/>
      <c r="MUC37" s="171"/>
      <c r="MUD37" s="171"/>
      <c r="MUE37" s="171"/>
      <c r="MUF37" s="171"/>
      <c r="MUG37" s="171"/>
      <c r="MUH37" s="171"/>
      <c r="MUI37" s="171"/>
      <c r="MUJ37" s="171"/>
      <c r="MUK37" s="171"/>
      <c r="MUL37" s="171"/>
      <c r="MUM37" s="171"/>
      <c r="MUN37" s="171"/>
      <c r="MUO37" s="171"/>
      <c r="MUP37" s="171"/>
      <c r="MUQ37" s="171"/>
      <c r="MUR37" s="171"/>
      <c r="MUS37" s="171"/>
      <c r="MUT37" s="171"/>
      <c r="MUU37" s="171"/>
      <c r="MUV37" s="171"/>
      <c r="MUW37" s="171"/>
      <c r="MUX37" s="171"/>
      <c r="MUY37" s="171"/>
      <c r="MUZ37" s="171"/>
      <c r="MVA37" s="171"/>
      <c r="MVB37" s="171"/>
      <c r="MVC37" s="171"/>
      <c r="MVD37" s="171"/>
      <c r="MVE37" s="171"/>
      <c r="MVF37" s="171"/>
      <c r="MVG37" s="171"/>
      <c r="MVH37" s="171"/>
      <c r="MVI37" s="171"/>
      <c r="MVJ37" s="171"/>
      <c r="MVK37" s="171"/>
      <c r="MVL37" s="171"/>
      <c r="MVM37" s="171"/>
      <c r="MVN37" s="171"/>
      <c r="MVO37" s="171"/>
      <c r="MVP37" s="171"/>
      <c r="MVQ37" s="171"/>
      <c r="MVR37" s="171"/>
      <c r="MVS37" s="171"/>
      <c r="MVT37" s="171"/>
      <c r="MVU37" s="171"/>
      <c r="MVV37" s="171"/>
      <c r="MVW37" s="171"/>
      <c r="MVX37" s="171"/>
      <c r="MVY37" s="171"/>
      <c r="MVZ37" s="171"/>
      <c r="MWA37" s="171"/>
      <c r="MWB37" s="171"/>
      <c r="MWC37" s="171"/>
      <c r="MWD37" s="171"/>
      <c r="MWE37" s="171"/>
      <c r="MWF37" s="171"/>
      <c r="MWG37" s="171"/>
      <c r="MWH37" s="171"/>
      <c r="MWI37" s="171"/>
      <c r="MWJ37" s="171"/>
      <c r="MWK37" s="171"/>
      <c r="MWL37" s="171"/>
      <c r="MWM37" s="171"/>
      <c r="MWN37" s="171"/>
      <c r="MWO37" s="171"/>
      <c r="MWP37" s="171"/>
      <c r="MWQ37" s="171"/>
      <c r="MWR37" s="171"/>
      <c r="MWS37" s="171"/>
      <c r="MWT37" s="171"/>
      <c r="MWU37" s="171"/>
      <c r="MWV37" s="171"/>
      <c r="MWW37" s="171"/>
      <c r="MWX37" s="171"/>
      <c r="MWY37" s="171"/>
      <c r="MWZ37" s="171"/>
      <c r="MXA37" s="171"/>
      <c r="MXB37" s="171"/>
      <c r="MXC37" s="171"/>
      <c r="MXD37" s="171"/>
      <c r="MXE37" s="171"/>
      <c r="MXF37" s="171"/>
      <c r="MXG37" s="171"/>
      <c r="MXH37" s="171"/>
      <c r="MXI37" s="171"/>
      <c r="MXJ37" s="171"/>
      <c r="MXK37" s="171"/>
      <c r="MXL37" s="171"/>
      <c r="MXM37" s="171"/>
      <c r="MXN37" s="171"/>
      <c r="MXO37" s="171"/>
      <c r="MXP37" s="171"/>
      <c r="MXQ37" s="171"/>
      <c r="MXR37" s="171"/>
      <c r="MXS37" s="171"/>
      <c r="MXT37" s="171"/>
      <c r="MXU37" s="171"/>
      <c r="MXV37" s="171"/>
      <c r="MXW37" s="171"/>
      <c r="MXX37" s="171"/>
      <c r="MXY37" s="171"/>
      <c r="MXZ37" s="171"/>
      <c r="MYA37" s="171"/>
      <c r="MYB37" s="171"/>
      <c r="MYC37" s="171"/>
      <c r="MYD37" s="171"/>
      <c r="MYE37" s="171"/>
      <c r="MYF37" s="171"/>
      <c r="MYG37" s="171"/>
      <c r="MYH37" s="171"/>
      <c r="MYI37" s="171"/>
      <c r="MYJ37" s="171"/>
      <c r="MYK37" s="171"/>
      <c r="MYL37" s="171"/>
      <c r="MYM37" s="171"/>
      <c r="MYN37" s="171"/>
      <c r="MYO37" s="171"/>
      <c r="MYP37" s="171"/>
      <c r="MYQ37" s="171"/>
      <c r="MYR37" s="171"/>
      <c r="MYS37" s="171"/>
      <c r="MYT37" s="171"/>
      <c r="MYU37" s="171"/>
      <c r="MYV37" s="171"/>
      <c r="MYW37" s="171"/>
      <c r="MYX37" s="171"/>
      <c r="MYY37" s="171"/>
      <c r="MYZ37" s="171"/>
      <c r="MZA37" s="171"/>
      <c r="MZB37" s="171"/>
      <c r="MZC37" s="171"/>
      <c r="MZD37" s="171"/>
      <c r="MZE37" s="171"/>
      <c r="MZF37" s="171"/>
      <c r="MZG37" s="171"/>
      <c r="MZH37" s="171"/>
      <c r="MZI37" s="171"/>
      <c r="MZJ37" s="171"/>
      <c r="MZK37" s="171"/>
      <c r="MZL37" s="171"/>
      <c r="MZM37" s="171"/>
      <c r="MZN37" s="171"/>
      <c r="MZO37" s="171"/>
      <c r="MZP37" s="171"/>
      <c r="MZQ37" s="171"/>
      <c r="MZR37" s="171"/>
      <c r="MZS37" s="171"/>
      <c r="MZT37" s="171"/>
      <c r="MZU37" s="171"/>
      <c r="MZV37" s="171"/>
      <c r="MZW37" s="171"/>
      <c r="MZX37" s="171"/>
      <c r="MZY37" s="171"/>
      <c r="MZZ37" s="171"/>
      <c r="NAA37" s="171"/>
      <c r="NAB37" s="171"/>
      <c r="NAC37" s="171"/>
      <c r="NAD37" s="171"/>
      <c r="NAE37" s="171"/>
      <c r="NAF37" s="171"/>
      <c r="NAG37" s="171"/>
      <c r="NAH37" s="171"/>
      <c r="NAI37" s="171"/>
      <c r="NAJ37" s="171"/>
      <c r="NAK37" s="171"/>
      <c r="NAL37" s="171"/>
      <c r="NAM37" s="171"/>
      <c r="NAN37" s="171"/>
      <c r="NAO37" s="171"/>
      <c r="NAP37" s="171"/>
      <c r="NAQ37" s="171"/>
      <c r="NAR37" s="171"/>
      <c r="NAS37" s="171"/>
      <c r="NAT37" s="171"/>
      <c r="NAU37" s="171"/>
      <c r="NAV37" s="171"/>
      <c r="NAW37" s="171"/>
      <c r="NAX37" s="171"/>
      <c r="NAY37" s="171"/>
      <c r="NAZ37" s="171"/>
      <c r="NBA37" s="171"/>
      <c r="NBB37" s="171"/>
      <c r="NBC37" s="171"/>
      <c r="NBD37" s="171"/>
      <c r="NBE37" s="171"/>
      <c r="NBF37" s="171"/>
      <c r="NBG37" s="171"/>
      <c r="NBH37" s="171"/>
      <c r="NBI37" s="171"/>
      <c r="NBJ37" s="171"/>
      <c r="NBK37" s="171"/>
      <c r="NBL37" s="171"/>
      <c r="NBM37" s="171"/>
      <c r="NBN37" s="171"/>
      <c r="NBO37" s="171"/>
      <c r="NBP37" s="171"/>
      <c r="NBQ37" s="171"/>
      <c r="NBR37" s="171"/>
      <c r="NBS37" s="171"/>
      <c r="NBT37" s="171"/>
      <c r="NBU37" s="171"/>
      <c r="NBV37" s="171"/>
      <c r="NBW37" s="171"/>
      <c r="NBX37" s="171"/>
      <c r="NBY37" s="171"/>
      <c r="NBZ37" s="171"/>
      <c r="NCA37" s="171"/>
      <c r="NCB37" s="171"/>
      <c r="NCC37" s="171"/>
      <c r="NCD37" s="171"/>
      <c r="NCE37" s="171"/>
      <c r="NCF37" s="171"/>
      <c r="NCG37" s="171"/>
      <c r="NCH37" s="171"/>
      <c r="NCI37" s="171"/>
      <c r="NCJ37" s="171"/>
      <c r="NCK37" s="171"/>
      <c r="NCL37" s="171"/>
      <c r="NCM37" s="171"/>
      <c r="NCN37" s="171"/>
      <c r="NCO37" s="171"/>
      <c r="NCP37" s="171"/>
      <c r="NCQ37" s="171"/>
      <c r="NCR37" s="171"/>
      <c r="NCS37" s="171"/>
      <c r="NCT37" s="171"/>
      <c r="NCU37" s="171"/>
      <c r="NCV37" s="171"/>
      <c r="NCW37" s="171"/>
      <c r="NCX37" s="171"/>
      <c r="NCY37" s="171"/>
      <c r="NCZ37" s="171"/>
      <c r="NDA37" s="171"/>
      <c r="NDB37" s="171"/>
      <c r="NDC37" s="171"/>
      <c r="NDD37" s="171"/>
      <c r="NDE37" s="171"/>
      <c r="NDF37" s="171"/>
      <c r="NDG37" s="171"/>
      <c r="NDH37" s="171"/>
      <c r="NDI37" s="171"/>
      <c r="NDJ37" s="171"/>
      <c r="NDK37" s="171"/>
      <c r="NDL37" s="171"/>
      <c r="NDM37" s="171"/>
      <c r="NDN37" s="171"/>
      <c r="NDO37" s="171"/>
      <c r="NDP37" s="171"/>
      <c r="NDQ37" s="171"/>
      <c r="NDR37" s="171"/>
      <c r="NDS37" s="171"/>
      <c r="NDT37" s="171"/>
      <c r="NDU37" s="171"/>
      <c r="NDV37" s="171"/>
      <c r="NDW37" s="171"/>
      <c r="NDX37" s="171"/>
      <c r="NDY37" s="171"/>
      <c r="NDZ37" s="171"/>
      <c r="NEA37" s="171"/>
      <c r="NEB37" s="171"/>
      <c r="NEC37" s="171"/>
      <c r="NED37" s="171"/>
      <c r="NEE37" s="171"/>
      <c r="NEF37" s="171"/>
      <c r="NEG37" s="171"/>
      <c r="NEH37" s="171"/>
      <c r="NEI37" s="171"/>
      <c r="NEJ37" s="171"/>
      <c r="NEK37" s="171"/>
      <c r="NEL37" s="171"/>
      <c r="NEM37" s="171"/>
      <c r="NEN37" s="171"/>
      <c r="NEO37" s="171"/>
      <c r="NEP37" s="171"/>
      <c r="NEQ37" s="171"/>
      <c r="NER37" s="171"/>
      <c r="NES37" s="171"/>
      <c r="NET37" s="171"/>
      <c r="NEU37" s="171"/>
      <c r="NEV37" s="171"/>
      <c r="NEW37" s="171"/>
      <c r="NEX37" s="171"/>
      <c r="NEY37" s="171"/>
      <c r="NEZ37" s="171"/>
      <c r="NFA37" s="171"/>
      <c r="NFB37" s="171"/>
      <c r="NFC37" s="171"/>
      <c r="NFD37" s="171"/>
      <c r="NFE37" s="171"/>
      <c r="NFF37" s="171"/>
      <c r="NFG37" s="171"/>
      <c r="NFH37" s="171"/>
      <c r="NFI37" s="171"/>
      <c r="NFJ37" s="171"/>
      <c r="NFK37" s="171"/>
      <c r="NFL37" s="171"/>
      <c r="NFM37" s="171"/>
      <c r="NFN37" s="171"/>
      <c r="NFO37" s="171"/>
      <c r="NFP37" s="171"/>
      <c r="NFQ37" s="171"/>
      <c r="NFR37" s="171"/>
      <c r="NFS37" s="171"/>
      <c r="NFT37" s="171"/>
      <c r="NFU37" s="171"/>
      <c r="NFV37" s="171"/>
      <c r="NFW37" s="171"/>
      <c r="NFX37" s="171"/>
      <c r="NFY37" s="171"/>
      <c r="NFZ37" s="171"/>
      <c r="NGA37" s="171"/>
      <c r="NGB37" s="171"/>
      <c r="NGC37" s="171"/>
      <c r="NGD37" s="171"/>
      <c r="NGE37" s="171"/>
      <c r="NGF37" s="171"/>
      <c r="NGG37" s="171"/>
      <c r="NGH37" s="171"/>
      <c r="NGI37" s="171"/>
      <c r="NGJ37" s="171"/>
      <c r="NGK37" s="171"/>
      <c r="NGL37" s="171"/>
      <c r="NGM37" s="171"/>
      <c r="NGN37" s="171"/>
      <c r="NGO37" s="171"/>
      <c r="NGP37" s="171"/>
      <c r="NGQ37" s="171"/>
      <c r="NGR37" s="171"/>
      <c r="NGS37" s="171"/>
      <c r="NGT37" s="171"/>
      <c r="NGU37" s="171"/>
      <c r="NGV37" s="171"/>
      <c r="NGW37" s="171"/>
      <c r="NGX37" s="171"/>
      <c r="NGY37" s="171"/>
      <c r="NGZ37" s="171"/>
      <c r="NHA37" s="171"/>
      <c r="NHB37" s="171"/>
      <c r="NHC37" s="171"/>
      <c r="NHD37" s="171"/>
      <c r="NHE37" s="171"/>
      <c r="NHF37" s="171"/>
      <c r="NHG37" s="171"/>
      <c r="NHH37" s="171"/>
      <c r="NHI37" s="171"/>
      <c r="NHJ37" s="171"/>
      <c r="NHK37" s="171"/>
      <c r="NHL37" s="171"/>
      <c r="NHM37" s="171"/>
      <c r="NHN37" s="171"/>
      <c r="NHO37" s="171"/>
      <c r="NHP37" s="171"/>
      <c r="NHQ37" s="171"/>
      <c r="NHR37" s="171"/>
      <c r="NHS37" s="171"/>
      <c r="NHT37" s="171"/>
      <c r="NHU37" s="171"/>
      <c r="NHV37" s="171"/>
      <c r="NHW37" s="171"/>
      <c r="NHX37" s="171"/>
      <c r="NHY37" s="171"/>
      <c r="NHZ37" s="171"/>
      <c r="NIA37" s="171"/>
      <c r="NIB37" s="171"/>
      <c r="NIC37" s="171"/>
      <c r="NID37" s="171"/>
      <c r="NIE37" s="171"/>
      <c r="NIF37" s="171"/>
      <c r="NIG37" s="171"/>
      <c r="NIH37" s="171"/>
      <c r="NII37" s="171"/>
      <c r="NIJ37" s="171"/>
      <c r="NIK37" s="171"/>
      <c r="NIL37" s="171"/>
      <c r="NIM37" s="171"/>
      <c r="NIN37" s="171"/>
      <c r="NIO37" s="171"/>
      <c r="NIP37" s="171"/>
      <c r="NIQ37" s="171"/>
      <c r="NIR37" s="171"/>
      <c r="NIS37" s="171"/>
      <c r="NIT37" s="171"/>
      <c r="NIU37" s="171"/>
      <c r="NIV37" s="171"/>
      <c r="NIW37" s="171"/>
      <c r="NIX37" s="171"/>
      <c r="NIY37" s="171"/>
      <c r="NIZ37" s="171"/>
      <c r="NJA37" s="171"/>
      <c r="NJB37" s="171"/>
      <c r="NJC37" s="171"/>
      <c r="NJD37" s="171"/>
      <c r="NJE37" s="171"/>
      <c r="NJF37" s="171"/>
      <c r="NJG37" s="171"/>
      <c r="NJH37" s="171"/>
      <c r="NJI37" s="171"/>
      <c r="NJJ37" s="171"/>
      <c r="NJK37" s="171"/>
      <c r="NJL37" s="171"/>
      <c r="NJM37" s="171"/>
      <c r="NJN37" s="171"/>
      <c r="NJO37" s="171"/>
      <c r="NJP37" s="171"/>
      <c r="NJQ37" s="171"/>
      <c r="NJR37" s="171"/>
      <c r="NJS37" s="171"/>
      <c r="NJT37" s="171"/>
      <c r="NJU37" s="171"/>
      <c r="NJV37" s="171"/>
      <c r="NJW37" s="171"/>
      <c r="NJX37" s="171"/>
      <c r="NJY37" s="171"/>
      <c r="NJZ37" s="171"/>
      <c r="NKA37" s="171"/>
      <c r="NKB37" s="171"/>
      <c r="NKC37" s="171"/>
      <c r="NKD37" s="171"/>
      <c r="NKE37" s="171"/>
      <c r="NKF37" s="171"/>
      <c r="NKG37" s="171"/>
      <c r="NKH37" s="171"/>
      <c r="NKI37" s="171"/>
      <c r="NKJ37" s="171"/>
      <c r="NKK37" s="171"/>
      <c r="NKL37" s="171"/>
      <c r="NKM37" s="171"/>
      <c r="NKN37" s="171"/>
      <c r="NKO37" s="171"/>
      <c r="NKP37" s="171"/>
      <c r="NKQ37" s="171"/>
      <c r="NKR37" s="171"/>
      <c r="NKS37" s="171"/>
      <c r="NKT37" s="171"/>
      <c r="NKU37" s="171"/>
      <c r="NKV37" s="171"/>
      <c r="NKW37" s="171"/>
      <c r="NKX37" s="171"/>
      <c r="NKY37" s="171"/>
      <c r="NKZ37" s="171"/>
      <c r="NLA37" s="171"/>
      <c r="NLB37" s="171"/>
      <c r="NLC37" s="171"/>
      <c r="NLD37" s="171"/>
      <c r="NLE37" s="171"/>
      <c r="NLF37" s="171"/>
      <c r="NLG37" s="171"/>
      <c r="NLH37" s="171"/>
      <c r="NLI37" s="171"/>
      <c r="NLJ37" s="171"/>
      <c r="NLK37" s="171"/>
      <c r="NLL37" s="171"/>
      <c r="NLM37" s="171"/>
      <c r="NLN37" s="171"/>
      <c r="NLO37" s="171"/>
      <c r="NLP37" s="171"/>
      <c r="NLQ37" s="171"/>
      <c r="NLR37" s="171"/>
      <c r="NLS37" s="171"/>
      <c r="NLT37" s="171"/>
      <c r="NLU37" s="171"/>
      <c r="NLV37" s="171"/>
      <c r="NLW37" s="171"/>
      <c r="NLX37" s="171"/>
      <c r="NLY37" s="171"/>
      <c r="NLZ37" s="171"/>
      <c r="NMA37" s="171"/>
      <c r="NMB37" s="171"/>
      <c r="NMC37" s="171"/>
      <c r="NMD37" s="171"/>
      <c r="NME37" s="171"/>
      <c r="NMF37" s="171"/>
      <c r="NMG37" s="171"/>
      <c r="NMH37" s="171"/>
      <c r="NMI37" s="171"/>
      <c r="NMJ37" s="171"/>
      <c r="NMK37" s="171"/>
      <c r="NML37" s="171"/>
      <c r="NMM37" s="171"/>
      <c r="NMN37" s="171"/>
      <c r="NMO37" s="171"/>
      <c r="NMP37" s="171"/>
      <c r="NMQ37" s="171"/>
      <c r="NMR37" s="171"/>
      <c r="NMS37" s="171"/>
      <c r="NMT37" s="171"/>
      <c r="NMU37" s="171"/>
      <c r="NMV37" s="171"/>
      <c r="NMW37" s="171"/>
      <c r="NMX37" s="171"/>
      <c r="NMY37" s="171"/>
      <c r="NMZ37" s="171"/>
      <c r="NNA37" s="171"/>
      <c r="NNB37" s="171"/>
      <c r="NNC37" s="171"/>
      <c r="NND37" s="171"/>
      <c r="NNE37" s="171"/>
      <c r="NNF37" s="171"/>
      <c r="NNG37" s="171"/>
      <c r="NNH37" s="171"/>
      <c r="NNI37" s="171"/>
      <c r="NNJ37" s="171"/>
      <c r="NNK37" s="171"/>
      <c r="NNL37" s="171"/>
      <c r="NNM37" s="171"/>
      <c r="NNN37" s="171"/>
      <c r="NNO37" s="171"/>
      <c r="NNP37" s="171"/>
      <c r="NNQ37" s="171"/>
      <c r="NNR37" s="171"/>
      <c r="NNS37" s="171"/>
      <c r="NNT37" s="171"/>
      <c r="NNU37" s="171"/>
      <c r="NNV37" s="171"/>
      <c r="NNW37" s="171"/>
      <c r="NNX37" s="171"/>
      <c r="NNY37" s="171"/>
      <c r="NNZ37" s="171"/>
      <c r="NOA37" s="171"/>
      <c r="NOB37" s="171"/>
      <c r="NOC37" s="171"/>
      <c r="NOD37" s="171"/>
      <c r="NOE37" s="171"/>
      <c r="NOF37" s="171"/>
      <c r="NOG37" s="171"/>
      <c r="NOH37" s="171"/>
      <c r="NOI37" s="171"/>
      <c r="NOJ37" s="171"/>
      <c r="NOK37" s="171"/>
      <c r="NOL37" s="171"/>
      <c r="NOM37" s="171"/>
      <c r="NON37" s="171"/>
      <c r="NOO37" s="171"/>
      <c r="NOP37" s="171"/>
      <c r="NOQ37" s="171"/>
      <c r="NOR37" s="171"/>
      <c r="NOS37" s="171"/>
      <c r="NOT37" s="171"/>
      <c r="NOU37" s="171"/>
      <c r="NOV37" s="171"/>
      <c r="NOW37" s="171"/>
      <c r="NOX37" s="171"/>
      <c r="NOY37" s="171"/>
      <c r="NOZ37" s="171"/>
      <c r="NPA37" s="171"/>
      <c r="NPB37" s="171"/>
      <c r="NPC37" s="171"/>
      <c r="NPD37" s="171"/>
      <c r="NPE37" s="171"/>
      <c r="NPF37" s="171"/>
      <c r="NPG37" s="171"/>
      <c r="NPH37" s="171"/>
      <c r="NPI37" s="171"/>
      <c r="NPJ37" s="171"/>
      <c r="NPK37" s="171"/>
      <c r="NPL37" s="171"/>
      <c r="NPM37" s="171"/>
      <c r="NPN37" s="171"/>
      <c r="NPO37" s="171"/>
      <c r="NPP37" s="171"/>
      <c r="NPQ37" s="171"/>
      <c r="NPR37" s="171"/>
      <c r="NPS37" s="171"/>
      <c r="NPT37" s="171"/>
      <c r="NPU37" s="171"/>
      <c r="NPV37" s="171"/>
      <c r="NPW37" s="171"/>
      <c r="NPX37" s="171"/>
      <c r="NPY37" s="171"/>
      <c r="NPZ37" s="171"/>
      <c r="NQA37" s="171"/>
      <c r="NQB37" s="171"/>
      <c r="NQC37" s="171"/>
      <c r="NQD37" s="171"/>
      <c r="NQE37" s="171"/>
      <c r="NQF37" s="171"/>
      <c r="NQG37" s="171"/>
      <c r="NQH37" s="171"/>
      <c r="NQI37" s="171"/>
      <c r="NQJ37" s="171"/>
      <c r="NQK37" s="171"/>
      <c r="NQL37" s="171"/>
      <c r="NQM37" s="171"/>
      <c r="NQN37" s="171"/>
      <c r="NQO37" s="171"/>
      <c r="NQP37" s="171"/>
      <c r="NQQ37" s="171"/>
      <c r="NQR37" s="171"/>
      <c r="NQS37" s="171"/>
      <c r="NQT37" s="171"/>
      <c r="NQU37" s="171"/>
      <c r="NQV37" s="171"/>
      <c r="NQW37" s="171"/>
      <c r="NQX37" s="171"/>
      <c r="NQY37" s="171"/>
      <c r="NQZ37" s="171"/>
      <c r="NRA37" s="171"/>
      <c r="NRB37" s="171"/>
      <c r="NRC37" s="171"/>
      <c r="NRD37" s="171"/>
      <c r="NRE37" s="171"/>
      <c r="NRF37" s="171"/>
      <c r="NRG37" s="171"/>
      <c r="NRH37" s="171"/>
      <c r="NRI37" s="171"/>
      <c r="NRJ37" s="171"/>
      <c r="NRK37" s="171"/>
      <c r="NRL37" s="171"/>
      <c r="NRM37" s="171"/>
      <c r="NRN37" s="171"/>
      <c r="NRO37" s="171"/>
      <c r="NRP37" s="171"/>
      <c r="NRQ37" s="171"/>
      <c r="NRR37" s="171"/>
      <c r="NRS37" s="171"/>
      <c r="NRT37" s="171"/>
      <c r="NRU37" s="171"/>
      <c r="NRV37" s="171"/>
      <c r="NRW37" s="171"/>
      <c r="NRX37" s="171"/>
      <c r="NRY37" s="171"/>
      <c r="NRZ37" s="171"/>
      <c r="NSA37" s="171"/>
      <c r="NSB37" s="171"/>
      <c r="NSC37" s="171"/>
      <c r="NSD37" s="171"/>
      <c r="NSE37" s="171"/>
      <c r="NSF37" s="171"/>
      <c r="NSG37" s="171"/>
      <c r="NSH37" s="171"/>
      <c r="NSI37" s="171"/>
      <c r="NSJ37" s="171"/>
      <c r="NSK37" s="171"/>
      <c r="NSL37" s="171"/>
      <c r="NSM37" s="171"/>
      <c r="NSN37" s="171"/>
      <c r="NSO37" s="171"/>
      <c r="NSP37" s="171"/>
      <c r="NSQ37" s="171"/>
      <c r="NSR37" s="171"/>
      <c r="NSS37" s="171"/>
      <c r="NST37" s="171"/>
      <c r="NSU37" s="171"/>
      <c r="NSV37" s="171"/>
      <c r="NSW37" s="171"/>
      <c r="NSX37" s="171"/>
      <c r="NSY37" s="171"/>
      <c r="NSZ37" s="171"/>
      <c r="NTA37" s="171"/>
      <c r="NTB37" s="171"/>
      <c r="NTC37" s="171"/>
      <c r="NTD37" s="171"/>
      <c r="NTE37" s="171"/>
      <c r="NTF37" s="171"/>
      <c r="NTG37" s="171"/>
      <c r="NTH37" s="171"/>
      <c r="NTI37" s="171"/>
      <c r="NTJ37" s="171"/>
      <c r="NTK37" s="171"/>
      <c r="NTL37" s="171"/>
      <c r="NTM37" s="171"/>
      <c r="NTN37" s="171"/>
      <c r="NTO37" s="171"/>
      <c r="NTP37" s="171"/>
      <c r="NTQ37" s="171"/>
      <c r="NTR37" s="171"/>
      <c r="NTS37" s="171"/>
      <c r="NTT37" s="171"/>
      <c r="NTU37" s="171"/>
      <c r="NTV37" s="171"/>
      <c r="NTW37" s="171"/>
      <c r="NTX37" s="171"/>
      <c r="NTY37" s="171"/>
      <c r="NTZ37" s="171"/>
      <c r="NUA37" s="171"/>
      <c r="NUB37" s="171"/>
      <c r="NUC37" s="171"/>
      <c r="NUD37" s="171"/>
      <c r="NUE37" s="171"/>
      <c r="NUF37" s="171"/>
      <c r="NUG37" s="171"/>
      <c r="NUH37" s="171"/>
      <c r="NUI37" s="171"/>
      <c r="NUJ37" s="171"/>
      <c r="NUK37" s="171"/>
      <c r="NUL37" s="171"/>
      <c r="NUM37" s="171"/>
      <c r="NUN37" s="171"/>
      <c r="NUO37" s="171"/>
      <c r="NUP37" s="171"/>
      <c r="NUQ37" s="171"/>
      <c r="NUR37" s="171"/>
      <c r="NUS37" s="171"/>
      <c r="NUT37" s="171"/>
      <c r="NUU37" s="171"/>
      <c r="NUV37" s="171"/>
      <c r="NUW37" s="171"/>
      <c r="NUX37" s="171"/>
      <c r="NUY37" s="171"/>
      <c r="NUZ37" s="171"/>
      <c r="NVA37" s="171"/>
      <c r="NVB37" s="171"/>
      <c r="NVC37" s="171"/>
      <c r="NVD37" s="171"/>
      <c r="NVE37" s="171"/>
      <c r="NVF37" s="171"/>
      <c r="NVG37" s="171"/>
      <c r="NVH37" s="171"/>
      <c r="NVI37" s="171"/>
      <c r="NVJ37" s="171"/>
      <c r="NVK37" s="171"/>
      <c r="NVL37" s="171"/>
      <c r="NVM37" s="171"/>
      <c r="NVN37" s="171"/>
      <c r="NVO37" s="171"/>
      <c r="NVP37" s="171"/>
      <c r="NVQ37" s="171"/>
      <c r="NVR37" s="171"/>
      <c r="NVS37" s="171"/>
      <c r="NVT37" s="171"/>
      <c r="NVU37" s="171"/>
      <c r="NVV37" s="171"/>
      <c r="NVW37" s="171"/>
      <c r="NVX37" s="171"/>
      <c r="NVY37" s="171"/>
      <c r="NVZ37" s="171"/>
      <c r="NWA37" s="171"/>
      <c r="NWB37" s="171"/>
      <c r="NWC37" s="171"/>
      <c r="NWD37" s="171"/>
      <c r="NWE37" s="171"/>
      <c r="NWF37" s="171"/>
      <c r="NWG37" s="171"/>
      <c r="NWH37" s="171"/>
      <c r="NWI37" s="171"/>
      <c r="NWJ37" s="171"/>
      <c r="NWK37" s="171"/>
      <c r="NWL37" s="171"/>
      <c r="NWM37" s="171"/>
      <c r="NWN37" s="171"/>
      <c r="NWO37" s="171"/>
      <c r="NWP37" s="171"/>
      <c r="NWQ37" s="171"/>
      <c r="NWR37" s="171"/>
      <c r="NWS37" s="171"/>
      <c r="NWT37" s="171"/>
      <c r="NWU37" s="171"/>
      <c r="NWV37" s="171"/>
      <c r="NWW37" s="171"/>
      <c r="NWX37" s="171"/>
      <c r="NWY37" s="171"/>
      <c r="NWZ37" s="171"/>
      <c r="NXA37" s="171"/>
      <c r="NXB37" s="171"/>
      <c r="NXC37" s="171"/>
      <c r="NXD37" s="171"/>
      <c r="NXE37" s="171"/>
      <c r="NXF37" s="171"/>
      <c r="NXG37" s="171"/>
      <c r="NXH37" s="171"/>
      <c r="NXI37" s="171"/>
      <c r="NXJ37" s="171"/>
      <c r="NXK37" s="171"/>
      <c r="NXL37" s="171"/>
      <c r="NXM37" s="171"/>
      <c r="NXN37" s="171"/>
      <c r="NXO37" s="171"/>
      <c r="NXP37" s="171"/>
      <c r="NXQ37" s="171"/>
      <c r="NXR37" s="171"/>
      <c r="NXS37" s="171"/>
      <c r="NXT37" s="171"/>
      <c r="NXU37" s="171"/>
      <c r="NXV37" s="171"/>
      <c r="NXW37" s="171"/>
      <c r="NXX37" s="171"/>
      <c r="NXY37" s="171"/>
      <c r="NXZ37" s="171"/>
      <c r="NYA37" s="171"/>
      <c r="NYB37" s="171"/>
      <c r="NYC37" s="171"/>
      <c r="NYD37" s="171"/>
      <c r="NYE37" s="171"/>
      <c r="NYF37" s="171"/>
      <c r="NYG37" s="171"/>
      <c r="NYH37" s="171"/>
      <c r="NYI37" s="171"/>
      <c r="NYJ37" s="171"/>
      <c r="NYK37" s="171"/>
      <c r="NYL37" s="171"/>
      <c r="NYM37" s="171"/>
      <c r="NYN37" s="171"/>
      <c r="NYO37" s="171"/>
      <c r="NYP37" s="171"/>
      <c r="NYQ37" s="171"/>
      <c r="NYR37" s="171"/>
      <c r="NYS37" s="171"/>
      <c r="NYT37" s="171"/>
      <c r="NYU37" s="171"/>
      <c r="NYV37" s="171"/>
      <c r="NYW37" s="171"/>
      <c r="NYX37" s="171"/>
      <c r="NYY37" s="171"/>
      <c r="NYZ37" s="171"/>
      <c r="NZA37" s="171"/>
      <c r="NZB37" s="171"/>
      <c r="NZC37" s="171"/>
      <c r="NZD37" s="171"/>
      <c r="NZE37" s="171"/>
      <c r="NZF37" s="171"/>
      <c r="NZG37" s="171"/>
      <c r="NZH37" s="171"/>
      <c r="NZI37" s="171"/>
      <c r="NZJ37" s="171"/>
      <c r="NZK37" s="171"/>
      <c r="NZL37" s="171"/>
      <c r="NZM37" s="171"/>
      <c r="NZN37" s="171"/>
      <c r="NZO37" s="171"/>
      <c r="NZP37" s="171"/>
      <c r="NZQ37" s="171"/>
      <c r="NZR37" s="171"/>
      <c r="NZS37" s="171"/>
      <c r="NZT37" s="171"/>
      <c r="NZU37" s="171"/>
      <c r="NZV37" s="171"/>
      <c r="NZW37" s="171"/>
      <c r="NZX37" s="171"/>
      <c r="NZY37" s="171"/>
      <c r="NZZ37" s="171"/>
      <c r="OAA37" s="171"/>
      <c r="OAB37" s="171"/>
      <c r="OAC37" s="171"/>
      <c r="OAD37" s="171"/>
      <c r="OAE37" s="171"/>
      <c r="OAF37" s="171"/>
      <c r="OAG37" s="171"/>
      <c r="OAH37" s="171"/>
      <c r="OAI37" s="171"/>
      <c r="OAJ37" s="171"/>
      <c r="OAK37" s="171"/>
      <c r="OAL37" s="171"/>
      <c r="OAM37" s="171"/>
      <c r="OAN37" s="171"/>
      <c r="OAO37" s="171"/>
      <c r="OAP37" s="171"/>
      <c r="OAQ37" s="171"/>
      <c r="OAR37" s="171"/>
      <c r="OAS37" s="171"/>
      <c r="OAT37" s="171"/>
      <c r="OAU37" s="171"/>
      <c r="OAV37" s="171"/>
      <c r="OAW37" s="171"/>
      <c r="OAX37" s="171"/>
      <c r="OAY37" s="171"/>
      <c r="OAZ37" s="171"/>
      <c r="OBA37" s="171"/>
      <c r="OBB37" s="171"/>
      <c r="OBC37" s="171"/>
      <c r="OBD37" s="171"/>
      <c r="OBE37" s="171"/>
      <c r="OBF37" s="171"/>
      <c r="OBG37" s="171"/>
      <c r="OBH37" s="171"/>
      <c r="OBI37" s="171"/>
      <c r="OBJ37" s="171"/>
      <c r="OBK37" s="171"/>
      <c r="OBL37" s="171"/>
      <c r="OBM37" s="171"/>
      <c r="OBN37" s="171"/>
      <c r="OBO37" s="171"/>
      <c r="OBP37" s="171"/>
      <c r="OBQ37" s="171"/>
      <c r="OBR37" s="171"/>
      <c r="OBS37" s="171"/>
      <c r="OBT37" s="171"/>
      <c r="OBU37" s="171"/>
      <c r="OBV37" s="171"/>
      <c r="OBW37" s="171"/>
      <c r="OBX37" s="171"/>
      <c r="OBY37" s="171"/>
      <c r="OBZ37" s="171"/>
      <c r="OCA37" s="171"/>
      <c r="OCB37" s="171"/>
      <c r="OCC37" s="171"/>
      <c r="OCD37" s="171"/>
      <c r="OCE37" s="171"/>
      <c r="OCF37" s="171"/>
      <c r="OCG37" s="171"/>
      <c r="OCH37" s="171"/>
      <c r="OCI37" s="171"/>
      <c r="OCJ37" s="171"/>
      <c r="OCK37" s="171"/>
      <c r="OCL37" s="171"/>
      <c r="OCM37" s="171"/>
      <c r="OCN37" s="171"/>
      <c r="OCO37" s="171"/>
      <c r="OCP37" s="171"/>
      <c r="OCQ37" s="171"/>
      <c r="OCR37" s="171"/>
      <c r="OCS37" s="171"/>
      <c r="OCT37" s="171"/>
      <c r="OCU37" s="171"/>
      <c r="OCV37" s="171"/>
      <c r="OCW37" s="171"/>
      <c r="OCX37" s="171"/>
      <c r="OCY37" s="171"/>
      <c r="OCZ37" s="171"/>
      <c r="ODA37" s="171"/>
      <c r="ODB37" s="171"/>
      <c r="ODC37" s="171"/>
      <c r="ODD37" s="171"/>
      <c r="ODE37" s="171"/>
      <c r="ODF37" s="171"/>
      <c r="ODG37" s="171"/>
      <c r="ODH37" s="171"/>
      <c r="ODI37" s="171"/>
      <c r="ODJ37" s="171"/>
      <c r="ODK37" s="171"/>
      <c r="ODL37" s="171"/>
      <c r="ODM37" s="171"/>
      <c r="ODN37" s="171"/>
      <c r="ODO37" s="171"/>
      <c r="ODP37" s="171"/>
      <c r="ODQ37" s="171"/>
      <c r="ODR37" s="171"/>
      <c r="ODS37" s="171"/>
      <c r="ODT37" s="171"/>
      <c r="ODU37" s="171"/>
      <c r="ODV37" s="171"/>
      <c r="ODW37" s="171"/>
      <c r="ODX37" s="171"/>
      <c r="ODY37" s="171"/>
      <c r="ODZ37" s="171"/>
      <c r="OEA37" s="171"/>
      <c r="OEB37" s="171"/>
      <c r="OEC37" s="171"/>
      <c r="OED37" s="171"/>
      <c r="OEE37" s="171"/>
      <c r="OEF37" s="171"/>
      <c r="OEG37" s="171"/>
      <c r="OEH37" s="171"/>
      <c r="OEI37" s="171"/>
      <c r="OEJ37" s="171"/>
      <c r="OEK37" s="171"/>
      <c r="OEL37" s="171"/>
      <c r="OEM37" s="171"/>
      <c r="OEN37" s="171"/>
      <c r="OEO37" s="171"/>
      <c r="OEP37" s="171"/>
      <c r="OEQ37" s="171"/>
      <c r="OER37" s="171"/>
      <c r="OES37" s="171"/>
      <c r="OET37" s="171"/>
      <c r="OEU37" s="171"/>
      <c r="OEV37" s="171"/>
      <c r="OEW37" s="171"/>
      <c r="OEX37" s="171"/>
      <c r="OEY37" s="171"/>
      <c r="OEZ37" s="171"/>
      <c r="OFA37" s="171"/>
      <c r="OFB37" s="171"/>
      <c r="OFC37" s="171"/>
      <c r="OFD37" s="171"/>
      <c r="OFE37" s="171"/>
      <c r="OFF37" s="171"/>
      <c r="OFG37" s="171"/>
      <c r="OFH37" s="171"/>
      <c r="OFI37" s="171"/>
      <c r="OFJ37" s="171"/>
      <c r="OFK37" s="171"/>
      <c r="OFL37" s="171"/>
      <c r="OFM37" s="171"/>
      <c r="OFN37" s="171"/>
      <c r="OFO37" s="171"/>
      <c r="OFP37" s="171"/>
      <c r="OFQ37" s="171"/>
      <c r="OFR37" s="171"/>
      <c r="OFS37" s="171"/>
      <c r="OFT37" s="171"/>
      <c r="OFU37" s="171"/>
      <c r="OFV37" s="171"/>
      <c r="OFW37" s="171"/>
      <c r="OFX37" s="171"/>
      <c r="OFY37" s="171"/>
      <c r="OFZ37" s="171"/>
      <c r="OGA37" s="171"/>
      <c r="OGB37" s="171"/>
      <c r="OGC37" s="171"/>
      <c r="OGD37" s="171"/>
      <c r="OGE37" s="171"/>
      <c r="OGF37" s="171"/>
      <c r="OGG37" s="171"/>
      <c r="OGH37" s="171"/>
      <c r="OGI37" s="171"/>
      <c r="OGJ37" s="171"/>
      <c r="OGK37" s="171"/>
      <c r="OGL37" s="171"/>
      <c r="OGM37" s="171"/>
      <c r="OGN37" s="171"/>
      <c r="OGO37" s="171"/>
      <c r="OGP37" s="171"/>
      <c r="OGQ37" s="171"/>
      <c r="OGR37" s="171"/>
      <c r="OGS37" s="171"/>
      <c r="OGT37" s="171"/>
      <c r="OGU37" s="171"/>
      <c r="OGV37" s="171"/>
      <c r="OGW37" s="171"/>
      <c r="OGX37" s="171"/>
      <c r="OGY37" s="171"/>
      <c r="OGZ37" s="171"/>
      <c r="OHA37" s="171"/>
      <c r="OHB37" s="171"/>
      <c r="OHC37" s="171"/>
      <c r="OHD37" s="171"/>
      <c r="OHE37" s="171"/>
      <c r="OHF37" s="171"/>
      <c r="OHG37" s="171"/>
      <c r="OHH37" s="171"/>
      <c r="OHI37" s="171"/>
      <c r="OHJ37" s="171"/>
      <c r="OHK37" s="171"/>
      <c r="OHL37" s="171"/>
      <c r="OHM37" s="171"/>
      <c r="OHN37" s="171"/>
      <c r="OHO37" s="171"/>
      <c r="OHP37" s="171"/>
      <c r="OHQ37" s="171"/>
      <c r="OHR37" s="171"/>
      <c r="OHS37" s="171"/>
      <c r="OHT37" s="171"/>
      <c r="OHU37" s="171"/>
      <c r="OHV37" s="171"/>
      <c r="OHW37" s="171"/>
      <c r="OHX37" s="171"/>
      <c r="OHY37" s="171"/>
      <c r="OHZ37" s="171"/>
      <c r="OIA37" s="171"/>
      <c r="OIB37" s="171"/>
      <c r="OIC37" s="171"/>
      <c r="OID37" s="171"/>
      <c r="OIE37" s="171"/>
      <c r="OIF37" s="171"/>
      <c r="OIG37" s="171"/>
      <c r="OIH37" s="171"/>
      <c r="OII37" s="171"/>
      <c r="OIJ37" s="171"/>
      <c r="OIK37" s="171"/>
      <c r="OIL37" s="171"/>
      <c r="OIM37" s="171"/>
      <c r="OIN37" s="171"/>
      <c r="OIO37" s="171"/>
      <c r="OIP37" s="171"/>
      <c r="OIQ37" s="171"/>
      <c r="OIR37" s="171"/>
      <c r="OIS37" s="171"/>
      <c r="OIT37" s="171"/>
      <c r="OIU37" s="171"/>
      <c r="OIV37" s="171"/>
      <c r="OIW37" s="171"/>
      <c r="OIX37" s="171"/>
      <c r="OIY37" s="171"/>
      <c r="OIZ37" s="171"/>
      <c r="OJA37" s="171"/>
      <c r="OJB37" s="171"/>
      <c r="OJC37" s="171"/>
      <c r="OJD37" s="171"/>
      <c r="OJE37" s="171"/>
      <c r="OJF37" s="171"/>
      <c r="OJG37" s="171"/>
      <c r="OJH37" s="171"/>
      <c r="OJI37" s="171"/>
      <c r="OJJ37" s="171"/>
      <c r="OJK37" s="171"/>
      <c r="OJL37" s="171"/>
      <c r="OJM37" s="171"/>
      <c r="OJN37" s="171"/>
      <c r="OJO37" s="171"/>
      <c r="OJP37" s="171"/>
      <c r="OJQ37" s="171"/>
      <c r="OJR37" s="171"/>
      <c r="OJS37" s="171"/>
      <c r="OJT37" s="171"/>
      <c r="OJU37" s="171"/>
      <c r="OJV37" s="171"/>
      <c r="OJW37" s="171"/>
      <c r="OJX37" s="171"/>
      <c r="OJY37" s="171"/>
      <c r="OJZ37" s="171"/>
      <c r="OKA37" s="171"/>
      <c r="OKB37" s="171"/>
      <c r="OKC37" s="171"/>
      <c r="OKD37" s="171"/>
      <c r="OKE37" s="171"/>
      <c r="OKF37" s="171"/>
      <c r="OKG37" s="171"/>
      <c r="OKH37" s="171"/>
      <c r="OKI37" s="171"/>
      <c r="OKJ37" s="171"/>
      <c r="OKK37" s="171"/>
      <c r="OKL37" s="171"/>
      <c r="OKM37" s="171"/>
      <c r="OKN37" s="171"/>
      <c r="OKO37" s="171"/>
      <c r="OKP37" s="171"/>
      <c r="OKQ37" s="171"/>
      <c r="OKR37" s="171"/>
      <c r="OKS37" s="171"/>
      <c r="OKT37" s="171"/>
      <c r="OKU37" s="171"/>
      <c r="OKV37" s="171"/>
      <c r="OKW37" s="171"/>
      <c r="OKX37" s="171"/>
      <c r="OKY37" s="171"/>
      <c r="OKZ37" s="171"/>
      <c r="OLA37" s="171"/>
      <c r="OLB37" s="171"/>
      <c r="OLC37" s="171"/>
      <c r="OLD37" s="171"/>
      <c r="OLE37" s="171"/>
      <c r="OLF37" s="171"/>
      <c r="OLG37" s="171"/>
      <c r="OLH37" s="171"/>
      <c r="OLI37" s="171"/>
      <c r="OLJ37" s="171"/>
      <c r="OLK37" s="171"/>
      <c r="OLL37" s="171"/>
      <c r="OLM37" s="171"/>
      <c r="OLN37" s="171"/>
      <c r="OLO37" s="171"/>
      <c r="OLP37" s="171"/>
      <c r="OLQ37" s="171"/>
      <c r="OLR37" s="171"/>
      <c r="OLS37" s="171"/>
      <c r="OLT37" s="171"/>
      <c r="OLU37" s="171"/>
      <c r="OLV37" s="171"/>
      <c r="OLW37" s="171"/>
      <c r="OLX37" s="171"/>
      <c r="OLY37" s="171"/>
      <c r="OLZ37" s="171"/>
      <c r="OMA37" s="171"/>
      <c r="OMB37" s="171"/>
      <c r="OMC37" s="171"/>
      <c r="OMD37" s="171"/>
      <c r="OME37" s="171"/>
      <c r="OMF37" s="171"/>
      <c r="OMG37" s="171"/>
      <c r="OMH37" s="171"/>
      <c r="OMI37" s="171"/>
      <c r="OMJ37" s="171"/>
      <c r="OMK37" s="171"/>
      <c r="OML37" s="171"/>
      <c r="OMM37" s="171"/>
      <c r="OMN37" s="171"/>
      <c r="OMO37" s="171"/>
      <c r="OMP37" s="171"/>
      <c r="OMQ37" s="171"/>
      <c r="OMR37" s="171"/>
      <c r="OMS37" s="171"/>
      <c r="OMT37" s="171"/>
      <c r="OMU37" s="171"/>
      <c r="OMV37" s="171"/>
      <c r="OMW37" s="171"/>
      <c r="OMX37" s="171"/>
      <c r="OMY37" s="171"/>
      <c r="OMZ37" s="171"/>
      <c r="ONA37" s="171"/>
      <c r="ONB37" s="171"/>
      <c r="ONC37" s="171"/>
      <c r="OND37" s="171"/>
      <c r="ONE37" s="171"/>
      <c r="ONF37" s="171"/>
      <c r="ONG37" s="171"/>
      <c r="ONH37" s="171"/>
      <c r="ONI37" s="171"/>
      <c r="ONJ37" s="171"/>
      <c r="ONK37" s="171"/>
      <c r="ONL37" s="171"/>
      <c r="ONM37" s="171"/>
      <c r="ONN37" s="171"/>
      <c r="ONO37" s="171"/>
      <c r="ONP37" s="171"/>
      <c r="ONQ37" s="171"/>
      <c r="ONR37" s="171"/>
      <c r="ONS37" s="171"/>
      <c r="ONT37" s="171"/>
      <c r="ONU37" s="171"/>
      <c r="ONV37" s="171"/>
      <c r="ONW37" s="171"/>
      <c r="ONX37" s="171"/>
      <c r="ONY37" s="171"/>
      <c r="ONZ37" s="171"/>
      <c r="OOA37" s="171"/>
      <c r="OOB37" s="171"/>
      <c r="OOC37" s="171"/>
      <c r="OOD37" s="171"/>
      <c r="OOE37" s="171"/>
      <c r="OOF37" s="171"/>
      <c r="OOG37" s="171"/>
      <c r="OOH37" s="171"/>
      <c r="OOI37" s="171"/>
      <c r="OOJ37" s="171"/>
      <c r="OOK37" s="171"/>
      <c r="OOL37" s="171"/>
      <c r="OOM37" s="171"/>
      <c r="OON37" s="171"/>
      <c r="OOO37" s="171"/>
      <c r="OOP37" s="171"/>
      <c r="OOQ37" s="171"/>
      <c r="OOR37" s="171"/>
      <c r="OOS37" s="171"/>
      <c r="OOT37" s="171"/>
      <c r="OOU37" s="171"/>
      <c r="OOV37" s="171"/>
      <c r="OOW37" s="171"/>
      <c r="OOX37" s="171"/>
      <c r="OOY37" s="171"/>
      <c r="OOZ37" s="171"/>
      <c r="OPA37" s="171"/>
      <c r="OPB37" s="171"/>
      <c r="OPC37" s="171"/>
      <c r="OPD37" s="171"/>
      <c r="OPE37" s="171"/>
      <c r="OPF37" s="171"/>
      <c r="OPG37" s="171"/>
      <c r="OPH37" s="171"/>
      <c r="OPI37" s="171"/>
      <c r="OPJ37" s="171"/>
      <c r="OPK37" s="171"/>
      <c r="OPL37" s="171"/>
      <c r="OPM37" s="171"/>
      <c r="OPN37" s="171"/>
      <c r="OPO37" s="171"/>
      <c r="OPP37" s="171"/>
      <c r="OPQ37" s="171"/>
      <c r="OPR37" s="171"/>
      <c r="OPS37" s="171"/>
      <c r="OPT37" s="171"/>
      <c r="OPU37" s="171"/>
      <c r="OPV37" s="171"/>
      <c r="OPW37" s="171"/>
      <c r="OPX37" s="171"/>
      <c r="OPY37" s="171"/>
      <c r="OPZ37" s="171"/>
      <c r="OQA37" s="171"/>
      <c r="OQB37" s="171"/>
      <c r="OQC37" s="171"/>
      <c r="OQD37" s="171"/>
      <c r="OQE37" s="171"/>
      <c r="OQF37" s="171"/>
      <c r="OQG37" s="171"/>
      <c r="OQH37" s="171"/>
      <c r="OQI37" s="171"/>
      <c r="OQJ37" s="171"/>
      <c r="OQK37" s="171"/>
      <c r="OQL37" s="171"/>
      <c r="OQM37" s="171"/>
      <c r="OQN37" s="171"/>
      <c r="OQO37" s="171"/>
      <c r="OQP37" s="171"/>
      <c r="OQQ37" s="171"/>
      <c r="OQR37" s="171"/>
      <c r="OQS37" s="171"/>
      <c r="OQT37" s="171"/>
      <c r="OQU37" s="171"/>
      <c r="OQV37" s="171"/>
      <c r="OQW37" s="171"/>
      <c r="OQX37" s="171"/>
      <c r="OQY37" s="171"/>
      <c r="OQZ37" s="171"/>
      <c r="ORA37" s="171"/>
      <c r="ORB37" s="171"/>
      <c r="ORC37" s="171"/>
      <c r="ORD37" s="171"/>
      <c r="ORE37" s="171"/>
      <c r="ORF37" s="171"/>
      <c r="ORG37" s="171"/>
      <c r="ORH37" s="171"/>
      <c r="ORI37" s="171"/>
      <c r="ORJ37" s="171"/>
      <c r="ORK37" s="171"/>
      <c r="ORL37" s="171"/>
      <c r="ORM37" s="171"/>
      <c r="ORN37" s="171"/>
      <c r="ORO37" s="171"/>
      <c r="ORP37" s="171"/>
      <c r="ORQ37" s="171"/>
      <c r="ORR37" s="171"/>
      <c r="ORS37" s="171"/>
      <c r="ORT37" s="171"/>
      <c r="ORU37" s="171"/>
      <c r="ORV37" s="171"/>
      <c r="ORW37" s="171"/>
      <c r="ORX37" s="171"/>
      <c r="ORY37" s="171"/>
      <c r="ORZ37" s="171"/>
      <c r="OSA37" s="171"/>
      <c r="OSB37" s="171"/>
      <c r="OSC37" s="171"/>
      <c r="OSD37" s="171"/>
      <c r="OSE37" s="171"/>
      <c r="OSF37" s="171"/>
      <c r="OSG37" s="171"/>
      <c r="OSH37" s="171"/>
      <c r="OSI37" s="171"/>
      <c r="OSJ37" s="171"/>
      <c r="OSK37" s="171"/>
      <c r="OSL37" s="171"/>
      <c r="OSM37" s="171"/>
      <c r="OSN37" s="171"/>
      <c r="OSO37" s="171"/>
      <c r="OSP37" s="171"/>
      <c r="OSQ37" s="171"/>
      <c r="OSR37" s="171"/>
      <c r="OSS37" s="171"/>
      <c r="OST37" s="171"/>
      <c r="OSU37" s="171"/>
      <c r="OSV37" s="171"/>
      <c r="OSW37" s="171"/>
      <c r="OSX37" s="171"/>
      <c r="OSY37" s="171"/>
      <c r="OSZ37" s="171"/>
      <c r="OTA37" s="171"/>
      <c r="OTB37" s="171"/>
      <c r="OTC37" s="171"/>
      <c r="OTD37" s="171"/>
      <c r="OTE37" s="171"/>
      <c r="OTF37" s="171"/>
      <c r="OTG37" s="171"/>
      <c r="OTH37" s="171"/>
      <c r="OTI37" s="171"/>
      <c r="OTJ37" s="171"/>
      <c r="OTK37" s="171"/>
      <c r="OTL37" s="171"/>
      <c r="OTM37" s="171"/>
      <c r="OTN37" s="171"/>
      <c r="OTO37" s="171"/>
      <c r="OTP37" s="171"/>
      <c r="OTQ37" s="171"/>
      <c r="OTR37" s="171"/>
      <c r="OTS37" s="171"/>
      <c r="OTT37" s="171"/>
      <c r="OTU37" s="171"/>
      <c r="OTV37" s="171"/>
      <c r="OTW37" s="171"/>
      <c r="OTX37" s="171"/>
      <c r="OTY37" s="171"/>
      <c r="OTZ37" s="171"/>
      <c r="OUA37" s="171"/>
      <c r="OUB37" s="171"/>
      <c r="OUC37" s="171"/>
      <c r="OUD37" s="171"/>
      <c r="OUE37" s="171"/>
      <c r="OUF37" s="171"/>
      <c r="OUG37" s="171"/>
      <c r="OUH37" s="171"/>
      <c r="OUI37" s="171"/>
      <c r="OUJ37" s="171"/>
      <c r="OUK37" s="171"/>
      <c r="OUL37" s="171"/>
      <c r="OUM37" s="171"/>
      <c r="OUN37" s="171"/>
      <c r="OUO37" s="171"/>
      <c r="OUP37" s="171"/>
      <c r="OUQ37" s="171"/>
      <c r="OUR37" s="171"/>
      <c r="OUS37" s="171"/>
      <c r="OUT37" s="171"/>
      <c r="OUU37" s="171"/>
      <c r="OUV37" s="171"/>
      <c r="OUW37" s="171"/>
      <c r="OUX37" s="171"/>
      <c r="OUY37" s="171"/>
      <c r="OUZ37" s="171"/>
      <c r="OVA37" s="171"/>
      <c r="OVB37" s="171"/>
      <c r="OVC37" s="171"/>
      <c r="OVD37" s="171"/>
      <c r="OVE37" s="171"/>
      <c r="OVF37" s="171"/>
      <c r="OVG37" s="171"/>
      <c r="OVH37" s="171"/>
      <c r="OVI37" s="171"/>
      <c r="OVJ37" s="171"/>
      <c r="OVK37" s="171"/>
      <c r="OVL37" s="171"/>
      <c r="OVM37" s="171"/>
      <c r="OVN37" s="171"/>
      <c r="OVO37" s="171"/>
      <c r="OVP37" s="171"/>
      <c r="OVQ37" s="171"/>
      <c r="OVR37" s="171"/>
      <c r="OVS37" s="171"/>
      <c r="OVT37" s="171"/>
      <c r="OVU37" s="171"/>
      <c r="OVV37" s="171"/>
      <c r="OVW37" s="171"/>
      <c r="OVX37" s="171"/>
      <c r="OVY37" s="171"/>
      <c r="OVZ37" s="171"/>
      <c r="OWA37" s="171"/>
      <c r="OWB37" s="171"/>
      <c r="OWC37" s="171"/>
      <c r="OWD37" s="171"/>
      <c r="OWE37" s="171"/>
      <c r="OWF37" s="171"/>
      <c r="OWG37" s="171"/>
      <c r="OWH37" s="171"/>
      <c r="OWI37" s="171"/>
      <c r="OWJ37" s="171"/>
      <c r="OWK37" s="171"/>
      <c r="OWL37" s="171"/>
      <c r="OWM37" s="171"/>
      <c r="OWN37" s="171"/>
      <c r="OWO37" s="171"/>
      <c r="OWP37" s="171"/>
      <c r="OWQ37" s="171"/>
      <c r="OWR37" s="171"/>
      <c r="OWS37" s="171"/>
      <c r="OWT37" s="171"/>
      <c r="OWU37" s="171"/>
      <c r="OWV37" s="171"/>
      <c r="OWW37" s="171"/>
      <c r="OWX37" s="171"/>
      <c r="OWY37" s="171"/>
      <c r="OWZ37" s="171"/>
      <c r="OXA37" s="171"/>
      <c r="OXB37" s="171"/>
      <c r="OXC37" s="171"/>
      <c r="OXD37" s="171"/>
      <c r="OXE37" s="171"/>
      <c r="OXF37" s="171"/>
      <c r="OXG37" s="171"/>
      <c r="OXH37" s="171"/>
      <c r="OXI37" s="171"/>
      <c r="OXJ37" s="171"/>
      <c r="OXK37" s="171"/>
      <c r="OXL37" s="171"/>
      <c r="OXM37" s="171"/>
      <c r="OXN37" s="171"/>
      <c r="OXO37" s="171"/>
      <c r="OXP37" s="171"/>
      <c r="OXQ37" s="171"/>
      <c r="OXR37" s="171"/>
      <c r="OXS37" s="171"/>
      <c r="OXT37" s="171"/>
      <c r="OXU37" s="171"/>
      <c r="OXV37" s="171"/>
      <c r="OXW37" s="171"/>
      <c r="OXX37" s="171"/>
      <c r="OXY37" s="171"/>
      <c r="OXZ37" s="171"/>
      <c r="OYA37" s="171"/>
      <c r="OYB37" s="171"/>
      <c r="OYC37" s="171"/>
      <c r="OYD37" s="171"/>
      <c r="OYE37" s="171"/>
      <c r="OYF37" s="171"/>
      <c r="OYG37" s="171"/>
      <c r="OYH37" s="171"/>
      <c r="OYI37" s="171"/>
      <c r="OYJ37" s="171"/>
      <c r="OYK37" s="171"/>
      <c r="OYL37" s="171"/>
      <c r="OYM37" s="171"/>
      <c r="OYN37" s="171"/>
      <c r="OYO37" s="171"/>
      <c r="OYP37" s="171"/>
      <c r="OYQ37" s="171"/>
      <c r="OYR37" s="171"/>
      <c r="OYS37" s="171"/>
      <c r="OYT37" s="171"/>
      <c r="OYU37" s="171"/>
      <c r="OYV37" s="171"/>
      <c r="OYW37" s="171"/>
      <c r="OYX37" s="171"/>
      <c r="OYY37" s="171"/>
      <c r="OYZ37" s="171"/>
      <c r="OZA37" s="171"/>
      <c r="OZB37" s="171"/>
      <c r="OZC37" s="171"/>
      <c r="OZD37" s="171"/>
      <c r="OZE37" s="171"/>
      <c r="OZF37" s="171"/>
      <c r="OZG37" s="171"/>
      <c r="OZH37" s="171"/>
      <c r="OZI37" s="171"/>
      <c r="OZJ37" s="171"/>
      <c r="OZK37" s="171"/>
      <c r="OZL37" s="171"/>
      <c r="OZM37" s="171"/>
      <c r="OZN37" s="171"/>
      <c r="OZO37" s="171"/>
      <c r="OZP37" s="171"/>
      <c r="OZQ37" s="171"/>
      <c r="OZR37" s="171"/>
      <c r="OZS37" s="171"/>
      <c r="OZT37" s="171"/>
      <c r="OZU37" s="171"/>
      <c r="OZV37" s="171"/>
      <c r="OZW37" s="171"/>
      <c r="OZX37" s="171"/>
      <c r="OZY37" s="171"/>
      <c r="OZZ37" s="171"/>
      <c r="PAA37" s="171"/>
      <c r="PAB37" s="171"/>
      <c r="PAC37" s="171"/>
      <c r="PAD37" s="171"/>
      <c r="PAE37" s="171"/>
      <c r="PAF37" s="171"/>
      <c r="PAG37" s="171"/>
      <c r="PAH37" s="171"/>
      <c r="PAI37" s="171"/>
      <c r="PAJ37" s="171"/>
      <c r="PAK37" s="171"/>
      <c r="PAL37" s="171"/>
      <c r="PAM37" s="171"/>
      <c r="PAN37" s="171"/>
      <c r="PAO37" s="171"/>
      <c r="PAP37" s="171"/>
      <c r="PAQ37" s="171"/>
      <c r="PAR37" s="171"/>
      <c r="PAS37" s="171"/>
      <c r="PAT37" s="171"/>
      <c r="PAU37" s="171"/>
      <c r="PAV37" s="171"/>
      <c r="PAW37" s="171"/>
      <c r="PAX37" s="171"/>
      <c r="PAY37" s="171"/>
      <c r="PAZ37" s="171"/>
      <c r="PBA37" s="171"/>
      <c r="PBB37" s="171"/>
      <c r="PBC37" s="171"/>
      <c r="PBD37" s="171"/>
      <c r="PBE37" s="171"/>
      <c r="PBF37" s="171"/>
      <c r="PBG37" s="171"/>
      <c r="PBH37" s="171"/>
      <c r="PBI37" s="171"/>
      <c r="PBJ37" s="171"/>
      <c r="PBK37" s="171"/>
      <c r="PBL37" s="171"/>
      <c r="PBM37" s="171"/>
      <c r="PBN37" s="171"/>
      <c r="PBO37" s="171"/>
      <c r="PBP37" s="171"/>
      <c r="PBQ37" s="171"/>
      <c r="PBR37" s="171"/>
      <c r="PBS37" s="171"/>
      <c r="PBT37" s="171"/>
      <c r="PBU37" s="171"/>
      <c r="PBV37" s="171"/>
      <c r="PBW37" s="171"/>
      <c r="PBX37" s="171"/>
      <c r="PBY37" s="171"/>
      <c r="PBZ37" s="171"/>
      <c r="PCA37" s="171"/>
      <c r="PCB37" s="171"/>
      <c r="PCC37" s="171"/>
      <c r="PCD37" s="171"/>
      <c r="PCE37" s="171"/>
      <c r="PCF37" s="171"/>
      <c r="PCG37" s="171"/>
      <c r="PCH37" s="171"/>
      <c r="PCI37" s="171"/>
      <c r="PCJ37" s="171"/>
      <c r="PCK37" s="171"/>
      <c r="PCL37" s="171"/>
      <c r="PCM37" s="171"/>
      <c r="PCN37" s="171"/>
      <c r="PCO37" s="171"/>
      <c r="PCP37" s="171"/>
      <c r="PCQ37" s="171"/>
      <c r="PCR37" s="171"/>
      <c r="PCS37" s="171"/>
      <c r="PCT37" s="171"/>
      <c r="PCU37" s="171"/>
      <c r="PCV37" s="171"/>
      <c r="PCW37" s="171"/>
      <c r="PCX37" s="171"/>
      <c r="PCY37" s="171"/>
      <c r="PCZ37" s="171"/>
      <c r="PDA37" s="171"/>
      <c r="PDB37" s="171"/>
      <c r="PDC37" s="171"/>
      <c r="PDD37" s="171"/>
      <c r="PDE37" s="171"/>
      <c r="PDF37" s="171"/>
      <c r="PDG37" s="171"/>
      <c r="PDH37" s="171"/>
      <c r="PDI37" s="171"/>
      <c r="PDJ37" s="171"/>
      <c r="PDK37" s="171"/>
      <c r="PDL37" s="171"/>
      <c r="PDM37" s="171"/>
      <c r="PDN37" s="171"/>
      <c r="PDO37" s="171"/>
      <c r="PDP37" s="171"/>
      <c r="PDQ37" s="171"/>
      <c r="PDR37" s="171"/>
      <c r="PDS37" s="171"/>
      <c r="PDT37" s="171"/>
      <c r="PDU37" s="171"/>
      <c r="PDV37" s="171"/>
      <c r="PDW37" s="171"/>
      <c r="PDX37" s="171"/>
      <c r="PDY37" s="171"/>
      <c r="PDZ37" s="171"/>
      <c r="PEA37" s="171"/>
      <c r="PEB37" s="171"/>
      <c r="PEC37" s="171"/>
      <c r="PED37" s="171"/>
      <c r="PEE37" s="171"/>
      <c r="PEF37" s="171"/>
      <c r="PEG37" s="171"/>
      <c r="PEH37" s="171"/>
      <c r="PEI37" s="171"/>
      <c r="PEJ37" s="171"/>
      <c r="PEK37" s="171"/>
      <c r="PEL37" s="171"/>
      <c r="PEM37" s="171"/>
      <c r="PEN37" s="171"/>
      <c r="PEO37" s="171"/>
      <c r="PEP37" s="171"/>
      <c r="PEQ37" s="171"/>
      <c r="PER37" s="171"/>
      <c r="PES37" s="171"/>
      <c r="PET37" s="171"/>
      <c r="PEU37" s="171"/>
      <c r="PEV37" s="171"/>
      <c r="PEW37" s="171"/>
      <c r="PEX37" s="171"/>
      <c r="PEY37" s="171"/>
      <c r="PEZ37" s="171"/>
      <c r="PFA37" s="171"/>
      <c r="PFB37" s="171"/>
      <c r="PFC37" s="171"/>
      <c r="PFD37" s="171"/>
      <c r="PFE37" s="171"/>
      <c r="PFF37" s="171"/>
      <c r="PFG37" s="171"/>
      <c r="PFH37" s="171"/>
      <c r="PFI37" s="171"/>
      <c r="PFJ37" s="171"/>
      <c r="PFK37" s="171"/>
      <c r="PFL37" s="171"/>
      <c r="PFM37" s="171"/>
      <c r="PFN37" s="171"/>
      <c r="PFO37" s="171"/>
      <c r="PFP37" s="171"/>
      <c r="PFQ37" s="171"/>
      <c r="PFR37" s="171"/>
      <c r="PFS37" s="171"/>
      <c r="PFT37" s="171"/>
      <c r="PFU37" s="171"/>
      <c r="PFV37" s="171"/>
      <c r="PFW37" s="171"/>
      <c r="PFX37" s="171"/>
      <c r="PFY37" s="171"/>
      <c r="PFZ37" s="171"/>
      <c r="PGA37" s="171"/>
      <c r="PGB37" s="171"/>
      <c r="PGC37" s="171"/>
      <c r="PGD37" s="171"/>
      <c r="PGE37" s="171"/>
      <c r="PGF37" s="171"/>
      <c r="PGG37" s="171"/>
      <c r="PGH37" s="171"/>
      <c r="PGI37" s="171"/>
      <c r="PGJ37" s="171"/>
      <c r="PGK37" s="171"/>
      <c r="PGL37" s="171"/>
      <c r="PGM37" s="171"/>
      <c r="PGN37" s="171"/>
      <c r="PGO37" s="171"/>
      <c r="PGP37" s="171"/>
      <c r="PGQ37" s="171"/>
      <c r="PGR37" s="171"/>
      <c r="PGS37" s="171"/>
      <c r="PGT37" s="171"/>
      <c r="PGU37" s="171"/>
      <c r="PGV37" s="171"/>
      <c r="PGW37" s="171"/>
      <c r="PGX37" s="171"/>
      <c r="PGY37" s="171"/>
      <c r="PGZ37" s="171"/>
      <c r="PHA37" s="171"/>
      <c r="PHB37" s="171"/>
      <c r="PHC37" s="171"/>
      <c r="PHD37" s="171"/>
      <c r="PHE37" s="171"/>
      <c r="PHF37" s="171"/>
      <c r="PHG37" s="171"/>
      <c r="PHH37" s="171"/>
      <c r="PHI37" s="171"/>
      <c r="PHJ37" s="171"/>
      <c r="PHK37" s="171"/>
      <c r="PHL37" s="171"/>
      <c r="PHM37" s="171"/>
      <c r="PHN37" s="171"/>
      <c r="PHO37" s="171"/>
      <c r="PHP37" s="171"/>
      <c r="PHQ37" s="171"/>
      <c r="PHR37" s="171"/>
      <c r="PHS37" s="171"/>
      <c r="PHT37" s="171"/>
      <c r="PHU37" s="171"/>
      <c r="PHV37" s="171"/>
      <c r="PHW37" s="171"/>
      <c r="PHX37" s="171"/>
      <c r="PHY37" s="171"/>
      <c r="PHZ37" s="171"/>
      <c r="PIA37" s="171"/>
      <c r="PIB37" s="171"/>
      <c r="PIC37" s="171"/>
      <c r="PID37" s="171"/>
      <c r="PIE37" s="171"/>
      <c r="PIF37" s="171"/>
      <c r="PIG37" s="171"/>
      <c r="PIH37" s="171"/>
      <c r="PII37" s="171"/>
      <c r="PIJ37" s="171"/>
      <c r="PIK37" s="171"/>
      <c r="PIL37" s="171"/>
      <c r="PIM37" s="171"/>
      <c r="PIN37" s="171"/>
      <c r="PIO37" s="171"/>
      <c r="PIP37" s="171"/>
      <c r="PIQ37" s="171"/>
      <c r="PIR37" s="171"/>
      <c r="PIS37" s="171"/>
      <c r="PIT37" s="171"/>
      <c r="PIU37" s="171"/>
      <c r="PIV37" s="171"/>
      <c r="PIW37" s="171"/>
      <c r="PIX37" s="171"/>
      <c r="PIY37" s="171"/>
      <c r="PIZ37" s="171"/>
      <c r="PJA37" s="171"/>
      <c r="PJB37" s="171"/>
      <c r="PJC37" s="171"/>
      <c r="PJD37" s="171"/>
      <c r="PJE37" s="171"/>
      <c r="PJF37" s="171"/>
      <c r="PJG37" s="171"/>
      <c r="PJH37" s="171"/>
      <c r="PJI37" s="171"/>
      <c r="PJJ37" s="171"/>
      <c r="PJK37" s="171"/>
      <c r="PJL37" s="171"/>
      <c r="PJM37" s="171"/>
      <c r="PJN37" s="171"/>
      <c r="PJO37" s="171"/>
      <c r="PJP37" s="171"/>
      <c r="PJQ37" s="171"/>
      <c r="PJR37" s="171"/>
      <c r="PJS37" s="171"/>
      <c r="PJT37" s="171"/>
      <c r="PJU37" s="171"/>
      <c r="PJV37" s="171"/>
      <c r="PJW37" s="171"/>
      <c r="PJX37" s="171"/>
      <c r="PJY37" s="171"/>
      <c r="PJZ37" s="171"/>
      <c r="PKA37" s="171"/>
      <c r="PKB37" s="171"/>
      <c r="PKC37" s="171"/>
      <c r="PKD37" s="171"/>
      <c r="PKE37" s="171"/>
      <c r="PKF37" s="171"/>
      <c r="PKG37" s="171"/>
      <c r="PKH37" s="171"/>
      <c r="PKI37" s="171"/>
      <c r="PKJ37" s="171"/>
      <c r="PKK37" s="171"/>
      <c r="PKL37" s="171"/>
      <c r="PKM37" s="171"/>
      <c r="PKN37" s="171"/>
      <c r="PKO37" s="171"/>
      <c r="PKP37" s="171"/>
      <c r="PKQ37" s="171"/>
      <c r="PKR37" s="171"/>
      <c r="PKS37" s="171"/>
      <c r="PKT37" s="171"/>
      <c r="PKU37" s="171"/>
      <c r="PKV37" s="171"/>
      <c r="PKW37" s="171"/>
      <c r="PKX37" s="171"/>
      <c r="PKY37" s="171"/>
      <c r="PKZ37" s="171"/>
      <c r="PLA37" s="171"/>
      <c r="PLB37" s="171"/>
      <c r="PLC37" s="171"/>
      <c r="PLD37" s="171"/>
      <c r="PLE37" s="171"/>
      <c r="PLF37" s="171"/>
      <c r="PLG37" s="171"/>
      <c r="PLH37" s="171"/>
      <c r="PLI37" s="171"/>
      <c r="PLJ37" s="171"/>
      <c r="PLK37" s="171"/>
      <c r="PLL37" s="171"/>
      <c r="PLM37" s="171"/>
      <c r="PLN37" s="171"/>
      <c r="PLO37" s="171"/>
      <c r="PLP37" s="171"/>
      <c r="PLQ37" s="171"/>
      <c r="PLR37" s="171"/>
      <c r="PLS37" s="171"/>
      <c r="PLT37" s="171"/>
      <c r="PLU37" s="171"/>
      <c r="PLV37" s="171"/>
      <c r="PLW37" s="171"/>
      <c r="PLX37" s="171"/>
      <c r="PLY37" s="171"/>
      <c r="PLZ37" s="171"/>
      <c r="PMA37" s="171"/>
      <c r="PMB37" s="171"/>
      <c r="PMC37" s="171"/>
      <c r="PMD37" s="171"/>
      <c r="PME37" s="171"/>
      <c r="PMF37" s="171"/>
      <c r="PMG37" s="171"/>
      <c r="PMH37" s="171"/>
      <c r="PMI37" s="171"/>
      <c r="PMJ37" s="171"/>
      <c r="PMK37" s="171"/>
      <c r="PML37" s="171"/>
      <c r="PMM37" s="171"/>
      <c r="PMN37" s="171"/>
      <c r="PMO37" s="171"/>
      <c r="PMP37" s="171"/>
      <c r="PMQ37" s="171"/>
      <c r="PMR37" s="171"/>
      <c r="PMS37" s="171"/>
      <c r="PMT37" s="171"/>
      <c r="PMU37" s="171"/>
      <c r="PMV37" s="171"/>
      <c r="PMW37" s="171"/>
      <c r="PMX37" s="171"/>
      <c r="PMY37" s="171"/>
      <c r="PMZ37" s="171"/>
      <c r="PNA37" s="171"/>
      <c r="PNB37" s="171"/>
      <c r="PNC37" s="171"/>
      <c r="PND37" s="171"/>
      <c r="PNE37" s="171"/>
      <c r="PNF37" s="171"/>
      <c r="PNG37" s="171"/>
      <c r="PNH37" s="171"/>
      <c r="PNI37" s="171"/>
      <c r="PNJ37" s="171"/>
      <c r="PNK37" s="171"/>
      <c r="PNL37" s="171"/>
      <c r="PNM37" s="171"/>
      <c r="PNN37" s="171"/>
      <c r="PNO37" s="171"/>
      <c r="PNP37" s="171"/>
      <c r="PNQ37" s="171"/>
      <c r="PNR37" s="171"/>
      <c r="PNS37" s="171"/>
      <c r="PNT37" s="171"/>
      <c r="PNU37" s="171"/>
      <c r="PNV37" s="171"/>
      <c r="PNW37" s="171"/>
      <c r="PNX37" s="171"/>
      <c r="PNY37" s="171"/>
      <c r="PNZ37" s="171"/>
      <c r="POA37" s="171"/>
      <c r="POB37" s="171"/>
      <c r="POC37" s="171"/>
      <c r="POD37" s="171"/>
      <c r="POE37" s="171"/>
      <c r="POF37" s="171"/>
      <c r="POG37" s="171"/>
      <c r="POH37" s="171"/>
      <c r="POI37" s="171"/>
      <c r="POJ37" s="171"/>
      <c r="POK37" s="171"/>
      <c r="POL37" s="171"/>
      <c r="POM37" s="171"/>
      <c r="PON37" s="171"/>
      <c r="POO37" s="171"/>
      <c r="POP37" s="171"/>
      <c r="POQ37" s="171"/>
      <c r="POR37" s="171"/>
      <c r="POS37" s="171"/>
      <c r="POT37" s="171"/>
      <c r="POU37" s="171"/>
      <c r="POV37" s="171"/>
      <c r="POW37" s="171"/>
      <c r="POX37" s="171"/>
      <c r="POY37" s="171"/>
      <c r="POZ37" s="171"/>
      <c r="PPA37" s="171"/>
      <c r="PPB37" s="171"/>
      <c r="PPC37" s="171"/>
      <c r="PPD37" s="171"/>
      <c r="PPE37" s="171"/>
      <c r="PPF37" s="171"/>
      <c r="PPG37" s="171"/>
      <c r="PPH37" s="171"/>
      <c r="PPI37" s="171"/>
      <c r="PPJ37" s="171"/>
      <c r="PPK37" s="171"/>
      <c r="PPL37" s="171"/>
      <c r="PPM37" s="171"/>
      <c r="PPN37" s="171"/>
      <c r="PPO37" s="171"/>
      <c r="PPP37" s="171"/>
      <c r="PPQ37" s="171"/>
      <c r="PPR37" s="171"/>
      <c r="PPS37" s="171"/>
      <c r="PPT37" s="171"/>
      <c r="PPU37" s="171"/>
      <c r="PPV37" s="171"/>
      <c r="PPW37" s="171"/>
      <c r="PPX37" s="171"/>
      <c r="PPY37" s="171"/>
      <c r="PPZ37" s="171"/>
      <c r="PQA37" s="171"/>
      <c r="PQB37" s="171"/>
      <c r="PQC37" s="171"/>
      <c r="PQD37" s="171"/>
      <c r="PQE37" s="171"/>
      <c r="PQF37" s="171"/>
      <c r="PQG37" s="171"/>
      <c r="PQH37" s="171"/>
      <c r="PQI37" s="171"/>
      <c r="PQJ37" s="171"/>
      <c r="PQK37" s="171"/>
      <c r="PQL37" s="171"/>
      <c r="PQM37" s="171"/>
      <c r="PQN37" s="171"/>
      <c r="PQO37" s="171"/>
      <c r="PQP37" s="171"/>
      <c r="PQQ37" s="171"/>
      <c r="PQR37" s="171"/>
      <c r="PQS37" s="171"/>
      <c r="PQT37" s="171"/>
      <c r="PQU37" s="171"/>
      <c r="PQV37" s="171"/>
      <c r="PQW37" s="171"/>
      <c r="PQX37" s="171"/>
      <c r="PQY37" s="171"/>
      <c r="PQZ37" s="171"/>
      <c r="PRA37" s="171"/>
      <c r="PRB37" s="171"/>
      <c r="PRC37" s="171"/>
      <c r="PRD37" s="171"/>
      <c r="PRE37" s="171"/>
      <c r="PRF37" s="171"/>
      <c r="PRG37" s="171"/>
      <c r="PRH37" s="171"/>
      <c r="PRI37" s="171"/>
      <c r="PRJ37" s="171"/>
      <c r="PRK37" s="171"/>
      <c r="PRL37" s="171"/>
      <c r="PRM37" s="171"/>
      <c r="PRN37" s="171"/>
      <c r="PRO37" s="171"/>
      <c r="PRP37" s="171"/>
      <c r="PRQ37" s="171"/>
      <c r="PRR37" s="171"/>
      <c r="PRS37" s="171"/>
      <c r="PRT37" s="171"/>
      <c r="PRU37" s="171"/>
      <c r="PRV37" s="171"/>
      <c r="PRW37" s="171"/>
      <c r="PRX37" s="171"/>
      <c r="PRY37" s="171"/>
      <c r="PRZ37" s="171"/>
      <c r="PSA37" s="171"/>
      <c r="PSB37" s="171"/>
      <c r="PSC37" s="171"/>
      <c r="PSD37" s="171"/>
      <c r="PSE37" s="171"/>
      <c r="PSF37" s="171"/>
      <c r="PSG37" s="171"/>
      <c r="PSH37" s="171"/>
      <c r="PSI37" s="171"/>
      <c r="PSJ37" s="171"/>
      <c r="PSK37" s="171"/>
      <c r="PSL37" s="171"/>
      <c r="PSM37" s="171"/>
      <c r="PSN37" s="171"/>
      <c r="PSO37" s="171"/>
      <c r="PSP37" s="171"/>
      <c r="PSQ37" s="171"/>
      <c r="PSR37" s="171"/>
      <c r="PSS37" s="171"/>
      <c r="PST37" s="171"/>
      <c r="PSU37" s="171"/>
      <c r="PSV37" s="171"/>
      <c r="PSW37" s="171"/>
      <c r="PSX37" s="171"/>
      <c r="PSY37" s="171"/>
      <c r="PSZ37" s="171"/>
      <c r="PTA37" s="171"/>
      <c r="PTB37" s="171"/>
      <c r="PTC37" s="171"/>
      <c r="PTD37" s="171"/>
      <c r="PTE37" s="171"/>
      <c r="PTF37" s="171"/>
      <c r="PTG37" s="171"/>
      <c r="PTH37" s="171"/>
      <c r="PTI37" s="171"/>
      <c r="PTJ37" s="171"/>
      <c r="PTK37" s="171"/>
      <c r="PTL37" s="171"/>
      <c r="PTM37" s="171"/>
      <c r="PTN37" s="171"/>
      <c r="PTO37" s="171"/>
      <c r="PTP37" s="171"/>
      <c r="PTQ37" s="171"/>
      <c r="PTR37" s="171"/>
      <c r="PTS37" s="171"/>
      <c r="PTT37" s="171"/>
      <c r="PTU37" s="171"/>
      <c r="PTV37" s="171"/>
      <c r="PTW37" s="171"/>
      <c r="PTX37" s="171"/>
      <c r="PTY37" s="171"/>
      <c r="PTZ37" s="171"/>
      <c r="PUA37" s="171"/>
      <c r="PUB37" s="171"/>
      <c r="PUC37" s="171"/>
      <c r="PUD37" s="171"/>
      <c r="PUE37" s="171"/>
      <c r="PUF37" s="171"/>
      <c r="PUG37" s="171"/>
      <c r="PUH37" s="171"/>
      <c r="PUI37" s="171"/>
      <c r="PUJ37" s="171"/>
      <c r="PUK37" s="171"/>
      <c r="PUL37" s="171"/>
      <c r="PUM37" s="171"/>
      <c r="PUN37" s="171"/>
      <c r="PUO37" s="171"/>
      <c r="PUP37" s="171"/>
      <c r="PUQ37" s="171"/>
      <c r="PUR37" s="171"/>
      <c r="PUS37" s="171"/>
      <c r="PUT37" s="171"/>
      <c r="PUU37" s="171"/>
      <c r="PUV37" s="171"/>
      <c r="PUW37" s="171"/>
      <c r="PUX37" s="171"/>
      <c r="PUY37" s="171"/>
      <c r="PUZ37" s="171"/>
      <c r="PVA37" s="171"/>
      <c r="PVB37" s="171"/>
      <c r="PVC37" s="171"/>
      <c r="PVD37" s="171"/>
      <c r="PVE37" s="171"/>
      <c r="PVF37" s="171"/>
      <c r="PVG37" s="171"/>
      <c r="PVH37" s="171"/>
      <c r="PVI37" s="171"/>
      <c r="PVJ37" s="171"/>
      <c r="PVK37" s="171"/>
      <c r="PVL37" s="171"/>
      <c r="PVM37" s="171"/>
      <c r="PVN37" s="171"/>
      <c r="PVO37" s="171"/>
      <c r="PVP37" s="171"/>
      <c r="PVQ37" s="171"/>
      <c r="PVR37" s="171"/>
      <c r="PVS37" s="171"/>
      <c r="PVT37" s="171"/>
      <c r="PVU37" s="171"/>
      <c r="PVV37" s="171"/>
      <c r="PVW37" s="171"/>
      <c r="PVX37" s="171"/>
      <c r="PVY37" s="171"/>
      <c r="PVZ37" s="171"/>
      <c r="PWA37" s="171"/>
      <c r="PWB37" s="171"/>
      <c r="PWC37" s="171"/>
      <c r="PWD37" s="171"/>
      <c r="PWE37" s="171"/>
      <c r="PWF37" s="171"/>
      <c r="PWG37" s="171"/>
      <c r="PWH37" s="171"/>
      <c r="PWI37" s="171"/>
      <c r="PWJ37" s="171"/>
      <c r="PWK37" s="171"/>
      <c r="PWL37" s="171"/>
      <c r="PWM37" s="171"/>
      <c r="PWN37" s="171"/>
      <c r="PWO37" s="171"/>
      <c r="PWP37" s="171"/>
      <c r="PWQ37" s="171"/>
      <c r="PWR37" s="171"/>
      <c r="PWS37" s="171"/>
      <c r="PWT37" s="171"/>
      <c r="PWU37" s="171"/>
      <c r="PWV37" s="171"/>
      <c r="PWW37" s="171"/>
      <c r="PWX37" s="171"/>
      <c r="PWY37" s="171"/>
      <c r="PWZ37" s="171"/>
      <c r="PXA37" s="171"/>
      <c r="PXB37" s="171"/>
      <c r="PXC37" s="171"/>
      <c r="PXD37" s="171"/>
      <c r="PXE37" s="171"/>
      <c r="PXF37" s="171"/>
      <c r="PXG37" s="171"/>
      <c r="PXH37" s="171"/>
      <c r="PXI37" s="171"/>
      <c r="PXJ37" s="171"/>
      <c r="PXK37" s="171"/>
      <c r="PXL37" s="171"/>
      <c r="PXM37" s="171"/>
      <c r="PXN37" s="171"/>
      <c r="PXO37" s="171"/>
      <c r="PXP37" s="171"/>
      <c r="PXQ37" s="171"/>
      <c r="PXR37" s="171"/>
      <c r="PXS37" s="171"/>
      <c r="PXT37" s="171"/>
      <c r="PXU37" s="171"/>
      <c r="PXV37" s="171"/>
      <c r="PXW37" s="171"/>
      <c r="PXX37" s="171"/>
      <c r="PXY37" s="171"/>
      <c r="PXZ37" s="171"/>
      <c r="PYA37" s="171"/>
      <c r="PYB37" s="171"/>
      <c r="PYC37" s="171"/>
      <c r="PYD37" s="171"/>
      <c r="PYE37" s="171"/>
      <c r="PYF37" s="171"/>
      <c r="PYG37" s="171"/>
      <c r="PYH37" s="171"/>
      <c r="PYI37" s="171"/>
      <c r="PYJ37" s="171"/>
      <c r="PYK37" s="171"/>
      <c r="PYL37" s="171"/>
      <c r="PYM37" s="171"/>
      <c r="PYN37" s="171"/>
      <c r="PYO37" s="171"/>
      <c r="PYP37" s="171"/>
      <c r="PYQ37" s="171"/>
      <c r="PYR37" s="171"/>
      <c r="PYS37" s="171"/>
      <c r="PYT37" s="171"/>
      <c r="PYU37" s="171"/>
      <c r="PYV37" s="171"/>
      <c r="PYW37" s="171"/>
      <c r="PYX37" s="171"/>
      <c r="PYY37" s="171"/>
      <c r="PYZ37" s="171"/>
      <c r="PZA37" s="171"/>
      <c r="PZB37" s="171"/>
      <c r="PZC37" s="171"/>
      <c r="PZD37" s="171"/>
      <c r="PZE37" s="171"/>
      <c r="PZF37" s="171"/>
      <c r="PZG37" s="171"/>
      <c r="PZH37" s="171"/>
      <c r="PZI37" s="171"/>
      <c r="PZJ37" s="171"/>
      <c r="PZK37" s="171"/>
      <c r="PZL37" s="171"/>
      <c r="PZM37" s="171"/>
      <c r="PZN37" s="171"/>
      <c r="PZO37" s="171"/>
      <c r="PZP37" s="171"/>
      <c r="PZQ37" s="171"/>
      <c r="PZR37" s="171"/>
      <c r="PZS37" s="171"/>
      <c r="PZT37" s="171"/>
      <c r="PZU37" s="171"/>
      <c r="PZV37" s="171"/>
      <c r="PZW37" s="171"/>
      <c r="PZX37" s="171"/>
      <c r="PZY37" s="171"/>
      <c r="PZZ37" s="171"/>
      <c r="QAA37" s="171"/>
      <c r="QAB37" s="171"/>
      <c r="QAC37" s="171"/>
      <c r="QAD37" s="171"/>
      <c r="QAE37" s="171"/>
      <c r="QAF37" s="171"/>
      <c r="QAG37" s="171"/>
      <c r="QAH37" s="171"/>
      <c r="QAI37" s="171"/>
      <c r="QAJ37" s="171"/>
      <c r="QAK37" s="171"/>
      <c r="QAL37" s="171"/>
      <c r="QAM37" s="171"/>
      <c r="QAN37" s="171"/>
      <c r="QAO37" s="171"/>
      <c r="QAP37" s="171"/>
      <c r="QAQ37" s="171"/>
      <c r="QAR37" s="171"/>
      <c r="QAS37" s="171"/>
      <c r="QAT37" s="171"/>
      <c r="QAU37" s="171"/>
      <c r="QAV37" s="171"/>
      <c r="QAW37" s="171"/>
      <c r="QAX37" s="171"/>
      <c r="QAY37" s="171"/>
      <c r="QAZ37" s="171"/>
      <c r="QBA37" s="171"/>
      <c r="QBB37" s="171"/>
      <c r="QBC37" s="171"/>
      <c r="QBD37" s="171"/>
      <c r="QBE37" s="171"/>
      <c r="QBF37" s="171"/>
      <c r="QBG37" s="171"/>
      <c r="QBH37" s="171"/>
      <c r="QBI37" s="171"/>
      <c r="QBJ37" s="171"/>
      <c r="QBK37" s="171"/>
      <c r="QBL37" s="171"/>
      <c r="QBM37" s="171"/>
      <c r="QBN37" s="171"/>
      <c r="QBO37" s="171"/>
      <c r="QBP37" s="171"/>
      <c r="QBQ37" s="171"/>
      <c r="QBR37" s="171"/>
      <c r="QBS37" s="171"/>
      <c r="QBT37" s="171"/>
      <c r="QBU37" s="171"/>
      <c r="QBV37" s="171"/>
      <c r="QBW37" s="171"/>
      <c r="QBX37" s="171"/>
      <c r="QBY37" s="171"/>
      <c r="QBZ37" s="171"/>
      <c r="QCA37" s="171"/>
      <c r="QCB37" s="171"/>
      <c r="QCC37" s="171"/>
      <c r="QCD37" s="171"/>
      <c r="QCE37" s="171"/>
      <c r="QCF37" s="171"/>
      <c r="QCG37" s="171"/>
      <c r="QCH37" s="171"/>
      <c r="QCI37" s="171"/>
      <c r="QCJ37" s="171"/>
      <c r="QCK37" s="171"/>
      <c r="QCL37" s="171"/>
      <c r="QCM37" s="171"/>
      <c r="QCN37" s="171"/>
      <c r="QCO37" s="171"/>
      <c r="QCP37" s="171"/>
      <c r="QCQ37" s="171"/>
      <c r="QCR37" s="171"/>
      <c r="QCS37" s="171"/>
      <c r="QCT37" s="171"/>
      <c r="QCU37" s="171"/>
      <c r="QCV37" s="171"/>
      <c r="QCW37" s="171"/>
      <c r="QCX37" s="171"/>
      <c r="QCY37" s="171"/>
      <c r="QCZ37" s="171"/>
      <c r="QDA37" s="171"/>
      <c r="QDB37" s="171"/>
      <c r="QDC37" s="171"/>
      <c r="QDD37" s="171"/>
      <c r="QDE37" s="171"/>
      <c r="QDF37" s="171"/>
      <c r="QDG37" s="171"/>
      <c r="QDH37" s="171"/>
      <c r="QDI37" s="171"/>
      <c r="QDJ37" s="171"/>
      <c r="QDK37" s="171"/>
      <c r="QDL37" s="171"/>
      <c r="QDM37" s="171"/>
      <c r="QDN37" s="171"/>
      <c r="QDO37" s="171"/>
      <c r="QDP37" s="171"/>
      <c r="QDQ37" s="171"/>
      <c r="QDR37" s="171"/>
      <c r="QDS37" s="171"/>
      <c r="QDT37" s="171"/>
      <c r="QDU37" s="171"/>
      <c r="QDV37" s="171"/>
      <c r="QDW37" s="171"/>
      <c r="QDX37" s="171"/>
      <c r="QDY37" s="171"/>
      <c r="QDZ37" s="171"/>
      <c r="QEA37" s="171"/>
      <c r="QEB37" s="171"/>
      <c r="QEC37" s="171"/>
      <c r="QED37" s="171"/>
      <c r="QEE37" s="171"/>
      <c r="QEF37" s="171"/>
      <c r="QEG37" s="171"/>
      <c r="QEH37" s="171"/>
      <c r="QEI37" s="171"/>
      <c r="QEJ37" s="171"/>
      <c r="QEK37" s="171"/>
      <c r="QEL37" s="171"/>
      <c r="QEM37" s="171"/>
      <c r="QEN37" s="171"/>
      <c r="QEO37" s="171"/>
      <c r="QEP37" s="171"/>
      <c r="QEQ37" s="171"/>
      <c r="QER37" s="171"/>
      <c r="QES37" s="171"/>
      <c r="QET37" s="171"/>
      <c r="QEU37" s="171"/>
      <c r="QEV37" s="171"/>
      <c r="QEW37" s="171"/>
      <c r="QEX37" s="171"/>
      <c r="QEY37" s="171"/>
      <c r="QEZ37" s="171"/>
      <c r="QFA37" s="171"/>
      <c r="QFB37" s="171"/>
      <c r="QFC37" s="171"/>
      <c r="QFD37" s="171"/>
      <c r="QFE37" s="171"/>
      <c r="QFF37" s="171"/>
      <c r="QFG37" s="171"/>
      <c r="QFH37" s="171"/>
      <c r="QFI37" s="171"/>
      <c r="QFJ37" s="171"/>
      <c r="QFK37" s="171"/>
      <c r="QFL37" s="171"/>
      <c r="QFM37" s="171"/>
      <c r="QFN37" s="171"/>
      <c r="QFO37" s="171"/>
      <c r="QFP37" s="171"/>
      <c r="QFQ37" s="171"/>
      <c r="QFR37" s="171"/>
      <c r="QFS37" s="171"/>
      <c r="QFT37" s="171"/>
      <c r="QFU37" s="171"/>
      <c r="QFV37" s="171"/>
      <c r="QFW37" s="171"/>
      <c r="QFX37" s="171"/>
      <c r="QFY37" s="171"/>
      <c r="QFZ37" s="171"/>
      <c r="QGA37" s="171"/>
      <c r="QGB37" s="171"/>
      <c r="QGC37" s="171"/>
      <c r="QGD37" s="171"/>
      <c r="QGE37" s="171"/>
      <c r="QGF37" s="171"/>
      <c r="QGG37" s="171"/>
      <c r="QGH37" s="171"/>
      <c r="QGI37" s="171"/>
      <c r="QGJ37" s="171"/>
      <c r="QGK37" s="171"/>
      <c r="QGL37" s="171"/>
      <c r="QGM37" s="171"/>
      <c r="QGN37" s="171"/>
      <c r="QGO37" s="171"/>
      <c r="QGP37" s="171"/>
      <c r="QGQ37" s="171"/>
      <c r="QGR37" s="171"/>
      <c r="QGS37" s="171"/>
      <c r="QGT37" s="171"/>
      <c r="QGU37" s="171"/>
      <c r="QGV37" s="171"/>
      <c r="QGW37" s="171"/>
      <c r="QGX37" s="171"/>
      <c r="QGY37" s="171"/>
      <c r="QGZ37" s="171"/>
      <c r="QHA37" s="171"/>
      <c r="QHB37" s="171"/>
      <c r="QHC37" s="171"/>
      <c r="QHD37" s="171"/>
      <c r="QHE37" s="171"/>
      <c r="QHF37" s="171"/>
      <c r="QHG37" s="171"/>
      <c r="QHH37" s="171"/>
      <c r="QHI37" s="171"/>
      <c r="QHJ37" s="171"/>
      <c r="QHK37" s="171"/>
      <c r="QHL37" s="171"/>
      <c r="QHM37" s="171"/>
      <c r="QHN37" s="171"/>
      <c r="QHO37" s="171"/>
      <c r="QHP37" s="171"/>
      <c r="QHQ37" s="171"/>
      <c r="QHR37" s="171"/>
      <c r="QHS37" s="171"/>
      <c r="QHT37" s="171"/>
      <c r="QHU37" s="171"/>
      <c r="QHV37" s="171"/>
      <c r="QHW37" s="171"/>
      <c r="QHX37" s="171"/>
      <c r="QHY37" s="171"/>
      <c r="QHZ37" s="171"/>
      <c r="QIA37" s="171"/>
      <c r="QIB37" s="171"/>
      <c r="QIC37" s="171"/>
      <c r="QID37" s="171"/>
      <c r="QIE37" s="171"/>
      <c r="QIF37" s="171"/>
      <c r="QIG37" s="171"/>
      <c r="QIH37" s="171"/>
      <c r="QII37" s="171"/>
      <c r="QIJ37" s="171"/>
      <c r="QIK37" s="171"/>
      <c r="QIL37" s="171"/>
      <c r="QIM37" s="171"/>
      <c r="QIN37" s="171"/>
      <c r="QIO37" s="171"/>
      <c r="QIP37" s="171"/>
      <c r="QIQ37" s="171"/>
      <c r="QIR37" s="171"/>
      <c r="QIS37" s="171"/>
      <c r="QIT37" s="171"/>
      <c r="QIU37" s="171"/>
      <c r="QIV37" s="171"/>
      <c r="QIW37" s="171"/>
      <c r="QIX37" s="171"/>
      <c r="QIY37" s="171"/>
      <c r="QIZ37" s="171"/>
      <c r="QJA37" s="171"/>
      <c r="QJB37" s="171"/>
      <c r="QJC37" s="171"/>
      <c r="QJD37" s="171"/>
      <c r="QJE37" s="171"/>
      <c r="QJF37" s="171"/>
      <c r="QJG37" s="171"/>
      <c r="QJH37" s="171"/>
      <c r="QJI37" s="171"/>
      <c r="QJJ37" s="171"/>
      <c r="QJK37" s="171"/>
      <c r="QJL37" s="171"/>
      <c r="QJM37" s="171"/>
      <c r="QJN37" s="171"/>
      <c r="QJO37" s="171"/>
      <c r="QJP37" s="171"/>
      <c r="QJQ37" s="171"/>
      <c r="QJR37" s="171"/>
      <c r="QJS37" s="171"/>
      <c r="QJT37" s="171"/>
      <c r="QJU37" s="171"/>
      <c r="QJV37" s="171"/>
      <c r="QJW37" s="171"/>
      <c r="QJX37" s="171"/>
      <c r="QJY37" s="171"/>
      <c r="QJZ37" s="171"/>
      <c r="QKA37" s="171"/>
      <c r="QKB37" s="171"/>
      <c r="QKC37" s="171"/>
      <c r="QKD37" s="171"/>
      <c r="QKE37" s="171"/>
      <c r="QKF37" s="171"/>
      <c r="QKG37" s="171"/>
      <c r="QKH37" s="171"/>
      <c r="QKI37" s="171"/>
      <c r="QKJ37" s="171"/>
      <c r="QKK37" s="171"/>
      <c r="QKL37" s="171"/>
      <c r="QKM37" s="171"/>
      <c r="QKN37" s="171"/>
      <c r="QKO37" s="171"/>
      <c r="QKP37" s="171"/>
      <c r="QKQ37" s="171"/>
      <c r="QKR37" s="171"/>
      <c r="QKS37" s="171"/>
      <c r="QKT37" s="171"/>
      <c r="QKU37" s="171"/>
      <c r="QKV37" s="171"/>
      <c r="QKW37" s="171"/>
      <c r="QKX37" s="171"/>
      <c r="QKY37" s="171"/>
      <c r="QKZ37" s="171"/>
      <c r="QLA37" s="171"/>
      <c r="QLB37" s="171"/>
      <c r="QLC37" s="171"/>
      <c r="QLD37" s="171"/>
      <c r="QLE37" s="171"/>
      <c r="QLF37" s="171"/>
      <c r="QLG37" s="171"/>
      <c r="QLH37" s="171"/>
      <c r="QLI37" s="171"/>
      <c r="QLJ37" s="171"/>
      <c r="QLK37" s="171"/>
      <c r="QLL37" s="171"/>
      <c r="QLM37" s="171"/>
      <c r="QLN37" s="171"/>
      <c r="QLO37" s="171"/>
      <c r="QLP37" s="171"/>
      <c r="QLQ37" s="171"/>
      <c r="QLR37" s="171"/>
      <c r="QLS37" s="171"/>
      <c r="QLT37" s="171"/>
      <c r="QLU37" s="171"/>
      <c r="QLV37" s="171"/>
      <c r="QLW37" s="171"/>
      <c r="QLX37" s="171"/>
      <c r="QLY37" s="171"/>
      <c r="QLZ37" s="171"/>
      <c r="QMA37" s="171"/>
      <c r="QMB37" s="171"/>
      <c r="QMC37" s="171"/>
      <c r="QMD37" s="171"/>
      <c r="QME37" s="171"/>
      <c r="QMF37" s="171"/>
      <c r="QMG37" s="171"/>
      <c r="QMH37" s="171"/>
      <c r="QMI37" s="171"/>
      <c r="QMJ37" s="171"/>
      <c r="QMK37" s="171"/>
      <c r="QML37" s="171"/>
      <c r="QMM37" s="171"/>
      <c r="QMN37" s="171"/>
      <c r="QMO37" s="171"/>
      <c r="QMP37" s="171"/>
      <c r="QMQ37" s="171"/>
      <c r="QMR37" s="171"/>
      <c r="QMS37" s="171"/>
      <c r="QMT37" s="171"/>
      <c r="QMU37" s="171"/>
      <c r="QMV37" s="171"/>
      <c r="QMW37" s="171"/>
      <c r="QMX37" s="171"/>
      <c r="QMY37" s="171"/>
      <c r="QMZ37" s="171"/>
      <c r="QNA37" s="171"/>
      <c r="QNB37" s="171"/>
      <c r="QNC37" s="171"/>
      <c r="QND37" s="171"/>
      <c r="QNE37" s="171"/>
      <c r="QNF37" s="171"/>
      <c r="QNG37" s="171"/>
      <c r="QNH37" s="171"/>
      <c r="QNI37" s="171"/>
      <c r="QNJ37" s="171"/>
      <c r="QNK37" s="171"/>
      <c r="QNL37" s="171"/>
      <c r="QNM37" s="171"/>
      <c r="QNN37" s="171"/>
      <c r="QNO37" s="171"/>
      <c r="QNP37" s="171"/>
      <c r="QNQ37" s="171"/>
      <c r="QNR37" s="171"/>
      <c r="QNS37" s="171"/>
      <c r="QNT37" s="171"/>
      <c r="QNU37" s="171"/>
      <c r="QNV37" s="171"/>
      <c r="QNW37" s="171"/>
      <c r="QNX37" s="171"/>
      <c r="QNY37" s="171"/>
      <c r="QNZ37" s="171"/>
      <c r="QOA37" s="171"/>
      <c r="QOB37" s="171"/>
      <c r="QOC37" s="171"/>
      <c r="QOD37" s="171"/>
      <c r="QOE37" s="171"/>
      <c r="QOF37" s="171"/>
      <c r="QOG37" s="171"/>
      <c r="QOH37" s="171"/>
      <c r="QOI37" s="171"/>
      <c r="QOJ37" s="171"/>
      <c r="QOK37" s="171"/>
      <c r="QOL37" s="171"/>
      <c r="QOM37" s="171"/>
      <c r="QON37" s="171"/>
      <c r="QOO37" s="171"/>
      <c r="QOP37" s="171"/>
      <c r="QOQ37" s="171"/>
      <c r="QOR37" s="171"/>
      <c r="QOS37" s="171"/>
      <c r="QOT37" s="171"/>
      <c r="QOU37" s="171"/>
      <c r="QOV37" s="171"/>
      <c r="QOW37" s="171"/>
      <c r="QOX37" s="171"/>
      <c r="QOY37" s="171"/>
      <c r="QOZ37" s="171"/>
      <c r="QPA37" s="171"/>
      <c r="QPB37" s="171"/>
      <c r="QPC37" s="171"/>
      <c r="QPD37" s="171"/>
      <c r="QPE37" s="171"/>
      <c r="QPF37" s="171"/>
      <c r="QPG37" s="171"/>
      <c r="QPH37" s="171"/>
      <c r="QPI37" s="171"/>
      <c r="QPJ37" s="171"/>
      <c r="QPK37" s="171"/>
      <c r="QPL37" s="171"/>
      <c r="QPM37" s="171"/>
      <c r="QPN37" s="171"/>
      <c r="QPO37" s="171"/>
      <c r="QPP37" s="171"/>
      <c r="QPQ37" s="171"/>
      <c r="QPR37" s="171"/>
      <c r="QPS37" s="171"/>
      <c r="QPT37" s="171"/>
      <c r="QPU37" s="171"/>
      <c r="QPV37" s="171"/>
      <c r="QPW37" s="171"/>
      <c r="QPX37" s="171"/>
      <c r="QPY37" s="171"/>
      <c r="QPZ37" s="171"/>
      <c r="QQA37" s="171"/>
      <c r="QQB37" s="171"/>
      <c r="QQC37" s="171"/>
      <c r="QQD37" s="171"/>
      <c r="QQE37" s="171"/>
      <c r="QQF37" s="171"/>
      <c r="QQG37" s="171"/>
      <c r="QQH37" s="171"/>
      <c r="QQI37" s="171"/>
      <c r="QQJ37" s="171"/>
      <c r="QQK37" s="171"/>
      <c r="QQL37" s="171"/>
      <c r="QQM37" s="171"/>
      <c r="QQN37" s="171"/>
      <c r="QQO37" s="171"/>
      <c r="QQP37" s="171"/>
      <c r="QQQ37" s="171"/>
      <c r="QQR37" s="171"/>
      <c r="QQS37" s="171"/>
      <c r="QQT37" s="171"/>
      <c r="QQU37" s="171"/>
      <c r="QQV37" s="171"/>
      <c r="QQW37" s="171"/>
      <c r="QQX37" s="171"/>
      <c r="QQY37" s="171"/>
      <c r="QQZ37" s="171"/>
      <c r="QRA37" s="171"/>
      <c r="QRB37" s="171"/>
      <c r="QRC37" s="171"/>
      <c r="QRD37" s="171"/>
      <c r="QRE37" s="171"/>
      <c r="QRF37" s="171"/>
      <c r="QRG37" s="171"/>
      <c r="QRH37" s="171"/>
      <c r="QRI37" s="171"/>
      <c r="QRJ37" s="171"/>
      <c r="QRK37" s="171"/>
      <c r="QRL37" s="171"/>
      <c r="QRM37" s="171"/>
      <c r="QRN37" s="171"/>
      <c r="QRO37" s="171"/>
      <c r="QRP37" s="171"/>
      <c r="QRQ37" s="171"/>
      <c r="QRR37" s="171"/>
      <c r="QRS37" s="171"/>
      <c r="QRT37" s="171"/>
      <c r="QRU37" s="171"/>
      <c r="QRV37" s="171"/>
      <c r="QRW37" s="171"/>
      <c r="QRX37" s="171"/>
      <c r="QRY37" s="171"/>
      <c r="QRZ37" s="171"/>
      <c r="QSA37" s="171"/>
      <c r="QSB37" s="171"/>
      <c r="QSC37" s="171"/>
      <c r="QSD37" s="171"/>
      <c r="QSE37" s="171"/>
      <c r="QSF37" s="171"/>
      <c r="QSG37" s="171"/>
      <c r="QSH37" s="171"/>
      <c r="QSI37" s="171"/>
      <c r="QSJ37" s="171"/>
      <c r="QSK37" s="171"/>
      <c r="QSL37" s="171"/>
      <c r="QSM37" s="171"/>
      <c r="QSN37" s="171"/>
      <c r="QSO37" s="171"/>
      <c r="QSP37" s="171"/>
      <c r="QSQ37" s="171"/>
      <c r="QSR37" s="171"/>
      <c r="QSS37" s="171"/>
      <c r="QST37" s="171"/>
      <c r="QSU37" s="171"/>
      <c r="QSV37" s="171"/>
      <c r="QSW37" s="171"/>
      <c r="QSX37" s="171"/>
      <c r="QSY37" s="171"/>
      <c r="QSZ37" s="171"/>
      <c r="QTA37" s="171"/>
      <c r="QTB37" s="171"/>
      <c r="QTC37" s="171"/>
      <c r="QTD37" s="171"/>
      <c r="QTE37" s="171"/>
      <c r="QTF37" s="171"/>
      <c r="QTG37" s="171"/>
      <c r="QTH37" s="171"/>
      <c r="QTI37" s="171"/>
      <c r="QTJ37" s="171"/>
      <c r="QTK37" s="171"/>
      <c r="QTL37" s="171"/>
      <c r="QTM37" s="171"/>
      <c r="QTN37" s="171"/>
      <c r="QTO37" s="171"/>
      <c r="QTP37" s="171"/>
      <c r="QTQ37" s="171"/>
      <c r="QTR37" s="171"/>
      <c r="QTS37" s="171"/>
      <c r="QTT37" s="171"/>
      <c r="QTU37" s="171"/>
      <c r="QTV37" s="171"/>
      <c r="QTW37" s="171"/>
      <c r="QTX37" s="171"/>
      <c r="QTY37" s="171"/>
      <c r="QTZ37" s="171"/>
      <c r="QUA37" s="171"/>
      <c r="QUB37" s="171"/>
      <c r="QUC37" s="171"/>
      <c r="QUD37" s="171"/>
      <c r="QUE37" s="171"/>
      <c r="QUF37" s="171"/>
      <c r="QUG37" s="171"/>
      <c r="QUH37" s="171"/>
      <c r="QUI37" s="171"/>
      <c r="QUJ37" s="171"/>
      <c r="QUK37" s="171"/>
      <c r="QUL37" s="171"/>
      <c r="QUM37" s="171"/>
      <c r="QUN37" s="171"/>
      <c r="QUO37" s="171"/>
      <c r="QUP37" s="171"/>
      <c r="QUQ37" s="171"/>
      <c r="QUR37" s="171"/>
      <c r="QUS37" s="171"/>
      <c r="QUT37" s="171"/>
      <c r="QUU37" s="171"/>
      <c r="QUV37" s="171"/>
      <c r="QUW37" s="171"/>
      <c r="QUX37" s="171"/>
      <c r="QUY37" s="171"/>
      <c r="QUZ37" s="171"/>
      <c r="QVA37" s="171"/>
      <c r="QVB37" s="171"/>
      <c r="QVC37" s="171"/>
      <c r="QVD37" s="171"/>
      <c r="QVE37" s="171"/>
      <c r="QVF37" s="171"/>
      <c r="QVG37" s="171"/>
      <c r="QVH37" s="171"/>
      <c r="QVI37" s="171"/>
      <c r="QVJ37" s="171"/>
      <c r="QVK37" s="171"/>
      <c r="QVL37" s="171"/>
      <c r="QVM37" s="171"/>
      <c r="QVN37" s="171"/>
      <c r="QVO37" s="171"/>
      <c r="QVP37" s="171"/>
      <c r="QVQ37" s="171"/>
      <c r="QVR37" s="171"/>
      <c r="QVS37" s="171"/>
      <c r="QVT37" s="171"/>
      <c r="QVU37" s="171"/>
      <c r="QVV37" s="171"/>
      <c r="QVW37" s="171"/>
      <c r="QVX37" s="171"/>
      <c r="QVY37" s="171"/>
      <c r="QVZ37" s="171"/>
      <c r="QWA37" s="171"/>
      <c r="QWB37" s="171"/>
      <c r="QWC37" s="171"/>
      <c r="QWD37" s="171"/>
      <c r="QWE37" s="171"/>
      <c r="QWF37" s="171"/>
      <c r="QWG37" s="171"/>
      <c r="QWH37" s="171"/>
      <c r="QWI37" s="171"/>
      <c r="QWJ37" s="171"/>
      <c r="QWK37" s="171"/>
      <c r="QWL37" s="171"/>
      <c r="QWM37" s="171"/>
      <c r="QWN37" s="171"/>
      <c r="QWO37" s="171"/>
      <c r="QWP37" s="171"/>
      <c r="QWQ37" s="171"/>
      <c r="QWR37" s="171"/>
      <c r="QWS37" s="171"/>
      <c r="QWT37" s="171"/>
      <c r="QWU37" s="171"/>
      <c r="QWV37" s="171"/>
      <c r="QWW37" s="171"/>
      <c r="QWX37" s="171"/>
      <c r="QWY37" s="171"/>
      <c r="QWZ37" s="171"/>
      <c r="QXA37" s="171"/>
      <c r="QXB37" s="171"/>
      <c r="QXC37" s="171"/>
      <c r="QXD37" s="171"/>
      <c r="QXE37" s="171"/>
      <c r="QXF37" s="171"/>
      <c r="QXG37" s="171"/>
      <c r="QXH37" s="171"/>
      <c r="QXI37" s="171"/>
      <c r="QXJ37" s="171"/>
      <c r="QXK37" s="171"/>
      <c r="QXL37" s="171"/>
      <c r="QXM37" s="171"/>
      <c r="QXN37" s="171"/>
      <c r="QXO37" s="171"/>
      <c r="QXP37" s="171"/>
      <c r="QXQ37" s="171"/>
      <c r="QXR37" s="171"/>
      <c r="QXS37" s="171"/>
      <c r="QXT37" s="171"/>
      <c r="QXU37" s="171"/>
      <c r="QXV37" s="171"/>
      <c r="QXW37" s="171"/>
      <c r="QXX37" s="171"/>
      <c r="QXY37" s="171"/>
      <c r="QXZ37" s="171"/>
      <c r="QYA37" s="171"/>
      <c r="QYB37" s="171"/>
      <c r="QYC37" s="171"/>
      <c r="QYD37" s="171"/>
      <c r="QYE37" s="171"/>
      <c r="QYF37" s="171"/>
      <c r="QYG37" s="171"/>
      <c r="QYH37" s="171"/>
      <c r="QYI37" s="171"/>
      <c r="QYJ37" s="171"/>
      <c r="QYK37" s="171"/>
      <c r="QYL37" s="171"/>
      <c r="QYM37" s="171"/>
      <c r="QYN37" s="171"/>
      <c r="QYO37" s="171"/>
      <c r="QYP37" s="171"/>
      <c r="QYQ37" s="171"/>
      <c r="QYR37" s="171"/>
      <c r="QYS37" s="171"/>
      <c r="QYT37" s="171"/>
      <c r="QYU37" s="171"/>
      <c r="QYV37" s="171"/>
      <c r="QYW37" s="171"/>
      <c r="QYX37" s="171"/>
      <c r="QYY37" s="171"/>
      <c r="QYZ37" s="171"/>
      <c r="QZA37" s="171"/>
      <c r="QZB37" s="171"/>
      <c r="QZC37" s="171"/>
      <c r="QZD37" s="171"/>
      <c r="QZE37" s="171"/>
      <c r="QZF37" s="171"/>
      <c r="QZG37" s="171"/>
      <c r="QZH37" s="171"/>
      <c r="QZI37" s="171"/>
      <c r="QZJ37" s="171"/>
      <c r="QZK37" s="171"/>
      <c r="QZL37" s="171"/>
      <c r="QZM37" s="171"/>
      <c r="QZN37" s="171"/>
      <c r="QZO37" s="171"/>
      <c r="QZP37" s="171"/>
      <c r="QZQ37" s="171"/>
      <c r="QZR37" s="171"/>
      <c r="QZS37" s="171"/>
      <c r="QZT37" s="171"/>
      <c r="QZU37" s="171"/>
      <c r="QZV37" s="171"/>
      <c r="QZW37" s="171"/>
      <c r="QZX37" s="171"/>
      <c r="QZY37" s="171"/>
      <c r="QZZ37" s="171"/>
      <c r="RAA37" s="171"/>
      <c r="RAB37" s="171"/>
      <c r="RAC37" s="171"/>
      <c r="RAD37" s="171"/>
      <c r="RAE37" s="171"/>
      <c r="RAF37" s="171"/>
      <c r="RAG37" s="171"/>
      <c r="RAH37" s="171"/>
      <c r="RAI37" s="171"/>
      <c r="RAJ37" s="171"/>
      <c r="RAK37" s="171"/>
      <c r="RAL37" s="171"/>
      <c r="RAM37" s="171"/>
      <c r="RAN37" s="171"/>
      <c r="RAO37" s="171"/>
      <c r="RAP37" s="171"/>
      <c r="RAQ37" s="171"/>
      <c r="RAR37" s="171"/>
      <c r="RAS37" s="171"/>
      <c r="RAT37" s="171"/>
      <c r="RAU37" s="171"/>
      <c r="RAV37" s="171"/>
      <c r="RAW37" s="171"/>
      <c r="RAX37" s="171"/>
      <c r="RAY37" s="171"/>
      <c r="RAZ37" s="171"/>
      <c r="RBA37" s="171"/>
      <c r="RBB37" s="171"/>
      <c r="RBC37" s="171"/>
      <c r="RBD37" s="171"/>
      <c r="RBE37" s="171"/>
      <c r="RBF37" s="171"/>
      <c r="RBG37" s="171"/>
      <c r="RBH37" s="171"/>
      <c r="RBI37" s="171"/>
      <c r="RBJ37" s="171"/>
      <c r="RBK37" s="171"/>
      <c r="RBL37" s="171"/>
      <c r="RBM37" s="171"/>
      <c r="RBN37" s="171"/>
      <c r="RBO37" s="171"/>
      <c r="RBP37" s="171"/>
      <c r="RBQ37" s="171"/>
      <c r="RBR37" s="171"/>
      <c r="RBS37" s="171"/>
      <c r="RBT37" s="171"/>
      <c r="RBU37" s="171"/>
      <c r="RBV37" s="171"/>
      <c r="RBW37" s="171"/>
      <c r="RBX37" s="171"/>
      <c r="RBY37" s="171"/>
      <c r="RBZ37" s="171"/>
      <c r="RCA37" s="171"/>
      <c r="RCB37" s="171"/>
      <c r="RCC37" s="171"/>
      <c r="RCD37" s="171"/>
      <c r="RCE37" s="171"/>
      <c r="RCF37" s="171"/>
      <c r="RCG37" s="171"/>
      <c r="RCH37" s="171"/>
      <c r="RCI37" s="171"/>
      <c r="RCJ37" s="171"/>
      <c r="RCK37" s="171"/>
      <c r="RCL37" s="171"/>
      <c r="RCM37" s="171"/>
      <c r="RCN37" s="171"/>
      <c r="RCO37" s="171"/>
      <c r="RCP37" s="171"/>
      <c r="RCQ37" s="171"/>
      <c r="RCR37" s="171"/>
      <c r="RCS37" s="171"/>
      <c r="RCT37" s="171"/>
      <c r="RCU37" s="171"/>
      <c r="RCV37" s="171"/>
      <c r="RCW37" s="171"/>
      <c r="RCX37" s="171"/>
      <c r="RCY37" s="171"/>
      <c r="RCZ37" s="171"/>
      <c r="RDA37" s="171"/>
      <c r="RDB37" s="171"/>
      <c r="RDC37" s="171"/>
      <c r="RDD37" s="171"/>
      <c r="RDE37" s="171"/>
      <c r="RDF37" s="171"/>
      <c r="RDG37" s="171"/>
      <c r="RDH37" s="171"/>
      <c r="RDI37" s="171"/>
      <c r="RDJ37" s="171"/>
      <c r="RDK37" s="171"/>
      <c r="RDL37" s="171"/>
      <c r="RDM37" s="171"/>
      <c r="RDN37" s="171"/>
      <c r="RDO37" s="171"/>
      <c r="RDP37" s="171"/>
      <c r="RDQ37" s="171"/>
      <c r="RDR37" s="171"/>
      <c r="RDS37" s="171"/>
      <c r="RDT37" s="171"/>
      <c r="RDU37" s="171"/>
      <c r="RDV37" s="171"/>
      <c r="RDW37" s="171"/>
      <c r="RDX37" s="171"/>
      <c r="RDY37" s="171"/>
      <c r="RDZ37" s="171"/>
      <c r="REA37" s="171"/>
      <c r="REB37" s="171"/>
      <c r="REC37" s="171"/>
      <c r="RED37" s="171"/>
      <c r="REE37" s="171"/>
      <c r="REF37" s="171"/>
      <c r="REG37" s="171"/>
      <c r="REH37" s="171"/>
      <c r="REI37" s="171"/>
      <c r="REJ37" s="171"/>
      <c r="REK37" s="171"/>
      <c r="REL37" s="171"/>
      <c r="REM37" s="171"/>
      <c r="REN37" s="171"/>
      <c r="REO37" s="171"/>
      <c r="REP37" s="171"/>
      <c r="REQ37" s="171"/>
      <c r="RER37" s="171"/>
      <c r="RES37" s="171"/>
      <c r="RET37" s="171"/>
      <c r="REU37" s="171"/>
      <c r="REV37" s="171"/>
      <c r="REW37" s="171"/>
      <c r="REX37" s="171"/>
      <c r="REY37" s="171"/>
      <c r="REZ37" s="171"/>
      <c r="RFA37" s="171"/>
      <c r="RFB37" s="171"/>
      <c r="RFC37" s="171"/>
      <c r="RFD37" s="171"/>
      <c r="RFE37" s="171"/>
      <c r="RFF37" s="171"/>
      <c r="RFG37" s="171"/>
      <c r="RFH37" s="171"/>
      <c r="RFI37" s="171"/>
      <c r="RFJ37" s="171"/>
      <c r="RFK37" s="171"/>
      <c r="RFL37" s="171"/>
      <c r="RFM37" s="171"/>
      <c r="RFN37" s="171"/>
      <c r="RFO37" s="171"/>
      <c r="RFP37" s="171"/>
      <c r="RFQ37" s="171"/>
      <c r="RFR37" s="171"/>
      <c r="RFS37" s="171"/>
      <c r="RFT37" s="171"/>
      <c r="RFU37" s="171"/>
      <c r="RFV37" s="171"/>
      <c r="RFW37" s="171"/>
      <c r="RFX37" s="171"/>
      <c r="RFY37" s="171"/>
      <c r="RFZ37" s="171"/>
      <c r="RGA37" s="171"/>
      <c r="RGB37" s="171"/>
      <c r="RGC37" s="171"/>
      <c r="RGD37" s="171"/>
      <c r="RGE37" s="171"/>
      <c r="RGF37" s="171"/>
      <c r="RGG37" s="171"/>
      <c r="RGH37" s="171"/>
      <c r="RGI37" s="171"/>
      <c r="RGJ37" s="171"/>
      <c r="RGK37" s="171"/>
      <c r="RGL37" s="171"/>
      <c r="RGM37" s="171"/>
      <c r="RGN37" s="171"/>
      <c r="RGO37" s="171"/>
      <c r="RGP37" s="171"/>
      <c r="RGQ37" s="171"/>
      <c r="RGR37" s="171"/>
      <c r="RGS37" s="171"/>
      <c r="RGT37" s="171"/>
      <c r="RGU37" s="171"/>
      <c r="RGV37" s="171"/>
      <c r="RGW37" s="171"/>
      <c r="RGX37" s="171"/>
      <c r="RGY37" s="171"/>
      <c r="RGZ37" s="171"/>
      <c r="RHA37" s="171"/>
      <c r="RHB37" s="171"/>
      <c r="RHC37" s="171"/>
      <c r="RHD37" s="171"/>
      <c r="RHE37" s="171"/>
      <c r="RHF37" s="171"/>
      <c r="RHG37" s="171"/>
      <c r="RHH37" s="171"/>
      <c r="RHI37" s="171"/>
      <c r="RHJ37" s="171"/>
      <c r="RHK37" s="171"/>
      <c r="RHL37" s="171"/>
      <c r="RHM37" s="171"/>
      <c r="RHN37" s="171"/>
      <c r="RHO37" s="171"/>
      <c r="RHP37" s="171"/>
      <c r="RHQ37" s="171"/>
      <c r="RHR37" s="171"/>
      <c r="RHS37" s="171"/>
      <c r="RHT37" s="171"/>
      <c r="RHU37" s="171"/>
      <c r="RHV37" s="171"/>
      <c r="RHW37" s="171"/>
      <c r="RHX37" s="171"/>
      <c r="RHY37" s="171"/>
      <c r="RHZ37" s="171"/>
      <c r="RIA37" s="171"/>
      <c r="RIB37" s="171"/>
      <c r="RIC37" s="171"/>
      <c r="RID37" s="171"/>
      <c r="RIE37" s="171"/>
      <c r="RIF37" s="171"/>
      <c r="RIG37" s="171"/>
      <c r="RIH37" s="171"/>
      <c r="RII37" s="171"/>
      <c r="RIJ37" s="171"/>
      <c r="RIK37" s="171"/>
      <c r="RIL37" s="171"/>
      <c r="RIM37" s="171"/>
      <c r="RIN37" s="171"/>
      <c r="RIO37" s="171"/>
      <c r="RIP37" s="171"/>
      <c r="RIQ37" s="171"/>
      <c r="RIR37" s="171"/>
      <c r="RIS37" s="171"/>
      <c r="RIT37" s="171"/>
      <c r="RIU37" s="171"/>
      <c r="RIV37" s="171"/>
      <c r="RIW37" s="171"/>
      <c r="RIX37" s="171"/>
      <c r="RIY37" s="171"/>
      <c r="RIZ37" s="171"/>
      <c r="RJA37" s="171"/>
      <c r="RJB37" s="171"/>
      <c r="RJC37" s="171"/>
      <c r="RJD37" s="171"/>
      <c r="RJE37" s="171"/>
      <c r="RJF37" s="171"/>
      <c r="RJG37" s="171"/>
      <c r="RJH37" s="171"/>
      <c r="RJI37" s="171"/>
      <c r="RJJ37" s="171"/>
      <c r="RJK37" s="171"/>
      <c r="RJL37" s="171"/>
      <c r="RJM37" s="171"/>
      <c r="RJN37" s="171"/>
      <c r="RJO37" s="171"/>
      <c r="RJP37" s="171"/>
      <c r="RJQ37" s="171"/>
      <c r="RJR37" s="171"/>
      <c r="RJS37" s="171"/>
      <c r="RJT37" s="171"/>
      <c r="RJU37" s="171"/>
      <c r="RJV37" s="171"/>
      <c r="RJW37" s="171"/>
      <c r="RJX37" s="171"/>
      <c r="RJY37" s="171"/>
      <c r="RJZ37" s="171"/>
      <c r="RKA37" s="171"/>
      <c r="RKB37" s="171"/>
      <c r="RKC37" s="171"/>
      <c r="RKD37" s="171"/>
      <c r="RKE37" s="171"/>
      <c r="RKF37" s="171"/>
      <c r="RKG37" s="171"/>
      <c r="RKH37" s="171"/>
      <c r="RKI37" s="171"/>
      <c r="RKJ37" s="171"/>
      <c r="RKK37" s="171"/>
      <c r="RKL37" s="171"/>
      <c r="RKM37" s="171"/>
      <c r="RKN37" s="171"/>
      <c r="RKO37" s="171"/>
      <c r="RKP37" s="171"/>
      <c r="RKQ37" s="171"/>
      <c r="RKR37" s="171"/>
      <c r="RKS37" s="171"/>
      <c r="RKT37" s="171"/>
      <c r="RKU37" s="171"/>
      <c r="RKV37" s="171"/>
      <c r="RKW37" s="171"/>
      <c r="RKX37" s="171"/>
      <c r="RKY37" s="171"/>
      <c r="RKZ37" s="171"/>
      <c r="RLA37" s="171"/>
      <c r="RLB37" s="171"/>
      <c r="RLC37" s="171"/>
      <c r="RLD37" s="171"/>
      <c r="RLE37" s="171"/>
      <c r="RLF37" s="171"/>
      <c r="RLG37" s="171"/>
      <c r="RLH37" s="171"/>
      <c r="RLI37" s="171"/>
      <c r="RLJ37" s="171"/>
      <c r="RLK37" s="171"/>
      <c r="RLL37" s="171"/>
      <c r="RLM37" s="171"/>
      <c r="RLN37" s="171"/>
      <c r="RLO37" s="171"/>
      <c r="RLP37" s="171"/>
      <c r="RLQ37" s="171"/>
      <c r="RLR37" s="171"/>
      <c r="RLS37" s="171"/>
      <c r="RLT37" s="171"/>
      <c r="RLU37" s="171"/>
      <c r="RLV37" s="171"/>
      <c r="RLW37" s="171"/>
      <c r="RLX37" s="171"/>
      <c r="RLY37" s="171"/>
      <c r="RLZ37" s="171"/>
      <c r="RMA37" s="171"/>
      <c r="RMB37" s="171"/>
      <c r="RMC37" s="171"/>
      <c r="RMD37" s="171"/>
      <c r="RME37" s="171"/>
      <c r="RMF37" s="171"/>
      <c r="RMG37" s="171"/>
      <c r="RMH37" s="171"/>
      <c r="RMI37" s="171"/>
      <c r="RMJ37" s="171"/>
      <c r="RMK37" s="171"/>
      <c r="RML37" s="171"/>
      <c r="RMM37" s="171"/>
      <c r="RMN37" s="171"/>
      <c r="RMO37" s="171"/>
      <c r="RMP37" s="171"/>
      <c r="RMQ37" s="171"/>
      <c r="RMR37" s="171"/>
      <c r="RMS37" s="171"/>
      <c r="RMT37" s="171"/>
      <c r="RMU37" s="171"/>
      <c r="RMV37" s="171"/>
      <c r="RMW37" s="171"/>
      <c r="RMX37" s="171"/>
      <c r="RMY37" s="171"/>
      <c r="RMZ37" s="171"/>
      <c r="RNA37" s="171"/>
      <c r="RNB37" s="171"/>
      <c r="RNC37" s="171"/>
      <c r="RND37" s="171"/>
      <c r="RNE37" s="171"/>
      <c r="RNF37" s="171"/>
      <c r="RNG37" s="171"/>
      <c r="RNH37" s="171"/>
      <c r="RNI37" s="171"/>
      <c r="RNJ37" s="171"/>
      <c r="RNK37" s="171"/>
      <c r="RNL37" s="171"/>
      <c r="RNM37" s="171"/>
      <c r="RNN37" s="171"/>
      <c r="RNO37" s="171"/>
      <c r="RNP37" s="171"/>
      <c r="RNQ37" s="171"/>
      <c r="RNR37" s="171"/>
      <c r="RNS37" s="171"/>
      <c r="RNT37" s="171"/>
      <c r="RNU37" s="171"/>
      <c r="RNV37" s="171"/>
      <c r="RNW37" s="171"/>
      <c r="RNX37" s="171"/>
      <c r="RNY37" s="171"/>
      <c r="RNZ37" s="171"/>
      <c r="ROA37" s="171"/>
      <c r="ROB37" s="171"/>
      <c r="ROC37" s="171"/>
      <c r="ROD37" s="171"/>
      <c r="ROE37" s="171"/>
      <c r="ROF37" s="171"/>
      <c r="ROG37" s="171"/>
      <c r="ROH37" s="171"/>
      <c r="ROI37" s="171"/>
      <c r="ROJ37" s="171"/>
      <c r="ROK37" s="171"/>
      <c r="ROL37" s="171"/>
      <c r="ROM37" s="171"/>
      <c r="RON37" s="171"/>
      <c r="ROO37" s="171"/>
      <c r="ROP37" s="171"/>
      <c r="ROQ37" s="171"/>
      <c r="ROR37" s="171"/>
      <c r="ROS37" s="171"/>
      <c r="ROT37" s="171"/>
      <c r="ROU37" s="171"/>
      <c r="ROV37" s="171"/>
      <c r="ROW37" s="171"/>
      <c r="ROX37" s="171"/>
      <c r="ROY37" s="171"/>
      <c r="ROZ37" s="171"/>
      <c r="RPA37" s="171"/>
      <c r="RPB37" s="171"/>
      <c r="RPC37" s="171"/>
      <c r="RPD37" s="171"/>
      <c r="RPE37" s="171"/>
      <c r="RPF37" s="171"/>
      <c r="RPG37" s="171"/>
      <c r="RPH37" s="171"/>
      <c r="RPI37" s="171"/>
      <c r="RPJ37" s="171"/>
      <c r="RPK37" s="171"/>
      <c r="RPL37" s="171"/>
      <c r="RPM37" s="171"/>
      <c r="RPN37" s="171"/>
      <c r="RPO37" s="171"/>
      <c r="RPP37" s="171"/>
      <c r="RPQ37" s="171"/>
      <c r="RPR37" s="171"/>
      <c r="RPS37" s="171"/>
      <c r="RPT37" s="171"/>
      <c r="RPU37" s="171"/>
      <c r="RPV37" s="171"/>
      <c r="RPW37" s="171"/>
      <c r="RPX37" s="171"/>
      <c r="RPY37" s="171"/>
      <c r="RPZ37" s="171"/>
      <c r="RQA37" s="171"/>
      <c r="RQB37" s="171"/>
      <c r="RQC37" s="171"/>
      <c r="RQD37" s="171"/>
      <c r="RQE37" s="171"/>
      <c r="RQF37" s="171"/>
      <c r="RQG37" s="171"/>
      <c r="RQH37" s="171"/>
      <c r="RQI37" s="171"/>
      <c r="RQJ37" s="171"/>
      <c r="RQK37" s="171"/>
      <c r="RQL37" s="171"/>
      <c r="RQM37" s="171"/>
      <c r="RQN37" s="171"/>
      <c r="RQO37" s="171"/>
      <c r="RQP37" s="171"/>
      <c r="RQQ37" s="171"/>
      <c r="RQR37" s="171"/>
      <c r="RQS37" s="171"/>
      <c r="RQT37" s="171"/>
      <c r="RQU37" s="171"/>
      <c r="RQV37" s="171"/>
      <c r="RQW37" s="171"/>
      <c r="RQX37" s="171"/>
      <c r="RQY37" s="171"/>
      <c r="RQZ37" s="171"/>
      <c r="RRA37" s="171"/>
      <c r="RRB37" s="171"/>
      <c r="RRC37" s="171"/>
      <c r="RRD37" s="171"/>
      <c r="RRE37" s="171"/>
      <c r="RRF37" s="171"/>
      <c r="RRG37" s="171"/>
      <c r="RRH37" s="171"/>
      <c r="RRI37" s="171"/>
      <c r="RRJ37" s="171"/>
      <c r="RRK37" s="171"/>
      <c r="RRL37" s="171"/>
      <c r="RRM37" s="171"/>
      <c r="RRN37" s="171"/>
      <c r="RRO37" s="171"/>
      <c r="RRP37" s="171"/>
      <c r="RRQ37" s="171"/>
      <c r="RRR37" s="171"/>
      <c r="RRS37" s="171"/>
      <c r="RRT37" s="171"/>
      <c r="RRU37" s="171"/>
      <c r="RRV37" s="171"/>
      <c r="RRW37" s="171"/>
      <c r="RRX37" s="171"/>
      <c r="RRY37" s="171"/>
      <c r="RRZ37" s="171"/>
      <c r="RSA37" s="171"/>
      <c r="RSB37" s="171"/>
      <c r="RSC37" s="171"/>
      <c r="RSD37" s="171"/>
      <c r="RSE37" s="171"/>
      <c r="RSF37" s="171"/>
      <c r="RSG37" s="171"/>
      <c r="RSH37" s="171"/>
      <c r="RSI37" s="171"/>
      <c r="RSJ37" s="171"/>
      <c r="RSK37" s="171"/>
      <c r="RSL37" s="171"/>
      <c r="RSM37" s="171"/>
      <c r="RSN37" s="171"/>
      <c r="RSO37" s="171"/>
      <c r="RSP37" s="171"/>
      <c r="RSQ37" s="171"/>
      <c r="RSR37" s="171"/>
      <c r="RSS37" s="171"/>
      <c r="RST37" s="171"/>
      <c r="RSU37" s="171"/>
      <c r="RSV37" s="171"/>
      <c r="RSW37" s="171"/>
      <c r="RSX37" s="171"/>
      <c r="RSY37" s="171"/>
      <c r="RSZ37" s="171"/>
      <c r="RTA37" s="171"/>
      <c r="RTB37" s="171"/>
      <c r="RTC37" s="171"/>
      <c r="RTD37" s="171"/>
      <c r="RTE37" s="171"/>
      <c r="RTF37" s="171"/>
      <c r="RTG37" s="171"/>
      <c r="RTH37" s="171"/>
      <c r="RTI37" s="171"/>
      <c r="RTJ37" s="171"/>
      <c r="RTK37" s="171"/>
      <c r="RTL37" s="171"/>
      <c r="RTM37" s="171"/>
      <c r="RTN37" s="171"/>
      <c r="RTO37" s="171"/>
      <c r="RTP37" s="171"/>
      <c r="RTQ37" s="171"/>
      <c r="RTR37" s="171"/>
      <c r="RTS37" s="171"/>
      <c r="RTT37" s="171"/>
      <c r="RTU37" s="171"/>
      <c r="RTV37" s="171"/>
      <c r="RTW37" s="171"/>
      <c r="RTX37" s="171"/>
      <c r="RTY37" s="171"/>
      <c r="RTZ37" s="171"/>
      <c r="RUA37" s="171"/>
      <c r="RUB37" s="171"/>
      <c r="RUC37" s="171"/>
      <c r="RUD37" s="171"/>
      <c r="RUE37" s="171"/>
      <c r="RUF37" s="171"/>
      <c r="RUG37" s="171"/>
      <c r="RUH37" s="171"/>
      <c r="RUI37" s="171"/>
      <c r="RUJ37" s="171"/>
      <c r="RUK37" s="171"/>
      <c r="RUL37" s="171"/>
      <c r="RUM37" s="171"/>
      <c r="RUN37" s="171"/>
      <c r="RUO37" s="171"/>
      <c r="RUP37" s="171"/>
      <c r="RUQ37" s="171"/>
      <c r="RUR37" s="171"/>
      <c r="RUS37" s="171"/>
      <c r="RUT37" s="171"/>
      <c r="RUU37" s="171"/>
      <c r="RUV37" s="171"/>
      <c r="RUW37" s="171"/>
      <c r="RUX37" s="171"/>
      <c r="RUY37" s="171"/>
      <c r="RUZ37" s="171"/>
      <c r="RVA37" s="171"/>
      <c r="RVB37" s="171"/>
      <c r="RVC37" s="171"/>
      <c r="RVD37" s="171"/>
      <c r="RVE37" s="171"/>
      <c r="RVF37" s="171"/>
      <c r="RVG37" s="171"/>
      <c r="RVH37" s="171"/>
      <c r="RVI37" s="171"/>
      <c r="RVJ37" s="171"/>
      <c r="RVK37" s="171"/>
      <c r="RVL37" s="171"/>
      <c r="RVM37" s="171"/>
      <c r="RVN37" s="171"/>
      <c r="RVO37" s="171"/>
      <c r="RVP37" s="171"/>
      <c r="RVQ37" s="171"/>
      <c r="RVR37" s="171"/>
      <c r="RVS37" s="171"/>
      <c r="RVT37" s="171"/>
      <c r="RVU37" s="171"/>
      <c r="RVV37" s="171"/>
      <c r="RVW37" s="171"/>
      <c r="RVX37" s="171"/>
      <c r="RVY37" s="171"/>
      <c r="RVZ37" s="171"/>
      <c r="RWA37" s="171"/>
      <c r="RWB37" s="171"/>
      <c r="RWC37" s="171"/>
      <c r="RWD37" s="171"/>
      <c r="RWE37" s="171"/>
      <c r="RWF37" s="171"/>
      <c r="RWG37" s="171"/>
      <c r="RWH37" s="171"/>
      <c r="RWI37" s="171"/>
      <c r="RWJ37" s="171"/>
      <c r="RWK37" s="171"/>
      <c r="RWL37" s="171"/>
      <c r="RWM37" s="171"/>
      <c r="RWN37" s="171"/>
      <c r="RWO37" s="171"/>
      <c r="RWP37" s="171"/>
      <c r="RWQ37" s="171"/>
      <c r="RWR37" s="171"/>
      <c r="RWS37" s="171"/>
      <c r="RWT37" s="171"/>
      <c r="RWU37" s="171"/>
      <c r="RWV37" s="171"/>
      <c r="RWW37" s="171"/>
      <c r="RWX37" s="171"/>
      <c r="RWY37" s="171"/>
      <c r="RWZ37" s="171"/>
      <c r="RXA37" s="171"/>
      <c r="RXB37" s="171"/>
      <c r="RXC37" s="171"/>
      <c r="RXD37" s="171"/>
      <c r="RXE37" s="171"/>
      <c r="RXF37" s="171"/>
      <c r="RXG37" s="171"/>
      <c r="RXH37" s="171"/>
      <c r="RXI37" s="171"/>
      <c r="RXJ37" s="171"/>
      <c r="RXK37" s="171"/>
      <c r="RXL37" s="171"/>
      <c r="RXM37" s="171"/>
      <c r="RXN37" s="171"/>
      <c r="RXO37" s="171"/>
      <c r="RXP37" s="171"/>
      <c r="RXQ37" s="171"/>
      <c r="RXR37" s="171"/>
      <c r="RXS37" s="171"/>
      <c r="RXT37" s="171"/>
      <c r="RXU37" s="171"/>
      <c r="RXV37" s="171"/>
      <c r="RXW37" s="171"/>
      <c r="RXX37" s="171"/>
      <c r="RXY37" s="171"/>
      <c r="RXZ37" s="171"/>
      <c r="RYA37" s="171"/>
      <c r="RYB37" s="171"/>
      <c r="RYC37" s="171"/>
      <c r="RYD37" s="171"/>
      <c r="RYE37" s="171"/>
      <c r="RYF37" s="171"/>
      <c r="RYG37" s="171"/>
      <c r="RYH37" s="171"/>
      <c r="RYI37" s="171"/>
      <c r="RYJ37" s="171"/>
      <c r="RYK37" s="171"/>
      <c r="RYL37" s="171"/>
      <c r="RYM37" s="171"/>
      <c r="RYN37" s="171"/>
      <c r="RYO37" s="171"/>
      <c r="RYP37" s="171"/>
      <c r="RYQ37" s="171"/>
      <c r="RYR37" s="171"/>
      <c r="RYS37" s="171"/>
      <c r="RYT37" s="171"/>
      <c r="RYU37" s="171"/>
      <c r="RYV37" s="171"/>
      <c r="RYW37" s="171"/>
      <c r="RYX37" s="171"/>
      <c r="RYY37" s="171"/>
      <c r="RYZ37" s="171"/>
      <c r="RZA37" s="171"/>
      <c r="RZB37" s="171"/>
      <c r="RZC37" s="171"/>
      <c r="RZD37" s="171"/>
      <c r="RZE37" s="171"/>
      <c r="RZF37" s="171"/>
      <c r="RZG37" s="171"/>
      <c r="RZH37" s="171"/>
      <c r="RZI37" s="171"/>
      <c r="RZJ37" s="171"/>
      <c r="RZK37" s="171"/>
      <c r="RZL37" s="171"/>
      <c r="RZM37" s="171"/>
      <c r="RZN37" s="171"/>
      <c r="RZO37" s="171"/>
      <c r="RZP37" s="171"/>
      <c r="RZQ37" s="171"/>
      <c r="RZR37" s="171"/>
      <c r="RZS37" s="171"/>
      <c r="RZT37" s="171"/>
      <c r="RZU37" s="171"/>
      <c r="RZV37" s="171"/>
      <c r="RZW37" s="171"/>
      <c r="RZX37" s="171"/>
      <c r="RZY37" s="171"/>
      <c r="RZZ37" s="171"/>
      <c r="SAA37" s="171"/>
      <c r="SAB37" s="171"/>
      <c r="SAC37" s="171"/>
      <c r="SAD37" s="171"/>
      <c r="SAE37" s="171"/>
      <c r="SAF37" s="171"/>
      <c r="SAG37" s="171"/>
      <c r="SAH37" s="171"/>
      <c r="SAI37" s="171"/>
      <c r="SAJ37" s="171"/>
      <c r="SAK37" s="171"/>
      <c r="SAL37" s="171"/>
      <c r="SAM37" s="171"/>
      <c r="SAN37" s="171"/>
      <c r="SAO37" s="171"/>
      <c r="SAP37" s="171"/>
      <c r="SAQ37" s="171"/>
      <c r="SAR37" s="171"/>
      <c r="SAS37" s="171"/>
      <c r="SAT37" s="171"/>
      <c r="SAU37" s="171"/>
      <c r="SAV37" s="171"/>
      <c r="SAW37" s="171"/>
      <c r="SAX37" s="171"/>
      <c r="SAY37" s="171"/>
      <c r="SAZ37" s="171"/>
      <c r="SBA37" s="171"/>
      <c r="SBB37" s="171"/>
      <c r="SBC37" s="171"/>
      <c r="SBD37" s="171"/>
      <c r="SBE37" s="171"/>
      <c r="SBF37" s="171"/>
      <c r="SBG37" s="171"/>
      <c r="SBH37" s="171"/>
      <c r="SBI37" s="171"/>
      <c r="SBJ37" s="171"/>
      <c r="SBK37" s="171"/>
      <c r="SBL37" s="171"/>
      <c r="SBM37" s="171"/>
      <c r="SBN37" s="171"/>
      <c r="SBO37" s="171"/>
      <c r="SBP37" s="171"/>
      <c r="SBQ37" s="171"/>
      <c r="SBR37" s="171"/>
      <c r="SBS37" s="171"/>
      <c r="SBT37" s="171"/>
      <c r="SBU37" s="171"/>
      <c r="SBV37" s="171"/>
      <c r="SBW37" s="171"/>
      <c r="SBX37" s="171"/>
      <c r="SBY37" s="171"/>
      <c r="SBZ37" s="171"/>
      <c r="SCA37" s="171"/>
      <c r="SCB37" s="171"/>
      <c r="SCC37" s="171"/>
      <c r="SCD37" s="171"/>
      <c r="SCE37" s="171"/>
      <c r="SCF37" s="171"/>
      <c r="SCG37" s="171"/>
      <c r="SCH37" s="171"/>
      <c r="SCI37" s="171"/>
      <c r="SCJ37" s="171"/>
      <c r="SCK37" s="171"/>
      <c r="SCL37" s="171"/>
      <c r="SCM37" s="171"/>
      <c r="SCN37" s="171"/>
      <c r="SCO37" s="171"/>
      <c r="SCP37" s="171"/>
      <c r="SCQ37" s="171"/>
      <c r="SCR37" s="171"/>
      <c r="SCS37" s="171"/>
      <c r="SCT37" s="171"/>
      <c r="SCU37" s="171"/>
      <c r="SCV37" s="171"/>
      <c r="SCW37" s="171"/>
      <c r="SCX37" s="171"/>
      <c r="SCY37" s="171"/>
      <c r="SCZ37" s="171"/>
      <c r="SDA37" s="171"/>
      <c r="SDB37" s="171"/>
      <c r="SDC37" s="171"/>
      <c r="SDD37" s="171"/>
      <c r="SDE37" s="171"/>
      <c r="SDF37" s="171"/>
      <c r="SDG37" s="171"/>
      <c r="SDH37" s="171"/>
      <c r="SDI37" s="171"/>
      <c r="SDJ37" s="171"/>
      <c r="SDK37" s="171"/>
      <c r="SDL37" s="171"/>
      <c r="SDM37" s="171"/>
      <c r="SDN37" s="171"/>
      <c r="SDO37" s="171"/>
      <c r="SDP37" s="171"/>
      <c r="SDQ37" s="171"/>
      <c r="SDR37" s="171"/>
      <c r="SDS37" s="171"/>
      <c r="SDT37" s="171"/>
      <c r="SDU37" s="171"/>
      <c r="SDV37" s="171"/>
      <c r="SDW37" s="171"/>
      <c r="SDX37" s="171"/>
      <c r="SDY37" s="171"/>
      <c r="SDZ37" s="171"/>
      <c r="SEA37" s="171"/>
      <c r="SEB37" s="171"/>
      <c r="SEC37" s="171"/>
      <c r="SED37" s="171"/>
      <c r="SEE37" s="171"/>
      <c r="SEF37" s="171"/>
      <c r="SEG37" s="171"/>
      <c r="SEH37" s="171"/>
      <c r="SEI37" s="171"/>
      <c r="SEJ37" s="171"/>
      <c r="SEK37" s="171"/>
      <c r="SEL37" s="171"/>
      <c r="SEM37" s="171"/>
      <c r="SEN37" s="171"/>
      <c r="SEO37" s="171"/>
      <c r="SEP37" s="171"/>
      <c r="SEQ37" s="171"/>
      <c r="SER37" s="171"/>
      <c r="SES37" s="171"/>
      <c r="SET37" s="171"/>
      <c r="SEU37" s="171"/>
      <c r="SEV37" s="171"/>
      <c r="SEW37" s="171"/>
      <c r="SEX37" s="171"/>
      <c r="SEY37" s="171"/>
      <c r="SEZ37" s="171"/>
      <c r="SFA37" s="171"/>
      <c r="SFB37" s="171"/>
      <c r="SFC37" s="171"/>
      <c r="SFD37" s="171"/>
      <c r="SFE37" s="171"/>
      <c r="SFF37" s="171"/>
      <c r="SFG37" s="171"/>
      <c r="SFH37" s="171"/>
      <c r="SFI37" s="171"/>
      <c r="SFJ37" s="171"/>
      <c r="SFK37" s="171"/>
      <c r="SFL37" s="171"/>
      <c r="SFM37" s="171"/>
      <c r="SFN37" s="171"/>
      <c r="SFO37" s="171"/>
      <c r="SFP37" s="171"/>
      <c r="SFQ37" s="171"/>
      <c r="SFR37" s="171"/>
      <c r="SFS37" s="171"/>
      <c r="SFT37" s="171"/>
      <c r="SFU37" s="171"/>
      <c r="SFV37" s="171"/>
      <c r="SFW37" s="171"/>
      <c r="SFX37" s="171"/>
      <c r="SFY37" s="171"/>
      <c r="SFZ37" s="171"/>
      <c r="SGA37" s="171"/>
      <c r="SGB37" s="171"/>
      <c r="SGC37" s="171"/>
      <c r="SGD37" s="171"/>
      <c r="SGE37" s="171"/>
      <c r="SGF37" s="171"/>
      <c r="SGG37" s="171"/>
      <c r="SGH37" s="171"/>
      <c r="SGI37" s="171"/>
      <c r="SGJ37" s="171"/>
      <c r="SGK37" s="171"/>
      <c r="SGL37" s="171"/>
      <c r="SGM37" s="171"/>
      <c r="SGN37" s="171"/>
      <c r="SGO37" s="171"/>
      <c r="SGP37" s="171"/>
      <c r="SGQ37" s="171"/>
      <c r="SGR37" s="171"/>
      <c r="SGS37" s="171"/>
      <c r="SGT37" s="171"/>
      <c r="SGU37" s="171"/>
      <c r="SGV37" s="171"/>
      <c r="SGW37" s="171"/>
      <c r="SGX37" s="171"/>
      <c r="SGY37" s="171"/>
      <c r="SGZ37" s="171"/>
      <c r="SHA37" s="171"/>
      <c r="SHB37" s="171"/>
      <c r="SHC37" s="171"/>
      <c r="SHD37" s="171"/>
      <c r="SHE37" s="171"/>
      <c r="SHF37" s="171"/>
      <c r="SHG37" s="171"/>
      <c r="SHH37" s="171"/>
      <c r="SHI37" s="171"/>
      <c r="SHJ37" s="171"/>
      <c r="SHK37" s="171"/>
      <c r="SHL37" s="171"/>
      <c r="SHM37" s="171"/>
      <c r="SHN37" s="171"/>
      <c r="SHO37" s="171"/>
      <c r="SHP37" s="171"/>
      <c r="SHQ37" s="171"/>
      <c r="SHR37" s="171"/>
      <c r="SHS37" s="171"/>
      <c r="SHT37" s="171"/>
      <c r="SHU37" s="171"/>
      <c r="SHV37" s="171"/>
      <c r="SHW37" s="171"/>
      <c r="SHX37" s="171"/>
      <c r="SHY37" s="171"/>
      <c r="SHZ37" s="171"/>
      <c r="SIA37" s="171"/>
      <c r="SIB37" s="171"/>
      <c r="SIC37" s="171"/>
      <c r="SID37" s="171"/>
      <c r="SIE37" s="171"/>
      <c r="SIF37" s="171"/>
      <c r="SIG37" s="171"/>
      <c r="SIH37" s="171"/>
      <c r="SII37" s="171"/>
      <c r="SIJ37" s="171"/>
      <c r="SIK37" s="171"/>
      <c r="SIL37" s="171"/>
      <c r="SIM37" s="171"/>
      <c r="SIN37" s="171"/>
      <c r="SIO37" s="171"/>
      <c r="SIP37" s="171"/>
      <c r="SIQ37" s="171"/>
      <c r="SIR37" s="171"/>
      <c r="SIS37" s="171"/>
      <c r="SIT37" s="171"/>
      <c r="SIU37" s="171"/>
      <c r="SIV37" s="171"/>
      <c r="SIW37" s="171"/>
      <c r="SIX37" s="171"/>
      <c r="SIY37" s="171"/>
      <c r="SIZ37" s="171"/>
      <c r="SJA37" s="171"/>
      <c r="SJB37" s="171"/>
      <c r="SJC37" s="171"/>
      <c r="SJD37" s="171"/>
      <c r="SJE37" s="171"/>
      <c r="SJF37" s="171"/>
      <c r="SJG37" s="171"/>
      <c r="SJH37" s="171"/>
      <c r="SJI37" s="171"/>
      <c r="SJJ37" s="171"/>
      <c r="SJK37" s="171"/>
      <c r="SJL37" s="171"/>
      <c r="SJM37" s="171"/>
      <c r="SJN37" s="171"/>
      <c r="SJO37" s="171"/>
      <c r="SJP37" s="171"/>
      <c r="SJQ37" s="171"/>
      <c r="SJR37" s="171"/>
      <c r="SJS37" s="171"/>
      <c r="SJT37" s="171"/>
      <c r="SJU37" s="171"/>
      <c r="SJV37" s="171"/>
      <c r="SJW37" s="171"/>
      <c r="SJX37" s="171"/>
      <c r="SJY37" s="171"/>
      <c r="SJZ37" s="171"/>
      <c r="SKA37" s="171"/>
      <c r="SKB37" s="171"/>
      <c r="SKC37" s="171"/>
      <c r="SKD37" s="171"/>
      <c r="SKE37" s="171"/>
      <c r="SKF37" s="171"/>
      <c r="SKG37" s="171"/>
      <c r="SKH37" s="171"/>
      <c r="SKI37" s="171"/>
      <c r="SKJ37" s="171"/>
      <c r="SKK37" s="171"/>
      <c r="SKL37" s="171"/>
      <c r="SKM37" s="171"/>
      <c r="SKN37" s="171"/>
      <c r="SKO37" s="171"/>
      <c r="SKP37" s="171"/>
      <c r="SKQ37" s="171"/>
      <c r="SKR37" s="171"/>
      <c r="SKS37" s="171"/>
      <c r="SKT37" s="171"/>
      <c r="SKU37" s="171"/>
      <c r="SKV37" s="171"/>
      <c r="SKW37" s="171"/>
      <c r="SKX37" s="171"/>
      <c r="SKY37" s="171"/>
      <c r="SKZ37" s="171"/>
      <c r="SLA37" s="171"/>
      <c r="SLB37" s="171"/>
      <c r="SLC37" s="171"/>
      <c r="SLD37" s="171"/>
      <c r="SLE37" s="171"/>
      <c r="SLF37" s="171"/>
      <c r="SLG37" s="171"/>
      <c r="SLH37" s="171"/>
      <c r="SLI37" s="171"/>
      <c r="SLJ37" s="171"/>
      <c r="SLK37" s="171"/>
      <c r="SLL37" s="171"/>
      <c r="SLM37" s="171"/>
      <c r="SLN37" s="171"/>
      <c r="SLO37" s="171"/>
      <c r="SLP37" s="171"/>
      <c r="SLQ37" s="171"/>
      <c r="SLR37" s="171"/>
      <c r="SLS37" s="171"/>
      <c r="SLT37" s="171"/>
      <c r="SLU37" s="171"/>
      <c r="SLV37" s="171"/>
      <c r="SLW37" s="171"/>
      <c r="SLX37" s="171"/>
      <c r="SLY37" s="171"/>
      <c r="SLZ37" s="171"/>
      <c r="SMA37" s="171"/>
      <c r="SMB37" s="171"/>
      <c r="SMC37" s="171"/>
      <c r="SMD37" s="171"/>
      <c r="SME37" s="171"/>
      <c r="SMF37" s="171"/>
      <c r="SMG37" s="171"/>
      <c r="SMH37" s="171"/>
      <c r="SMI37" s="171"/>
      <c r="SMJ37" s="171"/>
      <c r="SMK37" s="171"/>
      <c r="SML37" s="171"/>
      <c r="SMM37" s="171"/>
      <c r="SMN37" s="171"/>
      <c r="SMO37" s="171"/>
      <c r="SMP37" s="171"/>
      <c r="SMQ37" s="171"/>
      <c r="SMR37" s="171"/>
      <c r="SMS37" s="171"/>
      <c r="SMT37" s="171"/>
      <c r="SMU37" s="171"/>
      <c r="SMV37" s="171"/>
      <c r="SMW37" s="171"/>
      <c r="SMX37" s="171"/>
      <c r="SMY37" s="171"/>
      <c r="SMZ37" s="171"/>
      <c r="SNA37" s="171"/>
      <c r="SNB37" s="171"/>
      <c r="SNC37" s="171"/>
      <c r="SND37" s="171"/>
      <c r="SNE37" s="171"/>
      <c r="SNF37" s="171"/>
      <c r="SNG37" s="171"/>
      <c r="SNH37" s="171"/>
      <c r="SNI37" s="171"/>
      <c r="SNJ37" s="171"/>
      <c r="SNK37" s="171"/>
      <c r="SNL37" s="171"/>
      <c r="SNM37" s="171"/>
      <c r="SNN37" s="171"/>
      <c r="SNO37" s="171"/>
      <c r="SNP37" s="171"/>
      <c r="SNQ37" s="171"/>
      <c r="SNR37" s="171"/>
      <c r="SNS37" s="171"/>
      <c r="SNT37" s="171"/>
      <c r="SNU37" s="171"/>
      <c r="SNV37" s="171"/>
      <c r="SNW37" s="171"/>
      <c r="SNX37" s="171"/>
      <c r="SNY37" s="171"/>
      <c r="SNZ37" s="171"/>
      <c r="SOA37" s="171"/>
      <c r="SOB37" s="171"/>
      <c r="SOC37" s="171"/>
      <c r="SOD37" s="171"/>
      <c r="SOE37" s="171"/>
      <c r="SOF37" s="171"/>
      <c r="SOG37" s="171"/>
      <c r="SOH37" s="171"/>
      <c r="SOI37" s="171"/>
      <c r="SOJ37" s="171"/>
      <c r="SOK37" s="171"/>
      <c r="SOL37" s="171"/>
      <c r="SOM37" s="171"/>
      <c r="SON37" s="171"/>
      <c r="SOO37" s="171"/>
      <c r="SOP37" s="171"/>
      <c r="SOQ37" s="171"/>
      <c r="SOR37" s="171"/>
      <c r="SOS37" s="171"/>
      <c r="SOT37" s="171"/>
      <c r="SOU37" s="171"/>
      <c r="SOV37" s="171"/>
      <c r="SOW37" s="171"/>
      <c r="SOX37" s="171"/>
      <c r="SOY37" s="171"/>
      <c r="SOZ37" s="171"/>
      <c r="SPA37" s="171"/>
      <c r="SPB37" s="171"/>
      <c r="SPC37" s="171"/>
      <c r="SPD37" s="171"/>
      <c r="SPE37" s="171"/>
      <c r="SPF37" s="171"/>
      <c r="SPG37" s="171"/>
      <c r="SPH37" s="171"/>
      <c r="SPI37" s="171"/>
      <c r="SPJ37" s="171"/>
      <c r="SPK37" s="171"/>
      <c r="SPL37" s="171"/>
      <c r="SPM37" s="171"/>
      <c r="SPN37" s="171"/>
      <c r="SPO37" s="171"/>
      <c r="SPP37" s="171"/>
      <c r="SPQ37" s="171"/>
      <c r="SPR37" s="171"/>
      <c r="SPS37" s="171"/>
      <c r="SPT37" s="171"/>
      <c r="SPU37" s="171"/>
      <c r="SPV37" s="171"/>
      <c r="SPW37" s="171"/>
      <c r="SPX37" s="171"/>
      <c r="SPY37" s="171"/>
      <c r="SPZ37" s="171"/>
      <c r="SQA37" s="171"/>
      <c r="SQB37" s="171"/>
      <c r="SQC37" s="171"/>
      <c r="SQD37" s="171"/>
      <c r="SQE37" s="171"/>
      <c r="SQF37" s="171"/>
      <c r="SQG37" s="171"/>
      <c r="SQH37" s="171"/>
      <c r="SQI37" s="171"/>
      <c r="SQJ37" s="171"/>
      <c r="SQK37" s="171"/>
      <c r="SQL37" s="171"/>
      <c r="SQM37" s="171"/>
      <c r="SQN37" s="171"/>
      <c r="SQO37" s="171"/>
      <c r="SQP37" s="171"/>
      <c r="SQQ37" s="171"/>
      <c r="SQR37" s="171"/>
      <c r="SQS37" s="171"/>
      <c r="SQT37" s="171"/>
      <c r="SQU37" s="171"/>
      <c r="SQV37" s="171"/>
      <c r="SQW37" s="171"/>
      <c r="SQX37" s="171"/>
      <c r="SQY37" s="171"/>
      <c r="SQZ37" s="171"/>
      <c r="SRA37" s="171"/>
      <c r="SRB37" s="171"/>
      <c r="SRC37" s="171"/>
      <c r="SRD37" s="171"/>
      <c r="SRE37" s="171"/>
      <c r="SRF37" s="171"/>
      <c r="SRG37" s="171"/>
      <c r="SRH37" s="171"/>
      <c r="SRI37" s="171"/>
      <c r="SRJ37" s="171"/>
      <c r="SRK37" s="171"/>
      <c r="SRL37" s="171"/>
      <c r="SRM37" s="171"/>
      <c r="SRN37" s="171"/>
      <c r="SRO37" s="171"/>
      <c r="SRP37" s="171"/>
      <c r="SRQ37" s="171"/>
      <c r="SRR37" s="171"/>
      <c r="SRS37" s="171"/>
      <c r="SRT37" s="171"/>
      <c r="SRU37" s="171"/>
      <c r="SRV37" s="171"/>
      <c r="SRW37" s="171"/>
      <c r="SRX37" s="171"/>
      <c r="SRY37" s="171"/>
      <c r="SRZ37" s="171"/>
      <c r="SSA37" s="171"/>
      <c r="SSB37" s="171"/>
      <c r="SSC37" s="171"/>
      <c r="SSD37" s="171"/>
      <c r="SSE37" s="171"/>
      <c r="SSF37" s="171"/>
      <c r="SSG37" s="171"/>
      <c r="SSH37" s="171"/>
      <c r="SSI37" s="171"/>
      <c r="SSJ37" s="171"/>
      <c r="SSK37" s="171"/>
      <c r="SSL37" s="171"/>
      <c r="SSM37" s="171"/>
      <c r="SSN37" s="171"/>
      <c r="SSO37" s="171"/>
      <c r="SSP37" s="171"/>
      <c r="SSQ37" s="171"/>
      <c r="SSR37" s="171"/>
      <c r="SSS37" s="171"/>
      <c r="SST37" s="171"/>
      <c r="SSU37" s="171"/>
      <c r="SSV37" s="171"/>
      <c r="SSW37" s="171"/>
      <c r="SSX37" s="171"/>
      <c r="SSY37" s="171"/>
      <c r="SSZ37" s="171"/>
      <c r="STA37" s="171"/>
      <c r="STB37" s="171"/>
      <c r="STC37" s="171"/>
      <c r="STD37" s="171"/>
      <c r="STE37" s="171"/>
      <c r="STF37" s="171"/>
      <c r="STG37" s="171"/>
      <c r="STH37" s="171"/>
      <c r="STI37" s="171"/>
      <c r="STJ37" s="171"/>
      <c r="STK37" s="171"/>
      <c r="STL37" s="171"/>
      <c r="STM37" s="171"/>
      <c r="STN37" s="171"/>
      <c r="STO37" s="171"/>
      <c r="STP37" s="171"/>
      <c r="STQ37" s="171"/>
      <c r="STR37" s="171"/>
      <c r="STS37" s="171"/>
      <c r="STT37" s="171"/>
      <c r="STU37" s="171"/>
      <c r="STV37" s="171"/>
      <c r="STW37" s="171"/>
      <c r="STX37" s="171"/>
      <c r="STY37" s="171"/>
      <c r="STZ37" s="171"/>
      <c r="SUA37" s="171"/>
      <c r="SUB37" s="171"/>
      <c r="SUC37" s="171"/>
      <c r="SUD37" s="171"/>
      <c r="SUE37" s="171"/>
      <c r="SUF37" s="171"/>
      <c r="SUG37" s="171"/>
      <c r="SUH37" s="171"/>
      <c r="SUI37" s="171"/>
      <c r="SUJ37" s="171"/>
      <c r="SUK37" s="171"/>
      <c r="SUL37" s="171"/>
      <c r="SUM37" s="171"/>
      <c r="SUN37" s="171"/>
      <c r="SUO37" s="171"/>
      <c r="SUP37" s="171"/>
      <c r="SUQ37" s="171"/>
      <c r="SUR37" s="171"/>
      <c r="SUS37" s="171"/>
      <c r="SUT37" s="171"/>
      <c r="SUU37" s="171"/>
      <c r="SUV37" s="171"/>
      <c r="SUW37" s="171"/>
      <c r="SUX37" s="171"/>
      <c r="SUY37" s="171"/>
      <c r="SUZ37" s="171"/>
      <c r="SVA37" s="171"/>
      <c r="SVB37" s="171"/>
      <c r="SVC37" s="171"/>
      <c r="SVD37" s="171"/>
      <c r="SVE37" s="171"/>
      <c r="SVF37" s="171"/>
      <c r="SVG37" s="171"/>
      <c r="SVH37" s="171"/>
      <c r="SVI37" s="171"/>
      <c r="SVJ37" s="171"/>
      <c r="SVK37" s="171"/>
      <c r="SVL37" s="171"/>
      <c r="SVM37" s="171"/>
      <c r="SVN37" s="171"/>
      <c r="SVO37" s="171"/>
      <c r="SVP37" s="171"/>
      <c r="SVQ37" s="171"/>
      <c r="SVR37" s="171"/>
      <c r="SVS37" s="171"/>
      <c r="SVT37" s="171"/>
      <c r="SVU37" s="171"/>
      <c r="SVV37" s="171"/>
      <c r="SVW37" s="171"/>
      <c r="SVX37" s="171"/>
      <c r="SVY37" s="171"/>
      <c r="SVZ37" s="171"/>
      <c r="SWA37" s="171"/>
      <c r="SWB37" s="171"/>
      <c r="SWC37" s="171"/>
      <c r="SWD37" s="171"/>
      <c r="SWE37" s="171"/>
      <c r="SWF37" s="171"/>
      <c r="SWG37" s="171"/>
      <c r="SWH37" s="171"/>
      <c r="SWI37" s="171"/>
      <c r="SWJ37" s="171"/>
      <c r="SWK37" s="171"/>
      <c r="SWL37" s="171"/>
      <c r="SWM37" s="171"/>
      <c r="SWN37" s="171"/>
      <c r="SWO37" s="171"/>
      <c r="SWP37" s="171"/>
      <c r="SWQ37" s="171"/>
      <c r="SWR37" s="171"/>
      <c r="SWS37" s="171"/>
      <c r="SWT37" s="171"/>
      <c r="SWU37" s="171"/>
      <c r="SWV37" s="171"/>
      <c r="SWW37" s="171"/>
      <c r="SWX37" s="171"/>
      <c r="SWY37" s="171"/>
      <c r="SWZ37" s="171"/>
      <c r="SXA37" s="171"/>
      <c r="SXB37" s="171"/>
      <c r="SXC37" s="171"/>
      <c r="SXD37" s="171"/>
      <c r="SXE37" s="171"/>
      <c r="SXF37" s="171"/>
      <c r="SXG37" s="171"/>
      <c r="SXH37" s="171"/>
      <c r="SXI37" s="171"/>
      <c r="SXJ37" s="171"/>
      <c r="SXK37" s="171"/>
      <c r="SXL37" s="171"/>
      <c r="SXM37" s="171"/>
      <c r="SXN37" s="171"/>
      <c r="SXO37" s="171"/>
      <c r="SXP37" s="171"/>
      <c r="SXQ37" s="171"/>
      <c r="SXR37" s="171"/>
      <c r="SXS37" s="171"/>
      <c r="SXT37" s="171"/>
      <c r="SXU37" s="171"/>
      <c r="SXV37" s="171"/>
      <c r="SXW37" s="171"/>
      <c r="SXX37" s="171"/>
      <c r="SXY37" s="171"/>
      <c r="SXZ37" s="171"/>
      <c r="SYA37" s="171"/>
      <c r="SYB37" s="171"/>
      <c r="SYC37" s="171"/>
      <c r="SYD37" s="171"/>
      <c r="SYE37" s="171"/>
      <c r="SYF37" s="171"/>
      <c r="SYG37" s="171"/>
      <c r="SYH37" s="171"/>
      <c r="SYI37" s="171"/>
      <c r="SYJ37" s="171"/>
      <c r="SYK37" s="171"/>
      <c r="SYL37" s="171"/>
      <c r="SYM37" s="171"/>
      <c r="SYN37" s="171"/>
      <c r="SYO37" s="171"/>
      <c r="SYP37" s="171"/>
      <c r="SYQ37" s="171"/>
      <c r="SYR37" s="171"/>
      <c r="SYS37" s="171"/>
      <c r="SYT37" s="171"/>
      <c r="SYU37" s="171"/>
      <c r="SYV37" s="171"/>
      <c r="SYW37" s="171"/>
      <c r="SYX37" s="171"/>
      <c r="SYY37" s="171"/>
      <c r="SYZ37" s="171"/>
      <c r="SZA37" s="171"/>
      <c r="SZB37" s="171"/>
      <c r="SZC37" s="171"/>
      <c r="SZD37" s="171"/>
      <c r="SZE37" s="171"/>
      <c r="SZF37" s="171"/>
      <c r="SZG37" s="171"/>
      <c r="SZH37" s="171"/>
      <c r="SZI37" s="171"/>
      <c r="SZJ37" s="171"/>
      <c r="SZK37" s="171"/>
      <c r="SZL37" s="171"/>
      <c r="SZM37" s="171"/>
      <c r="SZN37" s="171"/>
      <c r="SZO37" s="171"/>
      <c r="SZP37" s="171"/>
      <c r="SZQ37" s="171"/>
      <c r="SZR37" s="171"/>
      <c r="SZS37" s="171"/>
      <c r="SZT37" s="171"/>
      <c r="SZU37" s="171"/>
      <c r="SZV37" s="171"/>
      <c r="SZW37" s="171"/>
      <c r="SZX37" s="171"/>
      <c r="SZY37" s="171"/>
      <c r="SZZ37" s="171"/>
      <c r="TAA37" s="171"/>
      <c r="TAB37" s="171"/>
      <c r="TAC37" s="171"/>
      <c r="TAD37" s="171"/>
      <c r="TAE37" s="171"/>
      <c r="TAF37" s="171"/>
      <c r="TAG37" s="171"/>
      <c r="TAH37" s="171"/>
      <c r="TAI37" s="171"/>
      <c r="TAJ37" s="171"/>
      <c r="TAK37" s="171"/>
      <c r="TAL37" s="171"/>
      <c r="TAM37" s="171"/>
      <c r="TAN37" s="171"/>
      <c r="TAO37" s="171"/>
      <c r="TAP37" s="171"/>
      <c r="TAQ37" s="171"/>
      <c r="TAR37" s="171"/>
      <c r="TAS37" s="171"/>
      <c r="TAT37" s="171"/>
      <c r="TAU37" s="171"/>
      <c r="TAV37" s="171"/>
      <c r="TAW37" s="171"/>
      <c r="TAX37" s="171"/>
      <c r="TAY37" s="171"/>
      <c r="TAZ37" s="171"/>
      <c r="TBA37" s="171"/>
      <c r="TBB37" s="171"/>
      <c r="TBC37" s="171"/>
      <c r="TBD37" s="171"/>
      <c r="TBE37" s="171"/>
      <c r="TBF37" s="171"/>
      <c r="TBG37" s="171"/>
      <c r="TBH37" s="171"/>
      <c r="TBI37" s="171"/>
      <c r="TBJ37" s="171"/>
      <c r="TBK37" s="171"/>
      <c r="TBL37" s="171"/>
      <c r="TBM37" s="171"/>
      <c r="TBN37" s="171"/>
      <c r="TBO37" s="171"/>
      <c r="TBP37" s="171"/>
      <c r="TBQ37" s="171"/>
      <c r="TBR37" s="171"/>
      <c r="TBS37" s="171"/>
      <c r="TBT37" s="171"/>
      <c r="TBU37" s="171"/>
      <c r="TBV37" s="171"/>
      <c r="TBW37" s="171"/>
      <c r="TBX37" s="171"/>
      <c r="TBY37" s="171"/>
      <c r="TBZ37" s="171"/>
      <c r="TCA37" s="171"/>
      <c r="TCB37" s="171"/>
      <c r="TCC37" s="171"/>
      <c r="TCD37" s="171"/>
      <c r="TCE37" s="171"/>
      <c r="TCF37" s="171"/>
      <c r="TCG37" s="171"/>
      <c r="TCH37" s="171"/>
      <c r="TCI37" s="171"/>
      <c r="TCJ37" s="171"/>
      <c r="TCK37" s="171"/>
      <c r="TCL37" s="171"/>
      <c r="TCM37" s="171"/>
      <c r="TCN37" s="171"/>
      <c r="TCO37" s="171"/>
      <c r="TCP37" s="171"/>
      <c r="TCQ37" s="171"/>
      <c r="TCR37" s="171"/>
      <c r="TCS37" s="171"/>
      <c r="TCT37" s="171"/>
      <c r="TCU37" s="171"/>
      <c r="TCV37" s="171"/>
      <c r="TCW37" s="171"/>
      <c r="TCX37" s="171"/>
      <c r="TCY37" s="171"/>
      <c r="TCZ37" s="171"/>
      <c r="TDA37" s="171"/>
      <c r="TDB37" s="171"/>
      <c r="TDC37" s="171"/>
      <c r="TDD37" s="171"/>
      <c r="TDE37" s="171"/>
      <c r="TDF37" s="171"/>
      <c r="TDG37" s="171"/>
      <c r="TDH37" s="171"/>
      <c r="TDI37" s="171"/>
      <c r="TDJ37" s="171"/>
      <c r="TDK37" s="171"/>
      <c r="TDL37" s="171"/>
      <c r="TDM37" s="171"/>
      <c r="TDN37" s="171"/>
      <c r="TDO37" s="171"/>
      <c r="TDP37" s="171"/>
      <c r="TDQ37" s="171"/>
      <c r="TDR37" s="171"/>
      <c r="TDS37" s="171"/>
      <c r="TDT37" s="171"/>
      <c r="TDU37" s="171"/>
      <c r="TDV37" s="171"/>
      <c r="TDW37" s="171"/>
      <c r="TDX37" s="171"/>
      <c r="TDY37" s="171"/>
      <c r="TDZ37" s="171"/>
      <c r="TEA37" s="171"/>
      <c r="TEB37" s="171"/>
      <c r="TEC37" s="171"/>
      <c r="TED37" s="171"/>
      <c r="TEE37" s="171"/>
      <c r="TEF37" s="171"/>
      <c r="TEG37" s="171"/>
      <c r="TEH37" s="171"/>
      <c r="TEI37" s="171"/>
      <c r="TEJ37" s="171"/>
      <c r="TEK37" s="171"/>
      <c r="TEL37" s="171"/>
      <c r="TEM37" s="171"/>
      <c r="TEN37" s="171"/>
      <c r="TEO37" s="171"/>
      <c r="TEP37" s="171"/>
      <c r="TEQ37" s="171"/>
      <c r="TER37" s="171"/>
      <c r="TES37" s="171"/>
      <c r="TET37" s="171"/>
      <c r="TEU37" s="171"/>
      <c r="TEV37" s="171"/>
      <c r="TEW37" s="171"/>
      <c r="TEX37" s="171"/>
      <c r="TEY37" s="171"/>
      <c r="TEZ37" s="171"/>
      <c r="TFA37" s="171"/>
      <c r="TFB37" s="171"/>
      <c r="TFC37" s="171"/>
      <c r="TFD37" s="171"/>
      <c r="TFE37" s="171"/>
      <c r="TFF37" s="171"/>
      <c r="TFG37" s="171"/>
      <c r="TFH37" s="171"/>
      <c r="TFI37" s="171"/>
      <c r="TFJ37" s="171"/>
      <c r="TFK37" s="171"/>
      <c r="TFL37" s="171"/>
      <c r="TFM37" s="171"/>
      <c r="TFN37" s="171"/>
      <c r="TFO37" s="171"/>
      <c r="TFP37" s="171"/>
      <c r="TFQ37" s="171"/>
      <c r="TFR37" s="171"/>
      <c r="TFS37" s="171"/>
      <c r="TFT37" s="171"/>
      <c r="TFU37" s="171"/>
      <c r="TFV37" s="171"/>
      <c r="TFW37" s="171"/>
      <c r="TFX37" s="171"/>
      <c r="TFY37" s="171"/>
      <c r="TFZ37" s="171"/>
      <c r="TGA37" s="171"/>
      <c r="TGB37" s="171"/>
      <c r="TGC37" s="171"/>
      <c r="TGD37" s="171"/>
      <c r="TGE37" s="171"/>
      <c r="TGF37" s="171"/>
      <c r="TGG37" s="171"/>
      <c r="TGH37" s="171"/>
      <c r="TGI37" s="171"/>
      <c r="TGJ37" s="171"/>
      <c r="TGK37" s="171"/>
      <c r="TGL37" s="171"/>
      <c r="TGM37" s="171"/>
      <c r="TGN37" s="171"/>
      <c r="TGO37" s="171"/>
      <c r="TGP37" s="171"/>
      <c r="TGQ37" s="171"/>
      <c r="TGR37" s="171"/>
      <c r="TGS37" s="171"/>
      <c r="TGT37" s="171"/>
      <c r="TGU37" s="171"/>
      <c r="TGV37" s="171"/>
      <c r="TGW37" s="171"/>
      <c r="TGX37" s="171"/>
      <c r="TGY37" s="171"/>
      <c r="TGZ37" s="171"/>
      <c r="THA37" s="171"/>
      <c r="THB37" s="171"/>
      <c r="THC37" s="171"/>
      <c r="THD37" s="171"/>
      <c r="THE37" s="171"/>
      <c r="THF37" s="171"/>
      <c r="THG37" s="171"/>
      <c r="THH37" s="171"/>
      <c r="THI37" s="171"/>
      <c r="THJ37" s="171"/>
      <c r="THK37" s="171"/>
      <c r="THL37" s="171"/>
      <c r="THM37" s="171"/>
      <c r="THN37" s="171"/>
      <c r="THO37" s="171"/>
      <c r="THP37" s="171"/>
      <c r="THQ37" s="171"/>
      <c r="THR37" s="171"/>
      <c r="THS37" s="171"/>
      <c r="THT37" s="171"/>
      <c r="THU37" s="171"/>
      <c r="THV37" s="171"/>
      <c r="THW37" s="171"/>
      <c r="THX37" s="171"/>
      <c r="THY37" s="171"/>
      <c r="THZ37" s="171"/>
      <c r="TIA37" s="171"/>
      <c r="TIB37" s="171"/>
      <c r="TIC37" s="171"/>
      <c r="TID37" s="171"/>
      <c r="TIE37" s="171"/>
      <c r="TIF37" s="171"/>
      <c r="TIG37" s="171"/>
      <c r="TIH37" s="171"/>
      <c r="TII37" s="171"/>
      <c r="TIJ37" s="171"/>
      <c r="TIK37" s="171"/>
      <c r="TIL37" s="171"/>
      <c r="TIM37" s="171"/>
      <c r="TIN37" s="171"/>
      <c r="TIO37" s="171"/>
      <c r="TIP37" s="171"/>
      <c r="TIQ37" s="171"/>
      <c r="TIR37" s="171"/>
      <c r="TIS37" s="171"/>
      <c r="TIT37" s="171"/>
      <c r="TIU37" s="171"/>
      <c r="TIV37" s="171"/>
      <c r="TIW37" s="171"/>
      <c r="TIX37" s="171"/>
      <c r="TIY37" s="171"/>
      <c r="TIZ37" s="171"/>
      <c r="TJA37" s="171"/>
      <c r="TJB37" s="171"/>
      <c r="TJC37" s="171"/>
      <c r="TJD37" s="171"/>
      <c r="TJE37" s="171"/>
      <c r="TJF37" s="171"/>
      <c r="TJG37" s="171"/>
      <c r="TJH37" s="171"/>
      <c r="TJI37" s="171"/>
      <c r="TJJ37" s="171"/>
      <c r="TJK37" s="171"/>
      <c r="TJL37" s="171"/>
      <c r="TJM37" s="171"/>
      <c r="TJN37" s="171"/>
      <c r="TJO37" s="171"/>
      <c r="TJP37" s="171"/>
      <c r="TJQ37" s="171"/>
      <c r="TJR37" s="171"/>
      <c r="TJS37" s="171"/>
      <c r="TJT37" s="171"/>
      <c r="TJU37" s="171"/>
      <c r="TJV37" s="171"/>
      <c r="TJW37" s="171"/>
      <c r="TJX37" s="171"/>
      <c r="TJY37" s="171"/>
      <c r="TJZ37" s="171"/>
      <c r="TKA37" s="171"/>
      <c r="TKB37" s="171"/>
      <c r="TKC37" s="171"/>
      <c r="TKD37" s="171"/>
      <c r="TKE37" s="171"/>
      <c r="TKF37" s="171"/>
      <c r="TKG37" s="171"/>
      <c r="TKH37" s="171"/>
      <c r="TKI37" s="171"/>
      <c r="TKJ37" s="171"/>
      <c r="TKK37" s="171"/>
      <c r="TKL37" s="171"/>
      <c r="TKM37" s="171"/>
      <c r="TKN37" s="171"/>
      <c r="TKO37" s="171"/>
      <c r="TKP37" s="171"/>
      <c r="TKQ37" s="171"/>
      <c r="TKR37" s="171"/>
      <c r="TKS37" s="171"/>
      <c r="TKT37" s="171"/>
      <c r="TKU37" s="171"/>
      <c r="TKV37" s="171"/>
      <c r="TKW37" s="171"/>
      <c r="TKX37" s="171"/>
      <c r="TKY37" s="171"/>
      <c r="TKZ37" s="171"/>
      <c r="TLA37" s="171"/>
      <c r="TLB37" s="171"/>
      <c r="TLC37" s="171"/>
      <c r="TLD37" s="171"/>
      <c r="TLE37" s="171"/>
      <c r="TLF37" s="171"/>
      <c r="TLG37" s="171"/>
      <c r="TLH37" s="171"/>
      <c r="TLI37" s="171"/>
      <c r="TLJ37" s="171"/>
      <c r="TLK37" s="171"/>
      <c r="TLL37" s="171"/>
      <c r="TLM37" s="171"/>
      <c r="TLN37" s="171"/>
      <c r="TLO37" s="171"/>
      <c r="TLP37" s="171"/>
      <c r="TLQ37" s="171"/>
      <c r="TLR37" s="171"/>
      <c r="TLS37" s="171"/>
      <c r="TLT37" s="171"/>
      <c r="TLU37" s="171"/>
      <c r="TLV37" s="171"/>
      <c r="TLW37" s="171"/>
      <c r="TLX37" s="171"/>
      <c r="TLY37" s="171"/>
      <c r="TLZ37" s="171"/>
      <c r="TMA37" s="171"/>
      <c r="TMB37" s="171"/>
      <c r="TMC37" s="171"/>
      <c r="TMD37" s="171"/>
      <c r="TME37" s="171"/>
      <c r="TMF37" s="171"/>
      <c r="TMG37" s="171"/>
      <c r="TMH37" s="171"/>
      <c r="TMI37" s="171"/>
      <c r="TMJ37" s="171"/>
      <c r="TMK37" s="171"/>
      <c r="TML37" s="171"/>
      <c r="TMM37" s="171"/>
      <c r="TMN37" s="171"/>
      <c r="TMO37" s="171"/>
      <c r="TMP37" s="171"/>
      <c r="TMQ37" s="171"/>
      <c r="TMR37" s="171"/>
      <c r="TMS37" s="171"/>
      <c r="TMT37" s="171"/>
      <c r="TMU37" s="171"/>
      <c r="TMV37" s="171"/>
      <c r="TMW37" s="171"/>
      <c r="TMX37" s="171"/>
      <c r="TMY37" s="171"/>
      <c r="TMZ37" s="171"/>
      <c r="TNA37" s="171"/>
      <c r="TNB37" s="171"/>
      <c r="TNC37" s="171"/>
      <c r="TND37" s="171"/>
      <c r="TNE37" s="171"/>
      <c r="TNF37" s="171"/>
      <c r="TNG37" s="171"/>
      <c r="TNH37" s="171"/>
      <c r="TNI37" s="171"/>
      <c r="TNJ37" s="171"/>
      <c r="TNK37" s="171"/>
      <c r="TNL37" s="171"/>
      <c r="TNM37" s="171"/>
      <c r="TNN37" s="171"/>
      <c r="TNO37" s="171"/>
      <c r="TNP37" s="171"/>
      <c r="TNQ37" s="171"/>
      <c r="TNR37" s="171"/>
      <c r="TNS37" s="171"/>
      <c r="TNT37" s="171"/>
      <c r="TNU37" s="171"/>
      <c r="TNV37" s="171"/>
      <c r="TNW37" s="171"/>
      <c r="TNX37" s="171"/>
      <c r="TNY37" s="171"/>
      <c r="TNZ37" s="171"/>
      <c r="TOA37" s="171"/>
      <c r="TOB37" s="171"/>
      <c r="TOC37" s="171"/>
      <c r="TOD37" s="171"/>
      <c r="TOE37" s="171"/>
      <c r="TOF37" s="171"/>
      <c r="TOG37" s="171"/>
      <c r="TOH37" s="171"/>
      <c r="TOI37" s="171"/>
      <c r="TOJ37" s="171"/>
      <c r="TOK37" s="171"/>
      <c r="TOL37" s="171"/>
      <c r="TOM37" s="171"/>
      <c r="TON37" s="171"/>
      <c r="TOO37" s="171"/>
      <c r="TOP37" s="171"/>
      <c r="TOQ37" s="171"/>
      <c r="TOR37" s="171"/>
      <c r="TOS37" s="171"/>
      <c r="TOT37" s="171"/>
      <c r="TOU37" s="171"/>
      <c r="TOV37" s="171"/>
      <c r="TOW37" s="171"/>
      <c r="TOX37" s="171"/>
      <c r="TOY37" s="171"/>
      <c r="TOZ37" s="171"/>
      <c r="TPA37" s="171"/>
      <c r="TPB37" s="171"/>
      <c r="TPC37" s="171"/>
      <c r="TPD37" s="171"/>
      <c r="TPE37" s="171"/>
      <c r="TPF37" s="171"/>
      <c r="TPG37" s="171"/>
      <c r="TPH37" s="171"/>
      <c r="TPI37" s="171"/>
      <c r="TPJ37" s="171"/>
      <c r="TPK37" s="171"/>
      <c r="TPL37" s="171"/>
      <c r="TPM37" s="171"/>
      <c r="TPN37" s="171"/>
      <c r="TPO37" s="171"/>
      <c r="TPP37" s="171"/>
      <c r="TPQ37" s="171"/>
      <c r="TPR37" s="171"/>
      <c r="TPS37" s="171"/>
      <c r="TPT37" s="171"/>
      <c r="TPU37" s="171"/>
      <c r="TPV37" s="171"/>
      <c r="TPW37" s="171"/>
      <c r="TPX37" s="171"/>
      <c r="TPY37" s="171"/>
      <c r="TPZ37" s="171"/>
      <c r="TQA37" s="171"/>
      <c r="TQB37" s="171"/>
      <c r="TQC37" s="171"/>
      <c r="TQD37" s="171"/>
      <c r="TQE37" s="171"/>
      <c r="TQF37" s="171"/>
      <c r="TQG37" s="171"/>
      <c r="TQH37" s="171"/>
      <c r="TQI37" s="171"/>
      <c r="TQJ37" s="171"/>
      <c r="TQK37" s="171"/>
      <c r="TQL37" s="171"/>
      <c r="TQM37" s="171"/>
      <c r="TQN37" s="171"/>
      <c r="TQO37" s="171"/>
      <c r="TQP37" s="171"/>
      <c r="TQQ37" s="171"/>
      <c r="TQR37" s="171"/>
      <c r="TQS37" s="171"/>
      <c r="TQT37" s="171"/>
      <c r="TQU37" s="171"/>
      <c r="TQV37" s="171"/>
      <c r="TQW37" s="171"/>
      <c r="TQX37" s="171"/>
      <c r="TQY37" s="171"/>
      <c r="TQZ37" s="171"/>
      <c r="TRA37" s="171"/>
      <c r="TRB37" s="171"/>
      <c r="TRC37" s="171"/>
      <c r="TRD37" s="171"/>
      <c r="TRE37" s="171"/>
      <c r="TRF37" s="171"/>
      <c r="TRG37" s="171"/>
      <c r="TRH37" s="171"/>
      <c r="TRI37" s="171"/>
      <c r="TRJ37" s="171"/>
      <c r="TRK37" s="171"/>
      <c r="TRL37" s="171"/>
      <c r="TRM37" s="171"/>
      <c r="TRN37" s="171"/>
      <c r="TRO37" s="171"/>
      <c r="TRP37" s="171"/>
      <c r="TRQ37" s="171"/>
      <c r="TRR37" s="171"/>
      <c r="TRS37" s="171"/>
      <c r="TRT37" s="171"/>
      <c r="TRU37" s="171"/>
      <c r="TRV37" s="171"/>
      <c r="TRW37" s="171"/>
      <c r="TRX37" s="171"/>
      <c r="TRY37" s="171"/>
      <c r="TRZ37" s="171"/>
      <c r="TSA37" s="171"/>
      <c r="TSB37" s="171"/>
      <c r="TSC37" s="171"/>
      <c r="TSD37" s="171"/>
      <c r="TSE37" s="171"/>
      <c r="TSF37" s="171"/>
      <c r="TSG37" s="171"/>
      <c r="TSH37" s="171"/>
      <c r="TSI37" s="171"/>
      <c r="TSJ37" s="171"/>
      <c r="TSK37" s="171"/>
      <c r="TSL37" s="171"/>
      <c r="TSM37" s="171"/>
      <c r="TSN37" s="171"/>
      <c r="TSO37" s="171"/>
      <c r="TSP37" s="171"/>
      <c r="TSQ37" s="171"/>
      <c r="TSR37" s="171"/>
      <c r="TSS37" s="171"/>
      <c r="TST37" s="171"/>
      <c r="TSU37" s="171"/>
      <c r="TSV37" s="171"/>
      <c r="TSW37" s="171"/>
      <c r="TSX37" s="171"/>
      <c r="TSY37" s="171"/>
      <c r="TSZ37" s="171"/>
      <c r="TTA37" s="171"/>
      <c r="TTB37" s="171"/>
      <c r="TTC37" s="171"/>
      <c r="TTD37" s="171"/>
      <c r="TTE37" s="171"/>
      <c r="TTF37" s="171"/>
      <c r="TTG37" s="171"/>
      <c r="TTH37" s="171"/>
      <c r="TTI37" s="171"/>
      <c r="TTJ37" s="171"/>
      <c r="TTK37" s="171"/>
      <c r="TTL37" s="171"/>
      <c r="TTM37" s="171"/>
      <c r="TTN37" s="171"/>
      <c r="TTO37" s="171"/>
      <c r="TTP37" s="171"/>
      <c r="TTQ37" s="171"/>
      <c r="TTR37" s="171"/>
      <c r="TTS37" s="171"/>
      <c r="TTT37" s="171"/>
      <c r="TTU37" s="171"/>
      <c r="TTV37" s="171"/>
      <c r="TTW37" s="171"/>
      <c r="TTX37" s="171"/>
      <c r="TTY37" s="171"/>
      <c r="TTZ37" s="171"/>
      <c r="TUA37" s="171"/>
      <c r="TUB37" s="171"/>
      <c r="TUC37" s="171"/>
      <c r="TUD37" s="171"/>
      <c r="TUE37" s="171"/>
      <c r="TUF37" s="171"/>
      <c r="TUG37" s="171"/>
      <c r="TUH37" s="171"/>
      <c r="TUI37" s="171"/>
      <c r="TUJ37" s="171"/>
      <c r="TUK37" s="171"/>
      <c r="TUL37" s="171"/>
      <c r="TUM37" s="171"/>
      <c r="TUN37" s="171"/>
      <c r="TUO37" s="171"/>
      <c r="TUP37" s="171"/>
      <c r="TUQ37" s="171"/>
      <c r="TUR37" s="171"/>
      <c r="TUS37" s="171"/>
      <c r="TUT37" s="171"/>
      <c r="TUU37" s="171"/>
      <c r="TUV37" s="171"/>
      <c r="TUW37" s="171"/>
      <c r="TUX37" s="171"/>
      <c r="TUY37" s="171"/>
      <c r="TUZ37" s="171"/>
      <c r="TVA37" s="171"/>
      <c r="TVB37" s="171"/>
      <c r="TVC37" s="171"/>
      <c r="TVD37" s="171"/>
      <c r="TVE37" s="171"/>
      <c r="TVF37" s="171"/>
      <c r="TVG37" s="171"/>
      <c r="TVH37" s="171"/>
      <c r="TVI37" s="171"/>
      <c r="TVJ37" s="171"/>
      <c r="TVK37" s="171"/>
      <c r="TVL37" s="171"/>
      <c r="TVM37" s="171"/>
      <c r="TVN37" s="171"/>
      <c r="TVO37" s="171"/>
      <c r="TVP37" s="171"/>
      <c r="TVQ37" s="171"/>
      <c r="TVR37" s="171"/>
      <c r="TVS37" s="171"/>
      <c r="TVT37" s="171"/>
      <c r="TVU37" s="171"/>
      <c r="TVV37" s="171"/>
      <c r="TVW37" s="171"/>
      <c r="TVX37" s="171"/>
      <c r="TVY37" s="171"/>
      <c r="TVZ37" s="171"/>
      <c r="TWA37" s="171"/>
      <c r="TWB37" s="171"/>
      <c r="TWC37" s="171"/>
      <c r="TWD37" s="171"/>
      <c r="TWE37" s="171"/>
      <c r="TWF37" s="171"/>
      <c r="TWG37" s="171"/>
      <c r="TWH37" s="171"/>
      <c r="TWI37" s="171"/>
      <c r="TWJ37" s="171"/>
      <c r="TWK37" s="171"/>
      <c r="TWL37" s="171"/>
      <c r="TWM37" s="171"/>
      <c r="TWN37" s="171"/>
      <c r="TWO37" s="171"/>
      <c r="TWP37" s="171"/>
      <c r="TWQ37" s="171"/>
      <c r="TWR37" s="171"/>
      <c r="TWS37" s="171"/>
      <c r="TWT37" s="171"/>
      <c r="TWU37" s="171"/>
      <c r="TWV37" s="171"/>
      <c r="TWW37" s="171"/>
      <c r="TWX37" s="171"/>
      <c r="TWY37" s="171"/>
      <c r="TWZ37" s="171"/>
      <c r="TXA37" s="171"/>
      <c r="TXB37" s="171"/>
      <c r="TXC37" s="171"/>
      <c r="TXD37" s="171"/>
      <c r="TXE37" s="171"/>
      <c r="TXF37" s="171"/>
      <c r="TXG37" s="171"/>
      <c r="TXH37" s="171"/>
      <c r="TXI37" s="171"/>
      <c r="TXJ37" s="171"/>
      <c r="TXK37" s="171"/>
      <c r="TXL37" s="171"/>
      <c r="TXM37" s="171"/>
      <c r="TXN37" s="171"/>
      <c r="TXO37" s="171"/>
      <c r="TXP37" s="171"/>
      <c r="TXQ37" s="171"/>
      <c r="TXR37" s="171"/>
      <c r="TXS37" s="171"/>
      <c r="TXT37" s="171"/>
      <c r="TXU37" s="171"/>
      <c r="TXV37" s="171"/>
      <c r="TXW37" s="171"/>
      <c r="TXX37" s="171"/>
      <c r="TXY37" s="171"/>
      <c r="TXZ37" s="171"/>
      <c r="TYA37" s="171"/>
      <c r="TYB37" s="171"/>
      <c r="TYC37" s="171"/>
      <c r="TYD37" s="171"/>
      <c r="TYE37" s="171"/>
      <c r="TYF37" s="171"/>
      <c r="TYG37" s="171"/>
      <c r="TYH37" s="171"/>
      <c r="TYI37" s="171"/>
      <c r="TYJ37" s="171"/>
      <c r="TYK37" s="171"/>
      <c r="TYL37" s="171"/>
      <c r="TYM37" s="171"/>
      <c r="TYN37" s="171"/>
      <c r="TYO37" s="171"/>
      <c r="TYP37" s="171"/>
      <c r="TYQ37" s="171"/>
      <c r="TYR37" s="171"/>
      <c r="TYS37" s="171"/>
      <c r="TYT37" s="171"/>
      <c r="TYU37" s="171"/>
      <c r="TYV37" s="171"/>
      <c r="TYW37" s="171"/>
      <c r="TYX37" s="171"/>
      <c r="TYY37" s="171"/>
      <c r="TYZ37" s="171"/>
      <c r="TZA37" s="171"/>
      <c r="TZB37" s="171"/>
      <c r="TZC37" s="171"/>
      <c r="TZD37" s="171"/>
      <c r="TZE37" s="171"/>
      <c r="TZF37" s="171"/>
      <c r="TZG37" s="171"/>
      <c r="TZH37" s="171"/>
      <c r="TZI37" s="171"/>
      <c r="TZJ37" s="171"/>
      <c r="TZK37" s="171"/>
      <c r="TZL37" s="171"/>
      <c r="TZM37" s="171"/>
      <c r="TZN37" s="171"/>
      <c r="TZO37" s="171"/>
      <c r="TZP37" s="171"/>
      <c r="TZQ37" s="171"/>
      <c r="TZR37" s="171"/>
      <c r="TZS37" s="171"/>
      <c r="TZT37" s="171"/>
      <c r="TZU37" s="171"/>
      <c r="TZV37" s="171"/>
      <c r="TZW37" s="171"/>
      <c r="TZX37" s="171"/>
      <c r="TZY37" s="171"/>
      <c r="TZZ37" s="171"/>
      <c r="UAA37" s="171"/>
      <c r="UAB37" s="171"/>
      <c r="UAC37" s="171"/>
      <c r="UAD37" s="171"/>
      <c r="UAE37" s="171"/>
      <c r="UAF37" s="171"/>
      <c r="UAG37" s="171"/>
      <c r="UAH37" s="171"/>
      <c r="UAI37" s="171"/>
      <c r="UAJ37" s="171"/>
      <c r="UAK37" s="171"/>
      <c r="UAL37" s="171"/>
      <c r="UAM37" s="171"/>
      <c r="UAN37" s="171"/>
      <c r="UAO37" s="171"/>
      <c r="UAP37" s="171"/>
      <c r="UAQ37" s="171"/>
      <c r="UAR37" s="171"/>
      <c r="UAS37" s="171"/>
      <c r="UAT37" s="171"/>
      <c r="UAU37" s="171"/>
      <c r="UAV37" s="171"/>
      <c r="UAW37" s="171"/>
      <c r="UAX37" s="171"/>
      <c r="UAY37" s="171"/>
      <c r="UAZ37" s="171"/>
      <c r="UBA37" s="171"/>
      <c r="UBB37" s="171"/>
      <c r="UBC37" s="171"/>
      <c r="UBD37" s="171"/>
      <c r="UBE37" s="171"/>
      <c r="UBF37" s="171"/>
      <c r="UBG37" s="171"/>
      <c r="UBH37" s="171"/>
      <c r="UBI37" s="171"/>
      <c r="UBJ37" s="171"/>
      <c r="UBK37" s="171"/>
      <c r="UBL37" s="171"/>
      <c r="UBM37" s="171"/>
      <c r="UBN37" s="171"/>
      <c r="UBO37" s="171"/>
      <c r="UBP37" s="171"/>
      <c r="UBQ37" s="171"/>
      <c r="UBR37" s="171"/>
      <c r="UBS37" s="171"/>
      <c r="UBT37" s="171"/>
      <c r="UBU37" s="171"/>
      <c r="UBV37" s="171"/>
      <c r="UBW37" s="171"/>
      <c r="UBX37" s="171"/>
      <c r="UBY37" s="171"/>
      <c r="UBZ37" s="171"/>
      <c r="UCA37" s="171"/>
      <c r="UCB37" s="171"/>
      <c r="UCC37" s="171"/>
      <c r="UCD37" s="171"/>
      <c r="UCE37" s="171"/>
      <c r="UCF37" s="171"/>
      <c r="UCG37" s="171"/>
      <c r="UCH37" s="171"/>
      <c r="UCI37" s="171"/>
      <c r="UCJ37" s="171"/>
      <c r="UCK37" s="171"/>
      <c r="UCL37" s="171"/>
      <c r="UCM37" s="171"/>
      <c r="UCN37" s="171"/>
      <c r="UCO37" s="171"/>
      <c r="UCP37" s="171"/>
      <c r="UCQ37" s="171"/>
      <c r="UCR37" s="171"/>
      <c r="UCS37" s="171"/>
      <c r="UCT37" s="171"/>
      <c r="UCU37" s="171"/>
      <c r="UCV37" s="171"/>
      <c r="UCW37" s="171"/>
      <c r="UCX37" s="171"/>
      <c r="UCY37" s="171"/>
      <c r="UCZ37" s="171"/>
      <c r="UDA37" s="171"/>
      <c r="UDB37" s="171"/>
      <c r="UDC37" s="171"/>
      <c r="UDD37" s="171"/>
      <c r="UDE37" s="171"/>
      <c r="UDF37" s="171"/>
      <c r="UDG37" s="171"/>
      <c r="UDH37" s="171"/>
      <c r="UDI37" s="171"/>
      <c r="UDJ37" s="171"/>
      <c r="UDK37" s="171"/>
      <c r="UDL37" s="171"/>
      <c r="UDM37" s="171"/>
      <c r="UDN37" s="171"/>
      <c r="UDO37" s="171"/>
      <c r="UDP37" s="171"/>
      <c r="UDQ37" s="171"/>
      <c r="UDR37" s="171"/>
      <c r="UDS37" s="171"/>
      <c r="UDT37" s="171"/>
      <c r="UDU37" s="171"/>
      <c r="UDV37" s="171"/>
      <c r="UDW37" s="171"/>
      <c r="UDX37" s="171"/>
      <c r="UDY37" s="171"/>
      <c r="UDZ37" s="171"/>
      <c r="UEA37" s="171"/>
      <c r="UEB37" s="171"/>
      <c r="UEC37" s="171"/>
      <c r="UED37" s="171"/>
      <c r="UEE37" s="171"/>
      <c r="UEF37" s="171"/>
      <c r="UEG37" s="171"/>
      <c r="UEH37" s="171"/>
      <c r="UEI37" s="171"/>
      <c r="UEJ37" s="171"/>
      <c r="UEK37" s="171"/>
      <c r="UEL37" s="171"/>
      <c r="UEM37" s="171"/>
      <c r="UEN37" s="171"/>
      <c r="UEO37" s="171"/>
      <c r="UEP37" s="171"/>
      <c r="UEQ37" s="171"/>
      <c r="UER37" s="171"/>
      <c r="UES37" s="171"/>
      <c r="UET37" s="171"/>
      <c r="UEU37" s="171"/>
      <c r="UEV37" s="171"/>
      <c r="UEW37" s="171"/>
      <c r="UEX37" s="171"/>
      <c r="UEY37" s="171"/>
      <c r="UEZ37" s="171"/>
      <c r="UFA37" s="171"/>
      <c r="UFB37" s="171"/>
      <c r="UFC37" s="171"/>
      <c r="UFD37" s="171"/>
      <c r="UFE37" s="171"/>
      <c r="UFF37" s="171"/>
      <c r="UFG37" s="171"/>
      <c r="UFH37" s="171"/>
      <c r="UFI37" s="171"/>
      <c r="UFJ37" s="171"/>
      <c r="UFK37" s="171"/>
      <c r="UFL37" s="171"/>
      <c r="UFM37" s="171"/>
      <c r="UFN37" s="171"/>
      <c r="UFO37" s="171"/>
      <c r="UFP37" s="171"/>
      <c r="UFQ37" s="171"/>
      <c r="UFR37" s="171"/>
      <c r="UFS37" s="171"/>
      <c r="UFT37" s="171"/>
      <c r="UFU37" s="171"/>
      <c r="UFV37" s="171"/>
      <c r="UFW37" s="171"/>
      <c r="UFX37" s="171"/>
      <c r="UFY37" s="171"/>
      <c r="UFZ37" s="171"/>
      <c r="UGA37" s="171"/>
      <c r="UGB37" s="171"/>
      <c r="UGC37" s="171"/>
      <c r="UGD37" s="171"/>
      <c r="UGE37" s="171"/>
      <c r="UGF37" s="171"/>
      <c r="UGG37" s="171"/>
      <c r="UGH37" s="171"/>
      <c r="UGI37" s="171"/>
      <c r="UGJ37" s="171"/>
      <c r="UGK37" s="171"/>
      <c r="UGL37" s="171"/>
      <c r="UGM37" s="171"/>
      <c r="UGN37" s="171"/>
      <c r="UGO37" s="171"/>
      <c r="UGP37" s="171"/>
      <c r="UGQ37" s="171"/>
      <c r="UGR37" s="171"/>
      <c r="UGS37" s="171"/>
      <c r="UGT37" s="171"/>
      <c r="UGU37" s="171"/>
      <c r="UGV37" s="171"/>
      <c r="UGW37" s="171"/>
      <c r="UGX37" s="171"/>
      <c r="UGY37" s="171"/>
      <c r="UGZ37" s="171"/>
      <c r="UHA37" s="171"/>
      <c r="UHB37" s="171"/>
      <c r="UHC37" s="171"/>
      <c r="UHD37" s="171"/>
      <c r="UHE37" s="171"/>
      <c r="UHF37" s="171"/>
      <c r="UHG37" s="171"/>
      <c r="UHH37" s="171"/>
      <c r="UHI37" s="171"/>
      <c r="UHJ37" s="171"/>
      <c r="UHK37" s="171"/>
      <c r="UHL37" s="171"/>
      <c r="UHM37" s="171"/>
      <c r="UHN37" s="171"/>
      <c r="UHO37" s="171"/>
      <c r="UHP37" s="171"/>
      <c r="UHQ37" s="171"/>
      <c r="UHR37" s="171"/>
      <c r="UHS37" s="171"/>
      <c r="UHT37" s="171"/>
      <c r="UHU37" s="171"/>
      <c r="UHV37" s="171"/>
      <c r="UHW37" s="171"/>
      <c r="UHX37" s="171"/>
      <c r="UHY37" s="171"/>
      <c r="UHZ37" s="171"/>
      <c r="UIA37" s="171"/>
      <c r="UIB37" s="171"/>
      <c r="UIC37" s="171"/>
      <c r="UID37" s="171"/>
      <c r="UIE37" s="171"/>
      <c r="UIF37" s="171"/>
      <c r="UIG37" s="171"/>
      <c r="UIH37" s="171"/>
      <c r="UII37" s="171"/>
      <c r="UIJ37" s="171"/>
      <c r="UIK37" s="171"/>
      <c r="UIL37" s="171"/>
      <c r="UIM37" s="171"/>
      <c r="UIN37" s="171"/>
      <c r="UIO37" s="171"/>
      <c r="UIP37" s="171"/>
      <c r="UIQ37" s="171"/>
      <c r="UIR37" s="171"/>
      <c r="UIS37" s="171"/>
      <c r="UIT37" s="171"/>
      <c r="UIU37" s="171"/>
      <c r="UIV37" s="171"/>
      <c r="UIW37" s="171"/>
      <c r="UIX37" s="171"/>
      <c r="UIY37" s="171"/>
      <c r="UIZ37" s="171"/>
      <c r="UJA37" s="171"/>
      <c r="UJB37" s="171"/>
      <c r="UJC37" s="171"/>
      <c r="UJD37" s="171"/>
      <c r="UJE37" s="171"/>
      <c r="UJF37" s="171"/>
      <c r="UJG37" s="171"/>
      <c r="UJH37" s="171"/>
      <c r="UJI37" s="171"/>
      <c r="UJJ37" s="171"/>
      <c r="UJK37" s="171"/>
      <c r="UJL37" s="171"/>
      <c r="UJM37" s="171"/>
      <c r="UJN37" s="171"/>
      <c r="UJO37" s="171"/>
      <c r="UJP37" s="171"/>
      <c r="UJQ37" s="171"/>
      <c r="UJR37" s="171"/>
      <c r="UJS37" s="171"/>
      <c r="UJT37" s="171"/>
      <c r="UJU37" s="171"/>
      <c r="UJV37" s="171"/>
      <c r="UJW37" s="171"/>
      <c r="UJX37" s="171"/>
      <c r="UJY37" s="171"/>
      <c r="UJZ37" s="171"/>
      <c r="UKA37" s="171"/>
      <c r="UKB37" s="171"/>
      <c r="UKC37" s="171"/>
      <c r="UKD37" s="171"/>
      <c r="UKE37" s="171"/>
      <c r="UKF37" s="171"/>
      <c r="UKG37" s="171"/>
      <c r="UKH37" s="171"/>
      <c r="UKI37" s="171"/>
      <c r="UKJ37" s="171"/>
      <c r="UKK37" s="171"/>
      <c r="UKL37" s="171"/>
      <c r="UKM37" s="171"/>
      <c r="UKN37" s="171"/>
      <c r="UKO37" s="171"/>
      <c r="UKP37" s="171"/>
      <c r="UKQ37" s="171"/>
      <c r="UKR37" s="171"/>
      <c r="UKS37" s="171"/>
      <c r="UKT37" s="171"/>
      <c r="UKU37" s="171"/>
      <c r="UKV37" s="171"/>
      <c r="UKW37" s="171"/>
      <c r="UKX37" s="171"/>
      <c r="UKY37" s="171"/>
      <c r="UKZ37" s="171"/>
      <c r="ULA37" s="171"/>
      <c r="ULB37" s="171"/>
      <c r="ULC37" s="171"/>
      <c r="ULD37" s="171"/>
      <c r="ULE37" s="171"/>
      <c r="ULF37" s="171"/>
      <c r="ULG37" s="171"/>
      <c r="ULH37" s="171"/>
      <c r="ULI37" s="171"/>
      <c r="ULJ37" s="171"/>
      <c r="ULK37" s="171"/>
      <c r="ULL37" s="171"/>
      <c r="ULM37" s="171"/>
      <c r="ULN37" s="171"/>
      <c r="ULO37" s="171"/>
      <c r="ULP37" s="171"/>
      <c r="ULQ37" s="171"/>
      <c r="ULR37" s="171"/>
      <c r="ULS37" s="171"/>
      <c r="ULT37" s="171"/>
      <c r="ULU37" s="171"/>
      <c r="ULV37" s="171"/>
      <c r="ULW37" s="171"/>
      <c r="ULX37" s="171"/>
      <c r="ULY37" s="171"/>
      <c r="ULZ37" s="171"/>
      <c r="UMA37" s="171"/>
      <c r="UMB37" s="171"/>
      <c r="UMC37" s="171"/>
      <c r="UMD37" s="171"/>
      <c r="UME37" s="171"/>
      <c r="UMF37" s="171"/>
      <c r="UMG37" s="171"/>
      <c r="UMH37" s="171"/>
      <c r="UMI37" s="171"/>
      <c r="UMJ37" s="171"/>
      <c r="UMK37" s="171"/>
      <c r="UML37" s="171"/>
      <c r="UMM37" s="171"/>
      <c r="UMN37" s="171"/>
      <c r="UMO37" s="171"/>
      <c r="UMP37" s="171"/>
      <c r="UMQ37" s="171"/>
      <c r="UMR37" s="171"/>
      <c r="UMS37" s="171"/>
      <c r="UMT37" s="171"/>
      <c r="UMU37" s="171"/>
      <c r="UMV37" s="171"/>
      <c r="UMW37" s="171"/>
      <c r="UMX37" s="171"/>
      <c r="UMY37" s="171"/>
      <c r="UMZ37" s="171"/>
      <c r="UNA37" s="171"/>
      <c r="UNB37" s="171"/>
      <c r="UNC37" s="171"/>
      <c r="UND37" s="171"/>
      <c r="UNE37" s="171"/>
      <c r="UNF37" s="171"/>
      <c r="UNG37" s="171"/>
      <c r="UNH37" s="171"/>
      <c r="UNI37" s="171"/>
      <c r="UNJ37" s="171"/>
      <c r="UNK37" s="171"/>
      <c r="UNL37" s="171"/>
      <c r="UNM37" s="171"/>
      <c r="UNN37" s="171"/>
      <c r="UNO37" s="171"/>
      <c r="UNP37" s="171"/>
      <c r="UNQ37" s="171"/>
      <c r="UNR37" s="171"/>
      <c r="UNS37" s="171"/>
      <c r="UNT37" s="171"/>
      <c r="UNU37" s="171"/>
      <c r="UNV37" s="171"/>
      <c r="UNW37" s="171"/>
      <c r="UNX37" s="171"/>
      <c r="UNY37" s="171"/>
      <c r="UNZ37" s="171"/>
      <c r="UOA37" s="171"/>
      <c r="UOB37" s="171"/>
      <c r="UOC37" s="171"/>
      <c r="UOD37" s="171"/>
      <c r="UOE37" s="171"/>
      <c r="UOF37" s="171"/>
      <c r="UOG37" s="171"/>
      <c r="UOH37" s="171"/>
      <c r="UOI37" s="171"/>
      <c r="UOJ37" s="171"/>
      <c r="UOK37" s="171"/>
      <c r="UOL37" s="171"/>
      <c r="UOM37" s="171"/>
      <c r="UON37" s="171"/>
      <c r="UOO37" s="171"/>
      <c r="UOP37" s="171"/>
      <c r="UOQ37" s="171"/>
      <c r="UOR37" s="171"/>
      <c r="UOS37" s="171"/>
      <c r="UOT37" s="171"/>
      <c r="UOU37" s="171"/>
      <c r="UOV37" s="171"/>
      <c r="UOW37" s="171"/>
      <c r="UOX37" s="171"/>
      <c r="UOY37" s="171"/>
      <c r="UOZ37" s="171"/>
      <c r="UPA37" s="171"/>
      <c r="UPB37" s="171"/>
      <c r="UPC37" s="171"/>
      <c r="UPD37" s="171"/>
      <c r="UPE37" s="171"/>
      <c r="UPF37" s="171"/>
      <c r="UPG37" s="171"/>
      <c r="UPH37" s="171"/>
      <c r="UPI37" s="171"/>
      <c r="UPJ37" s="171"/>
      <c r="UPK37" s="171"/>
      <c r="UPL37" s="171"/>
      <c r="UPM37" s="171"/>
      <c r="UPN37" s="171"/>
      <c r="UPO37" s="171"/>
      <c r="UPP37" s="171"/>
      <c r="UPQ37" s="171"/>
      <c r="UPR37" s="171"/>
      <c r="UPS37" s="171"/>
      <c r="UPT37" s="171"/>
      <c r="UPU37" s="171"/>
      <c r="UPV37" s="171"/>
      <c r="UPW37" s="171"/>
      <c r="UPX37" s="171"/>
      <c r="UPY37" s="171"/>
      <c r="UPZ37" s="171"/>
      <c r="UQA37" s="171"/>
      <c r="UQB37" s="171"/>
      <c r="UQC37" s="171"/>
      <c r="UQD37" s="171"/>
      <c r="UQE37" s="171"/>
      <c r="UQF37" s="171"/>
      <c r="UQG37" s="171"/>
      <c r="UQH37" s="171"/>
      <c r="UQI37" s="171"/>
      <c r="UQJ37" s="171"/>
      <c r="UQK37" s="171"/>
      <c r="UQL37" s="171"/>
      <c r="UQM37" s="171"/>
      <c r="UQN37" s="171"/>
      <c r="UQO37" s="171"/>
      <c r="UQP37" s="171"/>
      <c r="UQQ37" s="171"/>
      <c r="UQR37" s="171"/>
      <c r="UQS37" s="171"/>
      <c r="UQT37" s="171"/>
      <c r="UQU37" s="171"/>
      <c r="UQV37" s="171"/>
      <c r="UQW37" s="171"/>
      <c r="UQX37" s="171"/>
      <c r="UQY37" s="171"/>
      <c r="UQZ37" s="171"/>
      <c r="URA37" s="171"/>
      <c r="URB37" s="171"/>
      <c r="URC37" s="171"/>
      <c r="URD37" s="171"/>
      <c r="URE37" s="171"/>
      <c r="URF37" s="171"/>
      <c r="URG37" s="171"/>
      <c r="URH37" s="171"/>
      <c r="URI37" s="171"/>
      <c r="URJ37" s="171"/>
      <c r="URK37" s="171"/>
      <c r="URL37" s="171"/>
      <c r="URM37" s="171"/>
      <c r="URN37" s="171"/>
      <c r="URO37" s="171"/>
      <c r="URP37" s="171"/>
      <c r="URQ37" s="171"/>
      <c r="URR37" s="171"/>
      <c r="URS37" s="171"/>
      <c r="URT37" s="171"/>
      <c r="URU37" s="171"/>
      <c r="URV37" s="171"/>
      <c r="URW37" s="171"/>
      <c r="URX37" s="171"/>
      <c r="URY37" s="171"/>
      <c r="URZ37" s="171"/>
      <c r="USA37" s="171"/>
      <c r="USB37" s="171"/>
      <c r="USC37" s="171"/>
      <c r="USD37" s="171"/>
      <c r="USE37" s="171"/>
      <c r="USF37" s="171"/>
      <c r="USG37" s="171"/>
      <c r="USH37" s="171"/>
      <c r="USI37" s="171"/>
      <c r="USJ37" s="171"/>
      <c r="USK37" s="171"/>
      <c r="USL37" s="171"/>
      <c r="USM37" s="171"/>
      <c r="USN37" s="171"/>
      <c r="USO37" s="171"/>
      <c r="USP37" s="171"/>
      <c r="USQ37" s="171"/>
      <c r="USR37" s="171"/>
      <c r="USS37" s="171"/>
      <c r="UST37" s="171"/>
      <c r="USU37" s="171"/>
      <c r="USV37" s="171"/>
      <c r="USW37" s="171"/>
      <c r="USX37" s="171"/>
      <c r="USY37" s="171"/>
      <c r="USZ37" s="171"/>
      <c r="UTA37" s="171"/>
      <c r="UTB37" s="171"/>
      <c r="UTC37" s="171"/>
      <c r="UTD37" s="171"/>
      <c r="UTE37" s="171"/>
      <c r="UTF37" s="171"/>
      <c r="UTG37" s="171"/>
      <c r="UTH37" s="171"/>
      <c r="UTI37" s="171"/>
      <c r="UTJ37" s="171"/>
      <c r="UTK37" s="171"/>
      <c r="UTL37" s="171"/>
      <c r="UTM37" s="171"/>
      <c r="UTN37" s="171"/>
      <c r="UTO37" s="171"/>
      <c r="UTP37" s="171"/>
      <c r="UTQ37" s="171"/>
      <c r="UTR37" s="171"/>
      <c r="UTS37" s="171"/>
      <c r="UTT37" s="171"/>
      <c r="UTU37" s="171"/>
      <c r="UTV37" s="171"/>
      <c r="UTW37" s="171"/>
      <c r="UTX37" s="171"/>
      <c r="UTY37" s="171"/>
      <c r="UTZ37" s="171"/>
      <c r="UUA37" s="171"/>
      <c r="UUB37" s="171"/>
      <c r="UUC37" s="171"/>
      <c r="UUD37" s="171"/>
      <c r="UUE37" s="171"/>
      <c r="UUF37" s="171"/>
      <c r="UUG37" s="171"/>
      <c r="UUH37" s="171"/>
      <c r="UUI37" s="171"/>
      <c r="UUJ37" s="171"/>
      <c r="UUK37" s="171"/>
      <c r="UUL37" s="171"/>
      <c r="UUM37" s="171"/>
      <c r="UUN37" s="171"/>
      <c r="UUO37" s="171"/>
      <c r="UUP37" s="171"/>
      <c r="UUQ37" s="171"/>
      <c r="UUR37" s="171"/>
      <c r="UUS37" s="171"/>
      <c r="UUT37" s="171"/>
      <c r="UUU37" s="171"/>
      <c r="UUV37" s="171"/>
      <c r="UUW37" s="171"/>
      <c r="UUX37" s="171"/>
      <c r="UUY37" s="171"/>
      <c r="UUZ37" s="171"/>
      <c r="UVA37" s="171"/>
      <c r="UVB37" s="171"/>
      <c r="UVC37" s="171"/>
      <c r="UVD37" s="171"/>
      <c r="UVE37" s="171"/>
      <c r="UVF37" s="171"/>
      <c r="UVG37" s="171"/>
      <c r="UVH37" s="171"/>
      <c r="UVI37" s="171"/>
      <c r="UVJ37" s="171"/>
      <c r="UVK37" s="171"/>
      <c r="UVL37" s="171"/>
      <c r="UVM37" s="171"/>
      <c r="UVN37" s="171"/>
      <c r="UVO37" s="171"/>
      <c r="UVP37" s="171"/>
      <c r="UVQ37" s="171"/>
      <c r="UVR37" s="171"/>
      <c r="UVS37" s="171"/>
      <c r="UVT37" s="171"/>
      <c r="UVU37" s="171"/>
      <c r="UVV37" s="171"/>
      <c r="UVW37" s="171"/>
      <c r="UVX37" s="171"/>
      <c r="UVY37" s="171"/>
      <c r="UVZ37" s="171"/>
      <c r="UWA37" s="171"/>
      <c r="UWB37" s="171"/>
      <c r="UWC37" s="171"/>
      <c r="UWD37" s="171"/>
      <c r="UWE37" s="171"/>
      <c r="UWF37" s="171"/>
      <c r="UWG37" s="171"/>
      <c r="UWH37" s="171"/>
      <c r="UWI37" s="171"/>
      <c r="UWJ37" s="171"/>
      <c r="UWK37" s="171"/>
      <c r="UWL37" s="171"/>
      <c r="UWM37" s="171"/>
      <c r="UWN37" s="171"/>
      <c r="UWO37" s="171"/>
      <c r="UWP37" s="171"/>
      <c r="UWQ37" s="171"/>
      <c r="UWR37" s="171"/>
      <c r="UWS37" s="171"/>
      <c r="UWT37" s="171"/>
      <c r="UWU37" s="171"/>
      <c r="UWV37" s="171"/>
      <c r="UWW37" s="171"/>
      <c r="UWX37" s="171"/>
      <c r="UWY37" s="171"/>
      <c r="UWZ37" s="171"/>
      <c r="UXA37" s="171"/>
      <c r="UXB37" s="171"/>
      <c r="UXC37" s="171"/>
      <c r="UXD37" s="171"/>
      <c r="UXE37" s="171"/>
      <c r="UXF37" s="171"/>
      <c r="UXG37" s="171"/>
      <c r="UXH37" s="171"/>
      <c r="UXI37" s="171"/>
      <c r="UXJ37" s="171"/>
      <c r="UXK37" s="171"/>
      <c r="UXL37" s="171"/>
      <c r="UXM37" s="171"/>
      <c r="UXN37" s="171"/>
      <c r="UXO37" s="171"/>
      <c r="UXP37" s="171"/>
      <c r="UXQ37" s="171"/>
      <c r="UXR37" s="171"/>
      <c r="UXS37" s="171"/>
      <c r="UXT37" s="171"/>
      <c r="UXU37" s="171"/>
      <c r="UXV37" s="171"/>
      <c r="UXW37" s="171"/>
      <c r="UXX37" s="171"/>
      <c r="UXY37" s="171"/>
      <c r="UXZ37" s="171"/>
      <c r="UYA37" s="171"/>
      <c r="UYB37" s="171"/>
      <c r="UYC37" s="171"/>
      <c r="UYD37" s="171"/>
      <c r="UYE37" s="171"/>
      <c r="UYF37" s="171"/>
      <c r="UYG37" s="171"/>
      <c r="UYH37" s="171"/>
      <c r="UYI37" s="171"/>
      <c r="UYJ37" s="171"/>
      <c r="UYK37" s="171"/>
      <c r="UYL37" s="171"/>
      <c r="UYM37" s="171"/>
      <c r="UYN37" s="171"/>
      <c r="UYO37" s="171"/>
      <c r="UYP37" s="171"/>
      <c r="UYQ37" s="171"/>
      <c r="UYR37" s="171"/>
      <c r="UYS37" s="171"/>
      <c r="UYT37" s="171"/>
      <c r="UYU37" s="171"/>
      <c r="UYV37" s="171"/>
      <c r="UYW37" s="171"/>
      <c r="UYX37" s="171"/>
      <c r="UYY37" s="171"/>
      <c r="UYZ37" s="171"/>
      <c r="UZA37" s="171"/>
      <c r="UZB37" s="171"/>
      <c r="UZC37" s="171"/>
      <c r="UZD37" s="171"/>
      <c r="UZE37" s="171"/>
      <c r="UZF37" s="171"/>
      <c r="UZG37" s="171"/>
      <c r="UZH37" s="171"/>
      <c r="UZI37" s="171"/>
      <c r="UZJ37" s="171"/>
      <c r="UZK37" s="171"/>
      <c r="UZL37" s="171"/>
      <c r="UZM37" s="171"/>
      <c r="UZN37" s="171"/>
      <c r="UZO37" s="171"/>
      <c r="UZP37" s="171"/>
      <c r="UZQ37" s="171"/>
      <c r="UZR37" s="171"/>
      <c r="UZS37" s="171"/>
      <c r="UZT37" s="171"/>
      <c r="UZU37" s="171"/>
      <c r="UZV37" s="171"/>
      <c r="UZW37" s="171"/>
      <c r="UZX37" s="171"/>
      <c r="UZY37" s="171"/>
      <c r="UZZ37" s="171"/>
      <c r="VAA37" s="171"/>
      <c r="VAB37" s="171"/>
      <c r="VAC37" s="171"/>
      <c r="VAD37" s="171"/>
      <c r="VAE37" s="171"/>
      <c r="VAF37" s="171"/>
      <c r="VAG37" s="171"/>
      <c r="VAH37" s="171"/>
      <c r="VAI37" s="171"/>
      <c r="VAJ37" s="171"/>
      <c r="VAK37" s="171"/>
      <c r="VAL37" s="171"/>
      <c r="VAM37" s="171"/>
      <c r="VAN37" s="171"/>
      <c r="VAO37" s="171"/>
      <c r="VAP37" s="171"/>
      <c r="VAQ37" s="171"/>
      <c r="VAR37" s="171"/>
      <c r="VAS37" s="171"/>
      <c r="VAT37" s="171"/>
      <c r="VAU37" s="171"/>
      <c r="VAV37" s="171"/>
      <c r="VAW37" s="171"/>
      <c r="VAX37" s="171"/>
      <c r="VAY37" s="171"/>
      <c r="VAZ37" s="171"/>
      <c r="VBA37" s="171"/>
      <c r="VBB37" s="171"/>
      <c r="VBC37" s="171"/>
      <c r="VBD37" s="171"/>
      <c r="VBE37" s="171"/>
      <c r="VBF37" s="171"/>
      <c r="VBG37" s="171"/>
      <c r="VBH37" s="171"/>
      <c r="VBI37" s="171"/>
      <c r="VBJ37" s="171"/>
      <c r="VBK37" s="171"/>
      <c r="VBL37" s="171"/>
      <c r="VBM37" s="171"/>
      <c r="VBN37" s="171"/>
      <c r="VBO37" s="171"/>
      <c r="VBP37" s="171"/>
      <c r="VBQ37" s="171"/>
      <c r="VBR37" s="171"/>
      <c r="VBS37" s="171"/>
      <c r="VBT37" s="171"/>
      <c r="VBU37" s="171"/>
      <c r="VBV37" s="171"/>
      <c r="VBW37" s="171"/>
      <c r="VBX37" s="171"/>
      <c r="VBY37" s="171"/>
      <c r="VBZ37" s="171"/>
      <c r="VCA37" s="171"/>
      <c r="VCB37" s="171"/>
      <c r="VCC37" s="171"/>
      <c r="VCD37" s="171"/>
      <c r="VCE37" s="171"/>
      <c r="VCF37" s="171"/>
      <c r="VCG37" s="171"/>
      <c r="VCH37" s="171"/>
      <c r="VCI37" s="171"/>
      <c r="VCJ37" s="171"/>
      <c r="VCK37" s="171"/>
      <c r="VCL37" s="171"/>
      <c r="VCM37" s="171"/>
      <c r="VCN37" s="171"/>
      <c r="VCO37" s="171"/>
      <c r="VCP37" s="171"/>
      <c r="VCQ37" s="171"/>
      <c r="VCR37" s="171"/>
      <c r="VCS37" s="171"/>
      <c r="VCT37" s="171"/>
      <c r="VCU37" s="171"/>
      <c r="VCV37" s="171"/>
      <c r="VCW37" s="171"/>
      <c r="VCX37" s="171"/>
      <c r="VCY37" s="171"/>
      <c r="VCZ37" s="171"/>
      <c r="VDA37" s="171"/>
      <c r="VDB37" s="171"/>
      <c r="VDC37" s="171"/>
      <c r="VDD37" s="171"/>
      <c r="VDE37" s="171"/>
      <c r="VDF37" s="171"/>
      <c r="VDG37" s="171"/>
      <c r="VDH37" s="171"/>
      <c r="VDI37" s="171"/>
      <c r="VDJ37" s="171"/>
      <c r="VDK37" s="171"/>
      <c r="VDL37" s="171"/>
      <c r="VDM37" s="171"/>
      <c r="VDN37" s="171"/>
      <c r="VDO37" s="171"/>
      <c r="VDP37" s="171"/>
      <c r="VDQ37" s="171"/>
      <c r="VDR37" s="171"/>
      <c r="VDS37" s="171"/>
      <c r="VDT37" s="171"/>
      <c r="VDU37" s="171"/>
      <c r="VDV37" s="171"/>
      <c r="VDW37" s="171"/>
      <c r="VDX37" s="171"/>
      <c r="VDY37" s="171"/>
      <c r="VDZ37" s="171"/>
      <c r="VEA37" s="171"/>
      <c r="VEB37" s="171"/>
      <c r="VEC37" s="171"/>
      <c r="VED37" s="171"/>
      <c r="VEE37" s="171"/>
      <c r="VEF37" s="171"/>
      <c r="VEG37" s="171"/>
      <c r="VEH37" s="171"/>
      <c r="VEI37" s="171"/>
      <c r="VEJ37" s="171"/>
      <c r="VEK37" s="171"/>
      <c r="VEL37" s="171"/>
      <c r="VEM37" s="171"/>
      <c r="VEN37" s="171"/>
      <c r="VEO37" s="171"/>
      <c r="VEP37" s="171"/>
      <c r="VEQ37" s="171"/>
      <c r="VER37" s="171"/>
      <c r="VES37" s="171"/>
      <c r="VET37" s="171"/>
      <c r="VEU37" s="171"/>
      <c r="VEV37" s="171"/>
      <c r="VEW37" s="171"/>
      <c r="VEX37" s="171"/>
      <c r="VEY37" s="171"/>
      <c r="VEZ37" s="171"/>
      <c r="VFA37" s="171"/>
      <c r="VFB37" s="171"/>
      <c r="VFC37" s="171"/>
      <c r="VFD37" s="171"/>
      <c r="VFE37" s="171"/>
      <c r="VFF37" s="171"/>
      <c r="VFG37" s="171"/>
      <c r="VFH37" s="171"/>
      <c r="VFI37" s="171"/>
      <c r="VFJ37" s="171"/>
      <c r="VFK37" s="171"/>
      <c r="VFL37" s="171"/>
      <c r="VFM37" s="171"/>
      <c r="VFN37" s="171"/>
      <c r="VFO37" s="171"/>
      <c r="VFP37" s="171"/>
      <c r="VFQ37" s="171"/>
      <c r="VFR37" s="171"/>
      <c r="VFS37" s="171"/>
      <c r="VFT37" s="171"/>
      <c r="VFU37" s="171"/>
      <c r="VFV37" s="171"/>
      <c r="VFW37" s="171"/>
      <c r="VFX37" s="171"/>
      <c r="VFY37" s="171"/>
      <c r="VFZ37" s="171"/>
      <c r="VGA37" s="171"/>
      <c r="VGB37" s="171"/>
      <c r="VGC37" s="171"/>
      <c r="VGD37" s="171"/>
      <c r="VGE37" s="171"/>
      <c r="VGF37" s="171"/>
      <c r="VGG37" s="171"/>
      <c r="VGH37" s="171"/>
      <c r="VGI37" s="171"/>
      <c r="VGJ37" s="171"/>
      <c r="VGK37" s="171"/>
      <c r="VGL37" s="171"/>
      <c r="VGM37" s="171"/>
      <c r="VGN37" s="171"/>
      <c r="VGO37" s="171"/>
      <c r="VGP37" s="171"/>
      <c r="VGQ37" s="171"/>
      <c r="VGR37" s="171"/>
      <c r="VGS37" s="171"/>
      <c r="VGT37" s="171"/>
      <c r="VGU37" s="171"/>
      <c r="VGV37" s="171"/>
      <c r="VGW37" s="171"/>
      <c r="VGX37" s="171"/>
      <c r="VGY37" s="171"/>
      <c r="VGZ37" s="171"/>
      <c r="VHA37" s="171"/>
      <c r="VHB37" s="171"/>
      <c r="VHC37" s="171"/>
      <c r="VHD37" s="171"/>
      <c r="VHE37" s="171"/>
      <c r="VHF37" s="171"/>
      <c r="VHG37" s="171"/>
      <c r="VHH37" s="171"/>
      <c r="VHI37" s="171"/>
      <c r="VHJ37" s="171"/>
      <c r="VHK37" s="171"/>
      <c r="VHL37" s="171"/>
      <c r="VHM37" s="171"/>
      <c r="VHN37" s="171"/>
      <c r="VHO37" s="171"/>
      <c r="VHP37" s="171"/>
      <c r="VHQ37" s="171"/>
      <c r="VHR37" s="171"/>
      <c r="VHS37" s="171"/>
      <c r="VHT37" s="171"/>
      <c r="VHU37" s="171"/>
      <c r="VHV37" s="171"/>
      <c r="VHW37" s="171"/>
      <c r="VHX37" s="171"/>
      <c r="VHY37" s="171"/>
      <c r="VHZ37" s="171"/>
      <c r="VIA37" s="171"/>
      <c r="VIB37" s="171"/>
      <c r="VIC37" s="171"/>
      <c r="VID37" s="171"/>
      <c r="VIE37" s="171"/>
      <c r="VIF37" s="171"/>
      <c r="VIG37" s="171"/>
      <c r="VIH37" s="171"/>
      <c r="VII37" s="171"/>
      <c r="VIJ37" s="171"/>
      <c r="VIK37" s="171"/>
      <c r="VIL37" s="171"/>
      <c r="VIM37" s="171"/>
      <c r="VIN37" s="171"/>
      <c r="VIO37" s="171"/>
      <c r="VIP37" s="171"/>
      <c r="VIQ37" s="171"/>
      <c r="VIR37" s="171"/>
      <c r="VIS37" s="171"/>
      <c r="VIT37" s="171"/>
      <c r="VIU37" s="171"/>
      <c r="VIV37" s="171"/>
      <c r="VIW37" s="171"/>
      <c r="VIX37" s="171"/>
      <c r="VIY37" s="171"/>
      <c r="VIZ37" s="171"/>
      <c r="VJA37" s="171"/>
      <c r="VJB37" s="171"/>
      <c r="VJC37" s="171"/>
      <c r="VJD37" s="171"/>
      <c r="VJE37" s="171"/>
      <c r="VJF37" s="171"/>
      <c r="VJG37" s="171"/>
      <c r="VJH37" s="171"/>
      <c r="VJI37" s="171"/>
      <c r="VJJ37" s="171"/>
      <c r="VJK37" s="171"/>
      <c r="VJL37" s="171"/>
      <c r="VJM37" s="171"/>
      <c r="VJN37" s="171"/>
      <c r="VJO37" s="171"/>
      <c r="VJP37" s="171"/>
      <c r="VJQ37" s="171"/>
      <c r="VJR37" s="171"/>
      <c r="VJS37" s="171"/>
      <c r="VJT37" s="171"/>
      <c r="VJU37" s="171"/>
      <c r="VJV37" s="171"/>
      <c r="VJW37" s="171"/>
      <c r="VJX37" s="171"/>
      <c r="VJY37" s="171"/>
      <c r="VJZ37" s="171"/>
      <c r="VKA37" s="171"/>
      <c r="VKB37" s="171"/>
      <c r="VKC37" s="171"/>
      <c r="VKD37" s="171"/>
      <c r="VKE37" s="171"/>
      <c r="VKF37" s="171"/>
      <c r="VKG37" s="171"/>
      <c r="VKH37" s="171"/>
      <c r="VKI37" s="171"/>
      <c r="VKJ37" s="171"/>
      <c r="VKK37" s="171"/>
      <c r="VKL37" s="171"/>
      <c r="VKM37" s="171"/>
      <c r="VKN37" s="171"/>
      <c r="VKO37" s="171"/>
      <c r="VKP37" s="171"/>
      <c r="VKQ37" s="171"/>
      <c r="VKR37" s="171"/>
      <c r="VKS37" s="171"/>
      <c r="VKT37" s="171"/>
      <c r="VKU37" s="171"/>
      <c r="VKV37" s="171"/>
      <c r="VKW37" s="171"/>
      <c r="VKX37" s="171"/>
      <c r="VKY37" s="171"/>
      <c r="VKZ37" s="171"/>
      <c r="VLA37" s="171"/>
      <c r="VLB37" s="171"/>
      <c r="VLC37" s="171"/>
      <c r="VLD37" s="171"/>
      <c r="VLE37" s="171"/>
      <c r="VLF37" s="171"/>
      <c r="VLG37" s="171"/>
      <c r="VLH37" s="171"/>
      <c r="VLI37" s="171"/>
      <c r="VLJ37" s="171"/>
      <c r="VLK37" s="171"/>
      <c r="VLL37" s="171"/>
      <c r="VLM37" s="171"/>
      <c r="VLN37" s="171"/>
      <c r="VLO37" s="171"/>
      <c r="VLP37" s="171"/>
      <c r="VLQ37" s="171"/>
      <c r="VLR37" s="171"/>
      <c r="VLS37" s="171"/>
      <c r="VLT37" s="171"/>
      <c r="VLU37" s="171"/>
      <c r="VLV37" s="171"/>
      <c r="VLW37" s="171"/>
      <c r="VLX37" s="171"/>
      <c r="VLY37" s="171"/>
      <c r="VLZ37" s="171"/>
      <c r="VMA37" s="171"/>
      <c r="VMB37" s="171"/>
      <c r="VMC37" s="171"/>
      <c r="VMD37" s="171"/>
      <c r="VME37" s="171"/>
      <c r="VMF37" s="171"/>
      <c r="VMG37" s="171"/>
      <c r="VMH37" s="171"/>
      <c r="VMI37" s="171"/>
      <c r="VMJ37" s="171"/>
      <c r="VMK37" s="171"/>
      <c r="VML37" s="171"/>
      <c r="VMM37" s="171"/>
      <c r="VMN37" s="171"/>
      <c r="VMO37" s="171"/>
      <c r="VMP37" s="171"/>
      <c r="VMQ37" s="171"/>
      <c r="VMR37" s="171"/>
      <c r="VMS37" s="171"/>
      <c r="VMT37" s="171"/>
      <c r="VMU37" s="171"/>
      <c r="VMV37" s="171"/>
      <c r="VMW37" s="171"/>
      <c r="VMX37" s="171"/>
      <c r="VMY37" s="171"/>
      <c r="VMZ37" s="171"/>
      <c r="VNA37" s="171"/>
      <c r="VNB37" s="171"/>
      <c r="VNC37" s="171"/>
      <c r="VND37" s="171"/>
      <c r="VNE37" s="171"/>
      <c r="VNF37" s="171"/>
      <c r="VNG37" s="171"/>
      <c r="VNH37" s="171"/>
      <c r="VNI37" s="171"/>
      <c r="VNJ37" s="171"/>
      <c r="VNK37" s="171"/>
      <c r="VNL37" s="171"/>
      <c r="VNM37" s="171"/>
      <c r="VNN37" s="171"/>
      <c r="VNO37" s="171"/>
      <c r="VNP37" s="171"/>
      <c r="VNQ37" s="171"/>
      <c r="VNR37" s="171"/>
      <c r="VNS37" s="171"/>
      <c r="VNT37" s="171"/>
      <c r="VNU37" s="171"/>
      <c r="VNV37" s="171"/>
      <c r="VNW37" s="171"/>
      <c r="VNX37" s="171"/>
      <c r="VNY37" s="171"/>
      <c r="VNZ37" s="171"/>
      <c r="VOA37" s="171"/>
      <c r="VOB37" s="171"/>
      <c r="VOC37" s="171"/>
      <c r="VOD37" s="171"/>
      <c r="VOE37" s="171"/>
      <c r="VOF37" s="171"/>
      <c r="VOG37" s="171"/>
      <c r="VOH37" s="171"/>
      <c r="VOI37" s="171"/>
      <c r="VOJ37" s="171"/>
      <c r="VOK37" s="171"/>
      <c r="VOL37" s="171"/>
      <c r="VOM37" s="171"/>
      <c r="VON37" s="171"/>
      <c r="VOO37" s="171"/>
      <c r="VOP37" s="171"/>
      <c r="VOQ37" s="171"/>
      <c r="VOR37" s="171"/>
      <c r="VOS37" s="171"/>
      <c r="VOT37" s="171"/>
      <c r="VOU37" s="171"/>
      <c r="VOV37" s="171"/>
      <c r="VOW37" s="171"/>
      <c r="VOX37" s="171"/>
      <c r="VOY37" s="171"/>
      <c r="VOZ37" s="171"/>
      <c r="VPA37" s="171"/>
      <c r="VPB37" s="171"/>
      <c r="VPC37" s="171"/>
      <c r="VPD37" s="171"/>
      <c r="VPE37" s="171"/>
      <c r="VPF37" s="171"/>
      <c r="VPG37" s="171"/>
      <c r="VPH37" s="171"/>
      <c r="VPI37" s="171"/>
      <c r="VPJ37" s="171"/>
      <c r="VPK37" s="171"/>
      <c r="VPL37" s="171"/>
      <c r="VPM37" s="171"/>
      <c r="VPN37" s="171"/>
      <c r="VPO37" s="171"/>
      <c r="VPP37" s="171"/>
      <c r="VPQ37" s="171"/>
      <c r="VPR37" s="171"/>
      <c r="VPS37" s="171"/>
      <c r="VPT37" s="171"/>
      <c r="VPU37" s="171"/>
      <c r="VPV37" s="171"/>
      <c r="VPW37" s="171"/>
      <c r="VPX37" s="171"/>
      <c r="VPY37" s="171"/>
      <c r="VPZ37" s="171"/>
      <c r="VQA37" s="171"/>
      <c r="VQB37" s="171"/>
      <c r="VQC37" s="171"/>
      <c r="VQD37" s="171"/>
      <c r="VQE37" s="171"/>
      <c r="VQF37" s="171"/>
      <c r="VQG37" s="171"/>
      <c r="VQH37" s="171"/>
      <c r="VQI37" s="171"/>
      <c r="VQJ37" s="171"/>
      <c r="VQK37" s="171"/>
      <c r="VQL37" s="171"/>
      <c r="VQM37" s="171"/>
      <c r="VQN37" s="171"/>
      <c r="VQO37" s="171"/>
      <c r="VQP37" s="171"/>
      <c r="VQQ37" s="171"/>
      <c r="VQR37" s="171"/>
      <c r="VQS37" s="171"/>
      <c r="VQT37" s="171"/>
      <c r="VQU37" s="171"/>
      <c r="VQV37" s="171"/>
      <c r="VQW37" s="171"/>
      <c r="VQX37" s="171"/>
      <c r="VQY37" s="171"/>
      <c r="VQZ37" s="171"/>
      <c r="VRA37" s="171"/>
      <c r="VRB37" s="171"/>
      <c r="VRC37" s="171"/>
      <c r="VRD37" s="171"/>
      <c r="VRE37" s="171"/>
      <c r="VRF37" s="171"/>
      <c r="VRG37" s="171"/>
      <c r="VRH37" s="171"/>
      <c r="VRI37" s="171"/>
      <c r="VRJ37" s="171"/>
      <c r="VRK37" s="171"/>
      <c r="VRL37" s="171"/>
      <c r="VRM37" s="171"/>
      <c r="VRN37" s="171"/>
      <c r="VRO37" s="171"/>
      <c r="VRP37" s="171"/>
      <c r="VRQ37" s="171"/>
      <c r="VRR37" s="171"/>
      <c r="VRS37" s="171"/>
      <c r="VRT37" s="171"/>
      <c r="VRU37" s="171"/>
      <c r="VRV37" s="171"/>
      <c r="VRW37" s="171"/>
      <c r="VRX37" s="171"/>
      <c r="VRY37" s="171"/>
      <c r="VRZ37" s="171"/>
      <c r="VSA37" s="171"/>
      <c r="VSB37" s="171"/>
      <c r="VSC37" s="171"/>
      <c r="VSD37" s="171"/>
      <c r="VSE37" s="171"/>
      <c r="VSF37" s="171"/>
      <c r="VSG37" s="171"/>
      <c r="VSH37" s="171"/>
      <c r="VSI37" s="171"/>
      <c r="VSJ37" s="171"/>
      <c r="VSK37" s="171"/>
      <c r="VSL37" s="171"/>
      <c r="VSM37" s="171"/>
      <c r="VSN37" s="171"/>
      <c r="VSO37" s="171"/>
      <c r="VSP37" s="171"/>
      <c r="VSQ37" s="171"/>
      <c r="VSR37" s="171"/>
      <c r="VSS37" s="171"/>
      <c r="VST37" s="171"/>
      <c r="VSU37" s="171"/>
      <c r="VSV37" s="171"/>
      <c r="VSW37" s="171"/>
      <c r="VSX37" s="171"/>
      <c r="VSY37" s="171"/>
      <c r="VSZ37" s="171"/>
      <c r="VTA37" s="171"/>
      <c r="VTB37" s="171"/>
      <c r="VTC37" s="171"/>
      <c r="VTD37" s="171"/>
      <c r="VTE37" s="171"/>
      <c r="VTF37" s="171"/>
      <c r="VTG37" s="171"/>
      <c r="VTH37" s="171"/>
      <c r="VTI37" s="171"/>
      <c r="VTJ37" s="171"/>
      <c r="VTK37" s="171"/>
      <c r="VTL37" s="171"/>
      <c r="VTM37" s="171"/>
      <c r="VTN37" s="171"/>
      <c r="VTO37" s="171"/>
      <c r="VTP37" s="171"/>
      <c r="VTQ37" s="171"/>
      <c r="VTR37" s="171"/>
      <c r="VTS37" s="171"/>
      <c r="VTT37" s="171"/>
      <c r="VTU37" s="171"/>
      <c r="VTV37" s="171"/>
      <c r="VTW37" s="171"/>
      <c r="VTX37" s="171"/>
      <c r="VTY37" s="171"/>
      <c r="VTZ37" s="171"/>
      <c r="VUA37" s="171"/>
      <c r="VUB37" s="171"/>
      <c r="VUC37" s="171"/>
      <c r="VUD37" s="171"/>
      <c r="VUE37" s="171"/>
      <c r="VUF37" s="171"/>
      <c r="VUG37" s="171"/>
      <c r="VUH37" s="171"/>
      <c r="VUI37" s="171"/>
      <c r="VUJ37" s="171"/>
      <c r="VUK37" s="171"/>
      <c r="VUL37" s="171"/>
      <c r="VUM37" s="171"/>
      <c r="VUN37" s="171"/>
      <c r="VUO37" s="171"/>
      <c r="VUP37" s="171"/>
      <c r="VUQ37" s="171"/>
      <c r="VUR37" s="171"/>
      <c r="VUS37" s="171"/>
      <c r="VUT37" s="171"/>
      <c r="VUU37" s="171"/>
      <c r="VUV37" s="171"/>
      <c r="VUW37" s="171"/>
      <c r="VUX37" s="171"/>
      <c r="VUY37" s="171"/>
      <c r="VUZ37" s="171"/>
      <c r="VVA37" s="171"/>
      <c r="VVB37" s="171"/>
      <c r="VVC37" s="171"/>
      <c r="VVD37" s="171"/>
      <c r="VVE37" s="171"/>
      <c r="VVF37" s="171"/>
      <c r="VVG37" s="171"/>
      <c r="VVH37" s="171"/>
      <c r="VVI37" s="171"/>
      <c r="VVJ37" s="171"/>
      <c r="VVK37" s="171"/>
      <c r="VVL37" s="171"/>
      <c r="VVM37" s="171"/>
      <c r="VVN37" s="171"/>
      <c r="VVO37" s="171"/>
      <c r="VVP37" s="171"/>
      <c r="VVQ37" s="171"/>
      <c r="VVR37" s="171"/>
      <c r="VVS37" s="171"/>
      <c r="VVT37" s="171"/>
      <c r="VVU37" s="171"/>
      <c r="VVV37" s="171"/>
      <c r="VVW37" s="171"/>
      <c r="VVX37" s="171"/>
      <c r="VVY37" s="171"/>
      <c r="VVZ37" s="171"/>
      <c r="VWA37" s="171"/>
      <c r="VWB37" s="171"/>
      <c r="VWC37" s="171"/>
      <c r="VWD37" s="171"/>
      <c r="VWE37" s="171"/>
      <c r="VWF37" s="171"/>
      <c r="VWG37" s="171"/>
      <c r="VWH37" s="171"/>
      <c r="VWI37" s="171"/>
      <c r="VWJ37" s="171"/>
      <c r="VWK37" s="171"/>
      <c r="VWL37" s="171"/>
      <c r="VWM37" s="171"/>
      <c r="VWN37" s="171"/>
      <c r="VWO37" s="171"/>
      <c r="VWP37" s="171"/>
      <c r="VWQ37" s="171"/>
      <c r="VWR37" s="171"/>
      <c r="VWS37" s="171"/>
      <c r="VWT37" s="171"/>
      <c r="VWU37" s="171"/>
      <c r="VWV37" s="171"/>
      <c r="VWW37" s="171"/>
      <c r="VWX37" s="171"/>
      <c r="VWY37" s="171"/>
      <c r="VWZ37" s="171"/>
      <c r="VXA37" s="171"/>
      <c r="VXB37" s="171"/>
      <c r="VXC37" s="171"/>
      <c r="VXD37" s="171"/>
      <c r="VXE37" s="171"/>
      <c r="VXF37" s="171"/>
      <c r="VXG37" s="171"/>
      <c r="VXH37" s="171"/>
      <c r="VXI37" s="171"/>
      <c r="VXJ37" s="171"/>
      <c r="VXK37" s="171"/>
      <c r="VXL37" s="171"/>
      <c r="VXM37" s="171"/>
      <c r="VXN37" s="171"/>
      <c r="VXO37" s="171"/>
      <c r="VXP37" s="171"/>
      <c r="VXQ37" s="171"/>
      <c r="VXR37" s="171"/>
      <c r="VXS37" s="171"/>
      <c r="VXT37" s="171"/>
      <c r="VXU37" s="171"/>
      <c r="VXV37" s="171"/>
      <c r="VXW37" s="171"/>
      <c r="VXX37" s="171"/>
      <c r="VXY37" s="171"/>
      <c r="VXZ37" s="171"/>
      <c r="VYA37" s="171"/>
      <c r="VYB37" s="171"/>
      <c r="VYC37" s="171"/>
      <c r="VYD37" s="171"/>
      <c r="VYE37" s="171"/>
      <c r="VYF37" s="171"/>
      <c r="VYG37" s="171"/>
      <c r="VYH37" s="171"/>
      <c r="VYI37" s="171"/>
      <c r="VYJ37" s="171"/>
      <c r="VYK37" s="171"/>
      <c r="VYL37" s="171"/>
      <c r="VYM37" s="171"/>
      <c r="VYN37" s="171"/>
      <c r="VYO37" s="171"/>
      <c r="VYP37" s="171"/>
      <c r="VYQ37" s="171"/>
      <c r="VYR37" s="171"/>
      <c r="VYS37" s="171"/>
      <c r="VYT37" s="171"/>
      <c r="VYU37" s="171"/>
      <c r="VYV37" s="171"/>
      <c r="VYW37" s="171"/>
      <c r="VYX37" s="171"/>
      <c r="VYY37" s="171"/>
      <c r="VYZ37" s="171"/>
      <c r="VZA37" s="171"/>
      <c r="VZB37" s="171"/>
      <c r="VZC37" s="171"/>
      <c r="VZD37" s="171"/>
      <c r="VZE37" s="171"/>
      <c r="VZF37" s="171"/>
      <c r="VZG37" s="171"/>
      <c r="VZH37" s="171"/>
      <c r="VZI37" s="171"/>
      <c r="VZJ37" s="171"/>
      <c r="VZK37" s="171"/>
      <c r="VZL37" s="171"/>
      <c r="VZM37" s="171"/>
      <c r="VZN37" s="171"/>
      <c r="VZO37" s="171"/>
      <c r="VZP37" s="171"/>
      <c r="VZQ37" s="171"/>
      <c r="VZR37" s="171"/>
      <c r="VZS37" s="171"/>
      <c r="VZT37" s="171"/>
      <c r="VZU37" s="171"/>
      <c r="VZV37" s="171"/>
      <c r="VZW37" s="171"/>
      <c r="VZX37" s="171"/>
      <c r="VZY37" s="171"/>
      <c r="VZZ37" s="171"/>
      <c r="WAA37" s="171"/>
      <c r="WAB37" s="171"/>
      <c r="WAC37" s="171"/>
      <c r="WAD37" s="171"/>
      <c r="WAE37" s="171"/>
      <c r="WAF37" s="171"/>
      <c r="WAG37" s="171"/>
      <c r="WAH37" s="171"/>
      <c r="WAI37" s="171"/>
      <c r="WAJ37" s="171"/>
      <c r="WAK37" s="171"/>
      <c r="WAL37" s="171"/>
      <c r="WAM37" s="171"/>
      <c r="WAN37" s="171"/>
      <c r="WAO37" s="171"/>
      <c r="WAP37" s="171"/>
      <c r="WAQ37" s="171"/>
      <c r="WAR37" s="171"/>
      <c r="WAS37" s="171"/>
      <c r="WAT37" s="171"/>
      <c r="WAU37" s="171"/>
      <c r="WAV37" s="171"/>
      <c r="WAW37" s="171"/>
      <c r="WAX37" s="171"/>
      <c r="WAY37" s="171"/>
      <c r="WAZ37" s="171"/>
      <c r="WBA37" s="171"/>
      <c r="WBB37" s="171"/>
      <c r="WBC37" s="171"/>
      <c r="WBD37" s="171"/>
      <c r="WBE37" s="171"/>
      <c r="WBF37" s="171"/>
      <c r="WBG37" s="171"/>
      <c r="WBH37" s="171"/>
      <c r="WBI37" s="171"/>
      <c r="WBJ37" s="171"/>
      <c r="WBK37" s="171"/>
      <c r="WBL37" s="171"/>
      <c r="WBM37" s="171"/>
      <c r="WBN37" s="171"/>
      <c r="WBO37" s="171"/>
      <c r="WBP37" s="171"/>
      <c r="WBQ37" s="171"/>
      <c r="WBR37" s="171"/>
      <c r="WBS37" s="171"/>
      <c r="WBT37" s="171"/>
      <c r="WBU37" s="171"/>
      <c r="WBV37" s="171"/>
      <c r="WBW37" s="171"/>
      <c r="WBX37" s="171"/>
      <c r="WBY37" s="171"/>
      <c r="WBZ37" s="171"/>
      <c r="WCA37" s="171"/>
      <c r="WCB37" s="171"/>
      <c r="WCC37" s="171"/>
      <c r="WCD37" s="171"/>
      <c r="WCE37" s="171"/>
      <c r="WCF37" s="171"/>
      <c r="WCG37" s="171"/>
      <c r="WCH37" s="171"/>
      <c r="WCI37" s="171"/>
      <c r="WCJ37" s="171"/>
      <c r="WCK37" s="171"/>
      <c r="WCL37" s="171"/>
      <c r="WCM37" s="171"/>
      <c r="WCN37" s="171"/>
      <c r="WCO37" s="171"/>
      <c r="WCP37" s="171"/>
      <c r="WCQ37" s="171"/>
      <c r="WCR37" s="171"/>
      <c r="WCS37" s="171"/>
      <c r="WCT37" s="171"/>
      <c r="WCU37" s="171"/>
      <c r="WCV37" s="171"/>
      <c r="WCW37" s="171"/>
      <c r="WCX37" s="171"/>
      <c r="WCY37" s="171"/>
      <c r="WCZ37" s="171"/>
      <c r="WDA37" s="171"/>
      <c r="WDB37" s="171"/>
      <c r="WDC37" s="171"/>
      <c r="WDD37" s="171"/>
      <c r="WDE37" s="171"/>
      <c r="WDF37" s="171"/>
      <c r="WDG37" s="171"/>
      <c r="WDH37" s="171"/>
      <c r="WDI37" s="171"/>
      <c r="WDJ37" s="171"/>
      <c r="WDK37" s="171"/>
      <c r="WDL37" s="171"/>
      <c r="WDM37" s="171"/>
      <c r="WDN37" s="171"/>
      <c r="WDO37" s="171"/>
      <c r="WDP37" s="171"/>
      <c r="WDQ37" s="171"/>
      <c r="WDR37" s="171"/>
      <c r="WDS37" s="171"/>
      <c r="WDT37" s="171"/>
      <c r="WDU37" s="171"/>
      <c r="WDV37" s="171"/>
      <c r="WDW37" s="171"/>
      <c r="WDX37" s="171"/>
      <c r="WDY37" s="171"/>
      <c r="WDZ37" s="171"/>
      <c r="WEA37" s="171"/>
      <c r="WEB37" s="171"/>
      <c r="WEC37" s="171"/>
      <c r="WED37" s="171"/>
      <c r="WEE37" s="171"/>
      <c r="WEF37" s="171"/>
      <c r="WEG37" s="171"/>
      <c r="WEH37" s="171"/>
      <c r="WEI37" s="171"/>
      <c r="WEJ37" s="171"/>
      <c r="WEK37" s="171"/>
      <c r="WEL37" s="171"/>
      <c r="WEM37" s="171"/>
      <c r="WEN37" s="171"/>
      <c r="WEO37" s="171"/>
      <c r="WEP37" s="171"/>
      <c r="WEQ37" s="171"/>
      <c r="WER37" s="171"/>
      <c r="WES37" s="171"/>
      <c r="WET37" s="171"/>
      <c r="WEU37" s="171"/>
      <c r="WEV37" s="171"/>
      <c r="WEW37" s="171"/>
      <c r="WEX37" s="171"/>
      <c r="WEY37" s="171"/>
      <c r="WEZ37" s="171"/>
      <c r="WFA37" s="171"/>
      <c r="WFB37" s="171"/>
      <c r="WFC37" s="171"/>
      <c r="WFD37" s="171"/>
      <c r="WFE37" s="171"/>
      <c r="WFF37" s="171"/>
      <c r="WFG37" s="171"/>
      <c r="WFH37" s="171"/>
      <c r="WFI37" s="171"/>
      <c r="WFJ37" s="171"/>
      <c r="WFK37" s="171"/>
      <c r="WFL37" s="171"/>
      <c r="WFM37" s="171"/>
      <c r="WFN37" s="171"/>
      <c r="WFO37" s="171"/>
      <c r="WFP37" s="171"/>
      <c r="WFQ37" s="171"/>
      <c r="WFR37" s="171"/>
      <c r="WFS37" s="171"/>
      <c r="WFT37" s="171"/>
      <c r="WFU37" s="171"/>
      <c r="WFV37" s="171"/>
      <c r="WFW37" s="171"/>
      <c r="WFX37" s="171"/>
      <c r="WFY37" s="171"/>
      <c r="WFZ37" s="171"/>
      <c r="WGA37" s="171"/>
      <c r="WGB37" s="171"/>
      <c r="WGC37" s="171"/>
      <c r="WGD37" s="171"/>
      <c r="WGE37" s="171"/>
      <c r="WGF37" s="171"/>
      <c r="WGG37" s="171"/>
      <c r="WGH37" s="171"/>
      <c r="WGI37" s="171"/>
      <c r="WGJ37" s="171"/>
      <c r="WGK37" s="171"/>
      <c r="WGL37" s="171"/>
      <c r="WGM37" s="171"/>
      <c r="WGN37" s="171"/>
      <c r="WGO37" s="171"/>
      <c r="WGP37" s="171"/>
      <c r="WGQ37" s="171"/>
      <c r="WGR37" s="171"/>
      <c r="WGS37" s="171"/>
      <c r="WGT37" s="171"/>
      <c r="WGU37" s="171"/>
      <c r="WGV37" s="171"/>
      <c r="WGW37" s="171"/>
      <c r="WGX37" s="171"/>
      <c r="WGY37" s="171"/>
      <c r="WGZ37" s="171"/>
      <c r="WHA37" s="171"/>
      <c r="WHB37" s="171"/>
      <c r="WHC37" s="171"/>
      <c r="WHD37" s="171"/>
      <c r="WHE37" s="171"/>
      <c r="WHF37" s="171"/>
      <c r="WHG37" s="171"/>
      <c r="WHH37" s="171"/>
      <c r="WHI37" s="171"/>
      <c r="WHJ37" s="171"/>
      <c r="WHK37" s="171"/>
      <c r="WHL37" s="171"/>
      <c r="WHM37" s="171"/>
      <c r="WHN37" s="171"/>
      <c r="WHO37" s="171"/>
      <c r="WHP37" s="171"/>
      <c r="WHQ37" s="171"/>
      <c r="WHR37" s="171"/>
      <c r="WHS37" s="171"/>
      <c r="WHT37" s="171"/>
      <c r="WHU37" s="171"/>
      <c r="WHV37" s="171"/>
      <c r="WHW37" s="171"/>
      <c r="WHX37" s="171"/>
      <c r="WHY37" s="171"/>
      <c r="WHZ37" s="171"/>
      <c r="WIA37" s="171"/>
      <c r="WIB37" s="171"/>
      <c r="WIC37" s="171"/>
      <c r="WID37" s="171"/>
      <c r="WIE37" s="171"/>
      <c r="WIF37" s="171"/>
      <c r="WIG37" s="171"/>
      <c r="WIH37" s="171"/>
      <c r="WII37" s="171"/>
      <c r="WIJ37" s="171"/>
      <c r="WIK37" s="171"/>
      <c r="WIL37" s="171"/>
      <c r="WIM37" s="171"/>
      <c r="WIN37" s="171"/>
      <c r="WIO37" s="171"/>
      <c r="WIP37" s="171"/>
      <c r="WIQ37" s="171"/>
      <c r="WIR37" s="171"/>
      <c r="WIS37" s="171"/>
      <c r="WIT37" s="171"/>
      <c r="WIU37" s="171"/>
      <c r="WIV37" s="171"/>
      <c r="WIW37" s="171"/>
      <c r="WIX37" s="171"/>
      <c r="WIY37" s="171"/>
      <c r="WIZ37" s="171"/>
      <c r="WJA37" s="171"/>
      <c r="WJB37" s="171"/>
      <c r="WJC37" s="171"/>
      <c r="WJD37" s="171"/>
      <c r="WJE37" s="171"/>
      <c r="WJF37" s="171"/>
      <c r="WJG37" s="171"/>
      <c r="WJH37" s="171"/>
      <c r="WJI37" s="171"/>
      <c r="WJJ37" s="171"/>
      <c r="WJK37" s="171"/>
      <c r="WJL37" s="171"/>
      <c r="WJM37" s="171"/>
      <c r="WJN37" s="171"/>
      <c r="WJO37" s="171"/>
      <c r="WJP37" s="171"/>
      <c r="WJQ37" s="171"/>
      <c r="WJR37" s="171"/>
      <c r="WJS37" s="171"/>
      <c r="WJT37" s="171"/>
      <c r="WJU37" s="171"/>
      <c r="WJV37" s="171"/>
      <c r="WJW37" s="171"/>
      <c r="WJX37" s="171"/>
      <c r="WJY37" s="171"/>
      <c r="WJZ37" s="171"/>
      <c r="WKA37" s="171"/>
      <c r="WKB37" s="171"/>
      <c r="WKC37" s="171"/>
      <c r="WKD37" s="171"/>
      <c r="WKE37" s="171"/>
      <c r="WKF37" s="171"/>
      <c r="WKG37" s="171"/>
      <c r="WKH37" s="171"/>
      <c r="WKI37" s="171"/>
      <c r="WKJ37" s="171"/>
      <c r="WKK37" s="171"/>
      <c r="WKL37" s="171"/>
      <c r="WKM37" s="171"/>
      <c r="WKN37" s="171"/>
      <c r="WKO37" s="171"/>
      <c r="WKP37" s="171"/>
      <c r="WKQ37" s="171"/>
      <c r="WKR37" s="171"/>
      <c r="WKS37" s="171"/>
      <c r="WKT37" s="171"/>
      <c r="WKU37" s="171"/>
      <c r="WKV37" s="171"/>
      <c r="WKW37" s="171"/>
      <c r="WKX37" s="171"/>
      <c r="WKY37" s="171"/>
      <c r="WKZ37" s="171"/>
      <c r="WLA37" s="171"/>
      <c r="WLB37" s="171"/>
      <c r="WLC37" s="171"/>
      <c r="WLD37" s="171"/>
      <c r="WLE37" s="171"/>
      <c r="WLF37" s="171"/>
      <c r="WLG37" s="171"/>
      <c r="WLH37" s="171"/>
      <c r="WLI37" s="171"/>
      <c r="WLJ37" s="171"/>
      <c r="WLK37" s="171"/>
      <c r="WLL37" s="171"/>
      <c r="WLM37" s="171"/>
      <c r="WLN37" s="171"/>
      <c r="WLO37" s="171"/>
      <c r="WLP37" s="171"/>
      <c r="WLQ37" s="171"/>
      <c r="WLR37" s="171"/>
      <c r="WLS37" s="171"/>
      <c r="WLT37" s="171"/>
      <c r="WLU37" s="171"/>
      <c r="WLV37" s="171"/>
      <c r="WLW37" s="171"/>
      <c r="WLX37" s="171"/>
      <c r="WLY37" s="171"/>
      <c r="WLZ37" s="171"/>
      <c r="WMA37" s="171"/>
      <c r="WMB37" s="171"/>
      <c r="WMC37" s="171"/>
      <c r="WMD37" s="171"/>
      <c r="WME37" s="171"/>
      <c r="WMF37" s="171"/>
      <c r="WMG37" s="171"/>
      <c r="WMH37" s="171"/>
      <c r="WMI37" s="171"/>
      <c r="WMJ37" s="171"/>
      <c r="WMK37" s="171"/>
      <c r="WML37" s="171"/>
      <c r="WMM37" s="171"/>
      <c r="WMN37" s="171"/>
      <c r="WMO37" s="171"/>
      <c r="WMP37" s="171"/>
      <c r="WMQ37" s="171"/>
      <c r="WMR37" s="171"/>
      <c r="WMS37" s="171"/>
      <c r="WMT37" s="171"/>
      <c r="WMU37" s="171"/>
      <c r="WMV37" s="171"/>
      <c r="WMW37" s="171"/>
      <c r="WMX37" s="171"/>
      <c r="WMY37" s="171"/>
      <c r="WMZ37" s="171"/>
      <c r="WNA37" s="171"/>
      <c r="WNB37" s="171"/>
      <c r="WNC37" s="171"/>
      <c r="WND37" s="171"/>
      <c r="WNE37" s="171"/>
      <c r="WNF37" s="171"/>
      <c r="WNG37" s="171"/>
      <c r="WNH37" s="171"/>
      <c r="WNI37" s="171"/>
      <c r="WNJ37" s="171"/>
      <c r="WNK37" s="171"/>
      <c r="WNL37" s="171"/>
      <c r="WNM37" s="171"/>
      <c r="WNN37" s="171"/>
      <c r="WNO37" s="171"/>
      <c r="WNP37" s="171"/>
      <c r="WNQ37" s="171"/>
      <c r="WNR37" s="171"/>
      <c r="WNS37" s="171"/>
      <c r="WNT37" s="171"/>
      <c r="WNU37" s="171"/>
      <c r="WNV37" s="171"/>
      <c r="WNW37" s="171"/>
      <c r="WNX37" s="171"/>
      <c r="WNY37" s="171"/>
      <c r="WNZ37" s="171"/>
      <c r="WOA37" s="171"/>
      <c r="WOB37" s="171"/>
      <c r="WOC37" s="171"/>
      <c r="WOD37" s="171"/>
      <c r="WOE37" s="171"/>
      <c r="WOF37" s="171"/>
      <c r="WOG37" s="171"/>
      <c r="WOH37" s="171"/>
      <c r="WOI37" s="171"/>
      <c r="WOJ37" s="171"/>
      <c r="WOK37" s="171"/>
      <c r="WOL37" s="171"/>
      <c r="WOM37" s="171"/>
      <c r="WON37" s="171"/>
      <c r="WOO37" s="171"/>
      <c r="WOP37" s="171"/>
      <c r="WOQ37" s="171"/>
      <c r="WOR37" s="171"/>
      <c r="WOS37" s="171"/>
      <c r="WOT37" s="171"/>
      <c r="WOU37" s="171"/>
      <c r="WOV37" s="171"/>
      <c r="WOW37" s="171"/>
      <c r="WOX37" s="171"/>
      <c r="WOY37" s="171"/>
      <c r="WOZ37" s="171"/>
      <c r="WPA37" s="171"/>
      <c r="WPB37" s="171"/>
      <c r="WPC37" s="171"/>
      <c r="WPD37" s="171"/>
      <c r="WPE37" s="171"/>
      <c r="WPF37" s="171"/>
      <c r="WPG37" s="171"/>
      <c r="WPH37" s="171"/>
      <c r="WPI37" s="171"/>
      <c r="WPJ37" s="171"/>
      <c r="WPK37" s="171"/>
      <c r="WPL37" s="171"/>
      <c r="WPM37" s="171"/>
      <c r="WPN37" s="171"/>
      <c r="WPO37" s="171"/>
      <c r="WPP37" s="171"/>
      <c r="WPQ37" s="171"/>
      <c r="WPR37" s="171"/>
      <c r="WPS37" s="171"/>
      <c r="WPT37" s="171"/>
      <c r="WPU37" s="171"/>
      <c r="WPV37" s="171"/>
      <c r="WPW37" s="171"/>
      <c r="WPX37" s="171"/>
      <c r="WPY37" s="171"/>
      <c r="WPZ37" s="171"/>
      <c r="WQA37" s="171"/>
      <c r="WQB37" s="171"/>
      <c r="WQC37" s="171"/>
      <c r="WQD37" s="171"/>
      <c r="WQE37" s="171"/>
      <c r="WQF37" s="171"/>
      <c r="WQG37" s="171"/>
      <c r="WQH37" s="171"/>
      <c r="WQI37" s="171"/>
      <c r="WQJ37" s="171"/>
      <c r="WQK37" s="171"/>
      <c r="WQL37" s="171"/>
      <c r="WQM37" s="171"/>
      <c r="WQN37" s="171"/>
      <c r="WQO37" s="171"/>
      <c r="WQP37" s="171"/>
      <c r="WQQ37" s="171"/>
      <c r="WQR37" s="171"/>
      <c r="WQS37" s="171"/>
      <c r="WQT37" s="171"/>
      <c r="WQU37" s="171"/>
      <c r="WQV37" s="171"/>
      <c r="WQW37" s="171"/>
      <c r="WQX37" s="171"/>
      <c r="WQY37" s="171"/>
      <c r="WQZ37" s="171"/>
      <c r="WRA37" s="171"/>
      <c r="WRB37" s="171"/>
      <c r="WRC37" s="171"/>
      <c r="WRD37" s="171"/>
      <c r="WRE37" s="171"/>
      <c r="WRF37" s="171"/>
      <c r="WRG37" s="171"/>
      <c r="WRH37" s="171"/>
      <c r="WRI37" s="171"/>
      <c r="WRJ37" s="171"/>
      <c r="WRK37" s="171"/>
      <c r="WRL37" s="171"/>
      <c r="WRM37" s="171"/>
      <c r="WRN37" s="171"/>
      <c r="WRO37" s="171"/>
      <c r="WRP37" s="171"/>
      <c r="WRQ37" s="171"/>
      <c r="WRR37" s="171"/>
      <c r="WRS37" s="171"/>
      <c r="WRT37" s="171"/>
      <c r="WRU37" s="171"/>
      <c r="WRV37" s="171"/>
      <c r="WRW37" s="171"/>
      <c r="WRX37" s="171"/>
      <c r="WRY37" s="171"/>
      <c r="WRZ37" s="171"/>
      <c r="WSA37" s="171"/>
      <c r="WSB37" s="171"/>
      <c r="WSC37" s="171"/>
      <c r="WSD37" s="171"/>
      <c r="WSE37" s="171"/>
      <c r="WSF37" s="171"/>
      <c r="WSG37" s="171"/>
      <c r="WSH37" s="171"/>
      <c r="WSI37" s="171"/>
      <c r="WSJ37" s="171"/>
      <c r="WSK37" s="171"/>
      <c r="WSL37" s="171"/>
      <c r="WSM37" s="171"/>
      <c r="WSN37" s="171"/>
      <c r="WSO37" s="171"/>
      <c r="WSP37" s="171"/>
      <c r="WSQ37" s="171"/>
      <c r="WSR37" s="171"/>
      <c r="WSS37" s="171"/>
      <c r="WST37" s="171"/>
      <c r="WSU37" s="171"/>
      <c r="WSV37" s="171"/>
      <c r="WSW37" s="171"/>
      <c r="WSX37" s="171"/>
      <c r="WSY37" s="171"/>
      <c r="WSZ37" s="171"/>
      <c r="WTA37" s="171"/>
      <c r="WTB37" s="171"/>
      <c r="WTC37" s="171"/>
      <c r="WTD37" s="171"/>
      <c r="WTE37" s="171"/>
      <c r="WTF37" s="171"/>
      <c r="WTG37" s="171"/>
      <c r="WTH37" s="171"/>
      <c r="WTI37" s="171"/>
      <c r="WTJ37" s="171"/>
      <c r="WTK37" s="171"/>
      <c r="WTL37" s="171"/>
      <c r="WTM37" s="171"/>
      <c r="WTN37" s="171"/>
      <c r="WTO37" s="171"/>
      <c r="WTP37" s="171"/>
      <c r="WTQ37" s="171"/>
      <c r="WTR37" s="171"/>
      <c r="WTS37" s="171"/>
      <c r="WTT37" s="171"/>
      <c r="WTU37" s="171"/>
      <c r="WTV37" s="171"/>
      <c r="WTW37" s="171"/>
      <c r="WTX37" s="171"/>
      <c r="WTY37" s="171"/>
      <c r="WTZ37" s="171"/>
      <c r="WUA37" s="171"/>
      <c r="WUB37" s="171"/>
      <c r="WUC37" s="171"/>
      <c r="WUD37" s="171"/>
      <c r="WUE37" s="171"/>
      <c r="WUF37" s="171"/>
      <c r="WUG37" s="171"/>
      <c r="WUH37" s="171"/>
      <c r="WUI37" s="171"/>
      <c r="WUJ37" s="171"/>
      <c r="WUK37" s="171"/>
      <c r="WUL37" s="171"/>
      <c r="WUM37" s="171"/>
      <c r="WUN37" s="171"/>
      <c r="WUO37" s="171"/>
      <c r="WUP37" s="171"/>
      <c r="WUQ37" s="171"/>
      <c r="WUR37" s="171"/>
      <c r="WUS37" s="171"/>
      <c r="WUT37" s="171"/>
      <c r="WUU37" s="171"/>
      <c r="WUV37" s="171"/>
      <c r="WUW37" s="171"/>
      <c r="WUX37" s="171"/>
      <c r="WUY37" s="171"/>
      <c r="WUZ37" s="171"/>
      <c r="WVA37" s="171"/>
      <c r="WVB37" s="171"/>
      <c r="WVC37" s="171"/>
      <c r="WVD37" s="171"/>
      <c r="WVE37" s="171"/>
      <c r="WVF37" s="171"/>
      <c r="WVG37" s="171"/>
      <c r="WVH37" s="171"/>
      <c r="WVI37" s="171"/>
      <c r="WVJ37" s="171"/>
      <c r="WVK37" s="171"/>
      <c r="WVL37" s="171"/>
      <c r="WVM37" s="171"/>
      <c r="WVN37" s="171"/>
      <c r="WVO37" s="171"/>
      <c r="WVP37" s="171"/>
      <c r="WVQ37" s="171"/>
      <c r="WVR37" s="171"/>
      <c r="WVS37" s="171"/>
      <c r="WVT37" s="171"/>
      <c r="WVU37" s="171"/>
      <c r="WVV37" s="171"/>
      <c r="WVW37" s="171"/>
      <c r="WVX37" s="171"/>
      <c r="WVY37" s="171"/>
      <c r="WVZ37" s="171"/>
      <c r="WWA37" s="171"/>
      <c r="WWB37" s="171"/>
      <c r="WWC37" s="171"/>
      <c r="WWD37" s="171"/>
      <c r="WWE37" s="171"/>
      <c r="WWF37" s="171"/>
      <c r="WWG37" s="171"/>
      <c r="WWH37" s="171"/>
      <c r="WWI37" s="171"/>
      <c r="WWJ37" s="171"/>
      <c r="WWK37" s="171"/>
      <c r="WWL37" s="171"/>
      <c r="WWM37" s="171"/>
      <c r="WWN37" s="171"/>
      <c r="WWO37" s="171"/>
      <c r="WWP37" s="171"/>
      <c r="WWQ37" s="171"/>
      <c r="WWR37" s="171"/>
      <c r="WWS37" s="171"/>
      <c r="WWT37" s="171"/>
      <c r="WWU37" s="171"/>
      <c r="WWV37" s="171"/>
      <c r="WWW37" s="171"/>
      <c r="WWX37" s="171"/>
      <c r="WWY37" s="171"/>
      <c r="WWZ37" s="171"/>
      <c r="WXA37" s="171"/>
      <c r="WXB37" s="171"/>
      <c r="WXC37" s="171"/>
      <c r="WXD37" s="171"/>
      <c r="WXE37" s="171"/>
      <c r="WXF37" s="171"/>
      <c r="WXG37" s="171"/>
      <c r="WXH37" s="171"/>
      <c r="WXI37" s="171"/>
      <c r="WXJ37" s="171"/>
      <c r="WXK37" s="171"/>
      <c r="WXL37" s="171"/>
      <c r="WXM37" s="171"/>
      <c r="WXN37" s="171"/>
      <c r="WXO37" s="171"/>
      <c r="WXP37" s="171"/>
      <c r="WXQ37" s="171"/>
      <c r="WXR37" s="171"/>
      <c r="WXS37" s="171"/>
      <c r="WXT37" s="171"/>
      <c r="WXU37" s="171"/>
      <c r="WXV37" s="171"/>
      <c r="WXW37" s="171"/>
      <c r="WXX37" s="171"/>
      <c r="WXY37" s="171"/>
      <c r="WXZ37" s="171"/>
      <c r="WYA37" s="171"/>
      <c r="WYB37" s="171"/>
      <c r="WYC37" s="171"/>
      <c r="WYD37" s="171"/>
      <c r="WYE37" s="171"/>
      <c r="WYF37" s="171"/>
      <c r="WYG37" s="171"/>
      <c r="WYH37" s="171"/>
      <c r="WYI37" s="171"/>
      <c r="WYJ37" s="171"/>
      <c r="WYK37" s="171"/>
      <c r="WYL37" s="171"/>
      <c r="WYM37" s="171"/>
      <c r="WYN37" s="171"/>
      <c r="WYO37" s="171"/>
      <c r="WYP37" s="171"/>
      <c r="WYQ37" s="171"/>
      <c r="WYR37" s="171"/>
      <c r="WYS37" s="171"/>
      <c r="WYT37" s="171"/>
      <c r="WYU37" s="171"/>
      <c r="WYV37" s="171"/>
      <c r="WYW37" s="171"/>
      <c r="WYX37" s="171"/>
      <c r="WYY37" s="171"/>
      <c r="WYZ37" s="171"/>
      <c r="WZA37" s="171"/>
      <c r="WZB37" s="171"/>
      <c r="WZC37" s="171"/>
      <c r="WZD37" s="171"/>
      <c r="WZE37" s="171"/>
      <c r="WZF37" s="171"/>
      <c r="WZG37" s="171"/>
      <c r="WZH37" s="171"/>
      <c r="WZI37" s="171"/>
      <c r="WZJ37" s="171"/>
      <c r="WZK37" s="171"/>
      <c r="WZL37" s="171"/>
      <c r="WZM37" s="171"/>
      <c r="WZN37" s="171"/>
      <c r="WZO37" s="171"/>
      <c r="WZP37" s="171"/>
      <c r="WZQ37" s="171"/>
      <c r="WZR37" s="171"/>
      <c r="WZS37" s="171"/>
      <c r="WZT37" s="171"/>
      <c r="WZU37" s="171"/>
      <c r="WZV37" s="171"/>
      <c r="WZW37" s="171"/>
      <c r="WZX37" s="171"/>
      <c r="WZY37" s="171"/>
      <c r="WZZ37" s="171"/>
      <c r="XAA37" s="171"/>
      <c r="XAB37" s="171"/>
      <c r="XAC37" s="171"/>
      <c r="XAD37" s="171"/>
      <c r="XAE37" s="171"/>
      <c r="XAF37" s="171"/>
      <c r="XAG37" s="171"/>
      <c r="XAH37" s="171"/>
      <c r="XAI37" s="171"/>
      <c r="XAJ37" s="171"/>
      <c r="XAK37" s="171"/>
      <c r="XAL37" s="171"/>
      <c r="XAM37" s="171"/>
      <c r="XAN37" s="171"/>
      <c r="XAO37" s="171"/>
      <c r="XAP37" s="171"/>
      <c r="XAQ37" s="171"/>
      <c r="XAR37" s="171"/>
      <c r="XAS37" s="171"/>
      <c r="XAT37" s="171"/>
      <c r="XAU37" s="171"/>
      <c r="XAV37" s="171"/>
      <c r="XAW37" s="171"/>
      <c r="XAX37" s="171"/>
      <c r="XAY37" s="171"/>
      <c r="XAZ37" s="171"/>
      <c r="XBA37" s="171"/>
      <c r="XBB37" s="171"/>
      <c r="XBC37" s="171"/>
      <c r="XBD37" s="171"/>
      <c r="XBE37" s="171"/>
      <c r="XBF37" s="171"/>
      <c r="XBG37" s="171"/>
      <c r="XBH37" s="171"/>
      <c r="XBI37" s="171"/>
      <c r="XBJ37" s="171"/>
      <c r="XBK37" s="171"/>
      <c r="XBL37" s="171"/>
      <c r="XBM37" s="171"/>
      <c r="XBN37" s="171"/>
      <c r="XBO37" s="171"/>
      <c r="XBP37" s="171"/>
      <c r="XBQ37" s="171"/>
      <c r="XBR37" s="171"/>
      <c r="XBS37" s="171"/>
      <c r="XBT37" s="171"/>
      <c r="XBU37" s="171"/>
      <c r="XBV37" s="171"/>
      <c r="XBW37" s="171"/>
      <c r="XBX37" s="171"/>
      <c r="XBY37" s="171"/>
      <c r="XBZ37" s="171"/>
      <c r="XCA37" s="171"/>
      <c r="XCB37" s="171"/>
      <c r="XCC37" s="171"/>
      <c r="XCD37" s="171"/>
      <c r="XCE37" s="171"/>
      <c r="XCF37" s="171"/>
      <c r="XCG37" s="171"/>
      <c r="XCH37" s="171"/>
      <c r="XCI37" s="171"/>
      <c r="XCJ37" s="171"/>
      <c r="XCK37" s="171"/>
      <c r="XCL37" s="171"/>
      <c r="XCM37" s="171"/>
      <c r="XCN37" s="171"/>
      <c r="XCO37" s="171"/>
      <c r="XCP37" s="171"/>
      <c r="XCQ37" s="171"/>
      <c r="XCR37" s="171"/>
      <c r="XCS37" s="171"/>
      <c r="XCT37" s="171"/>
      <c r="XCU37" s="171"/>
      <c r="XCV37" s="171"/>
      <c r="XCW37" s="171"/>
      <c r="XCX37" s="171"/>
      <c r="XCY37" s="171"/>
      <c r="XCZ37" s="171"/>
      <c r="XDA37" s="171"/>
      <c r="XDB37" s="171"/>
      <c r="XDC37" s="171"/>
      <c r="XDD37" s="171"/>
      <c r="XDE37" s="171"/>
      <c r="XDF37" s="171"/>
      <c r="XDG37" s="171"/>
      <c r="XDH37" s="171"/>
      <c r="XDI37" s="171"/>
      <c r="XDJ37" s="171"/>
      <c r="XDK37" s="171"/>
      <c r="XDL37" s="171"/>
      <c r="XDM37" s="171"/>
      <c r="XDN37" s="171"/>
      <c r="XDO37" s="171"/>
      <c r="XDP37" s="171"/>
      <c r="XDQ37" s="171"/>
      <c r="XDR37" s="171"/>
      <c r="XDS37" s="171"/>
      <c r="XDT37" s="171"/>
      <c r="XDU37" s="171"/>
      <c r="XDV37" s="171"/>
      <c r="XDW37" s="171"/>
      <c r="XDX37" s="171"/>
      <c r="XDY37" s="171"/>
      <c r="XDZ37" s="171"/>
      <c r="XEA37" s="171"/>
      <c r="XEB37" s="171"/>
      <c r="XEC37" s="171"/>
      <c r="XED37" s="171"/>
      <c r="XEE37" s="171"/>
      <c r="XEF37" s="171"/>
      <c r="XEG37" s="171"/>
      <c r="XEH37" s="171"/>
      <c r="XEI37" s="171"/>
      <c r="XEJ37" s="171"/>
      <c r="XEK37" s="171"/>
      <c r="XEL37" s="171"/>
      <c r="XEM37" s="171"/>
      <c r="XEN37" s="171"/>
      <c r="XEO37" s="171"/>
      <c r="XEP37" s="171"/>
      <c r="XEQ37" s="171"/>
      <c r="XER37" s="171"/>
      <c r="XES37" s="171"/>
      <c r="XET37" s="171"/>
      <c r="XEU37" s="171"/>
      <c r="XEV37" s="171"/>
      <c r="XEW37" s="171"/>
      <c r="XEX37" s="171"/>
      <c r="XEY37" s="171"/>
      <c r="XEZ37" s="171"/>
      <c r="XFA37" s="171"/>
      <c r="XFB37" s="171"/>
      <c r="XFC37" s="171"/>
      <c r="XFD37" s="171"/>
    </row>
    <row r="38" spans="1:16384">
      <c r="A38" s="171" t="s">
        <v>165</v>
      </c>
      <c r="B38" s="171"/>
      <c r="C38" s="171"/>
      <c r="D38" s="171"/>
      <c r="E38" s="171"/>
      <c r="F38" s="171"/>
      <c r="G38" s="171"/>
      <c r="H38" s="171"/>
      <c r="I38" s="171"/>
      <c r="J38" s="171"/>
      <c r="K38" s="171"/>
      <c r="L38" s="171"/>
      <c r="M38" s="171"/>
      <c r="N38" s="171"/>
      <c r="O38" s="171"/>
      <c r="P38" s="171"/>
      <c r="Q38" s="171"/>
      <c r="R38" s="171"/>
      <c r="S38" s="171"/>
      <c r="T38" s="171"/>
      <c r="W38" s="482">
        <f>+W35-W36</f>
        <v>161382027.45179999</v>
      </c>
    </row>
    <row r="39" spans="1:16384">
      <c r="A39" s="170" t="s">
        <v>166</v>
      </c>
      <c r="B39" s="170"/>
      <c r="C39" s="170"/>
      <c r="D39" s="170"/>
      <c r="E39" s="170"/>
      <c r="F39" s="170"/>
      <c r="G39" s="170"/>
      <c r="H39" s="170"/>
      <c r="I39" s="170"/>
      <c r="J39" s="170"/>
      <c r="K39" s="170"/>
      <c r="L39" s="170"/>
      <c r="M39" s="170"/>
      <c r="N39" s="170"/>
      <c r="O39" s="170"/>
      <c r="P39" s="170"/>
      <c r="Q39" s="170"/>
      <c r="R39" s="170"/>
      <c r="S39" s="170"/>
      <c r="T39" s="170"/>
    </row>
  </sheetData>
  <mergeCells count="959">
    <mergeCell ref="XCS37:XDL37"/>
    <mergeCell ref="XDM37:XEF37"/>
    <mergeCell ref="XEG37:XEZ37"/>
    <mergeCell ref="XFA37:XFD37"/>
    <mergeCell ref="A38:T38"/>
    <mergeCell ref="A39:T39"/>
    <mergeCell ref="WYC37:WYV37"/>
    <mergeCell ref="WYW37:WZP37"/>
    <mergeCell ref="WZQ37:XAJ37"/>
    <mergeCell ref="XAK37:XBD37"/>
    <mergeCell ref="XBE37:XBX37"/>
    <mergeCell ref="XBY37:XCR37"/>
    <mergeCell ref="WTM37:WUF37"/>
    <mergeCell ref="WUG37:WUZ37"/>
    <mergeCell ref="WVA37:WVT37"/>
    <mergeCell ref="WVU37:WWN37"/>
    <mergeCell ref="WWO37:WXH37"/>
    <mergeCell ref="WXI37:WYB37"/>
    <mergeCell ref="WOW37:WPP37"/>
    <mergeCell ref="WPQ37:WQJ37"/>
    <mergeCell ref="WQK37:WRD37"/>
    <mergeCell ref="WRE37:WRX37"/>
    <mergeCell ref="WRY37:WSR37"/>
    <mergeCell ref="WSS37:WTL37"/>
    <mergeCell ref="WKG37:WKZ37"/>
    <mergeCell ref="WLA37:WLT37"/>
    <mergeCell ref="WLU37:WMN37"/>
    <mergeCell ref="WMO37:WNH37"/>
    <mergeCell ref="WNI37:WOB37"/>
    <mergeCell ref="WOC37:WOV37"/>
    <mergeCell ref="WFQ37:WGJ37"/>
    <mergeCell ref="WGK37:WHD37"/>
    <mergeCell ref="WHE37:WHX37"/>
    <mergeCell ref="WHY37:WIR37"/>
    <mergeCell ref="WIS37:WJL37"/>
    <mergeCell ref="WJM37:WKF37"/>
    <mergeCell ref="WBA37:WBT37"/>
    <mergeCell ref="WBU37:WCN37"/>
    <mergeCell ref="WCO37:WDH37"/>
    <mergeCell ref="WDI37:WEB37"/>
    <mergeCell ref="WEC37:WEV37"/>
    <mergeCell ref="WEW37:WFP37"/>
    <mergeCell ref="VWK37:VXD37"/>
    <mergeCell ref="VXE37:VXX37"/>
    <mergeCell ref="VXY37:VYR37"/>
    <mergeCell ref="VYS37:VZL37"/>
    <mergeCell ref="VZM37:WAF37"/>
    <mergeCell ref="WAG37:WAZ37"/>
    <mergeCell ref="VRU37:VSN37"/>
    <mergeCell ref="VSO37:VTH37"/>
    <mergeCell ref="VTI37:VUB37"/>
    <mergeCell ref="VUC37:VUV37"/>
    <mergeCell ref="VUW37:VVP37"/>
    <mergeCell ref="VVQ37:VWJ37"/>
    <mergeCell ref="VNE37:VNX37"/>
    <mergeCell ref="VNY37:VOR37"/>
    <mergeCell ref="VOS37:VPL37"/>
    <mergeCell ref="VPM37:VQF37"/>
    <mergeCell ref="VQG37:VQZ37"/>
    <mergeCell ref="VRA37:VRT37"/>
    <mergeCell ref="VIO37:VJH37"/>
    <mergeCell ref="VJI37:VKB37"/>
    <mergeCell ref="VKC37:VKV37"/>
    <mergeCell ref="VKW37:VLP37"/>
    <mergeCell ref="VLQ37:VMJ37"/>
    <mergeCell ref="VMK37:VND37"/>
    <mergeCell ref="VDY37:VER37"/>
    <mergeCell ref="VES37:VFL37"/>
    <mergeCell ref="VFM37:VGF37"/>
    <mergeCell ref="VGG37:VGZ37"/>
    <mergeCell ref="VHA37:VHT37"/>
    <mergeCell ref="VHU37:VIN37"/>
    <mergeCell ref="UZI37:VAB37"/>
    <mergeCell ref="VAC37:VAV37"/>
    <mergeCell ref="VAW37:VBP37"/>
    <mergeCell ref="VBQ37:VCJ37"/>
    <mergeCell ref="VCK37:VDD37"/>
    <mergeCell ref="VDE37:VDX37"/>
    <mergeCell ref="UUS37:UVL37"/>
    <mergeCell ref="UVM37:UWF37"/>
    <mergeCell ref="UWG37:UWZ37"/>
    <mergeCell ref="UXA37:UXT37"/>
    <mergeCell ref="UXU37:UYN37"/>
    <mergeCell ref="UYO37:UZH37"/>
    <mergeCell ref="UQC37:UQV37"/>
    <mergeCell ref="UQW37:URP37"/>
    <mergeCell ref="URQ37:USJ37"/>
    <mergeCell ref="USK37:UTD37"/>
    <mergeCell ref="UTE37:UTX37"/>
    <mergeCell ref="UTY37:UUR37"/>
    <mergeCell ref="ULM37:UMF37"/>
    <mergeCell ref="UMG37:UMZ37"/>
    <mergeCell ref="UNA37:UNT37"/>
    <mergeCell ref="UNU37:UON37"/>
    <mergeCell ref="UOO37:UPH37"/>
    <mergeCell ref="UPI37:UQB37"/>
    <mergeCell ref="UGW37:UHP37"/>
    <mergeCell ref="UHQ37:UIJ37"/>
    <mergeCell ref="UIK37:UJD37"/>
    <mergeCell ref="UJE37:UJX37"/>
    <mergeCell ref="UJY37:UKR37"/>
    <mergeCell ref="UKS37:ULL37"/>
    <mergeCell ref="UCG37:UCZ37"/>
    <mergeCell ref="UDA37:UDT37"/>
    <mergeCell ref="UDU37:UEN37"/>
    <mergeCell ref="UEO37:UFH37"/>
    <mergeCell ref="UFI37:UGB37"/>
    <mergeCell ref="UGC37:UGV37"/>
    <mergeCell ref="TXQ37:TYJ37"/>
    <mergeCell ref="TYK37:TZD37"/>
    <mergeCell ref="TZE37:TZX37"/>
    <mergeCell ref="TZY37:UAR37"/>
    <mergeCell ref="UAS37:UBL37"/>
    <mergeCell ref="UBM37:UCF37"/>
    <mergeCell ref="TTA37:TTT37"/>
    <mergeCell ref="TTU37:TUN37"/>
    <mergeCell ref="TUO37:TVH37"/>
    <mergeCell ref="TVI37:TWB37"/>
    <mergeCell ref="TWC37:TWV37"/>
    <mergeCell ref="TWW37:TXP37"/>
    <mergeCell ref="TOK37:TPD37"/>
    <mergeCell ref="TPE37:TPX37"/>
    <mergeCell ref="TPY37:TQR37"/>
    <mergeCell ref="TQS37:TRL37"/>
    <mergeCell ref="TRM37:TSF37"/>
    <mergeCell ref="TSG37:TSZ37"/>
    <mergeCell ref="TJU37:TKN37"/>
    <mergeCell ref="TKO37:TLH37"/>
    <mergeCell ref="TLI37:TMB37"/>
    <mergeCell ref="TMC37:TMV37"/>
    <mergeCell ref="TMW37:TNP37"/>
    <mergeCell ref="TNQ37:TOJ37"/>
    <mergeCell ref="TFE37:TFX37"/>
    <mergeCell ref="TFY37:TGR37"/>
    <mergeCell ref="TGS37:THL37"/>
    <mergeCell ref="THM37:TIF37"/>
    <mergeCell ref="TIG37:TIZ37"/>
    <mergeCell ref="TJA37:TJT37"/>
    <mergeCell ref="TAO37:TBH37"/>
    <mergeCell ref="TBI37:TCB37"/>
    <mergeCell ref="TCC37:TCV37"/>
    <mergeCell ref="TCW37:TDP37"/>
    <mergeCell ref="TDQ37:TEJ37"/>
    <mergeCell ref="TEK37:TFD37"/>
    <mergeCell ref="SVY37:SWR37"/>
    <mergeCell ref="SWS37:SXL37"/>
    <mergeCell ref="SXM37:SYF37"/>
    <mergeCell ref="SYG37:SYZ37"/>
    <mergeCell ref="SZA37:SZT37"/>
    <mergeCell ref="SZU37:TAN37"/>
    <mergeCell ref="SRI37:SSB37"/>
    <mergeCell ref="SSC37:SSV37"/>
    <mergeCell ref="SSW37:STP37"/>
    <mergeCell ref="STQ37:SUJ37"/>
    <mergeCell ref="SUK37:SVD37"/>
    <mergeCell ref="SVE37:SVX37"/>
    <mergeCell ref="SMS37:SNL37"/>
    <mergeCell ref="SNM37:SOF37"/>
    <mergeCell ref="SOG37:SOZ37"/>
    <mergeCell ref="SPA37:SPT37"/>
    <mergeCell ref="SPU37:SQN37"/>
    <mergeCell ref="SQO37:SRH37"/>
    <mergeCell ref="SIC37:SIV37"/>
    <mergeCell ref="SIW37:SJP37"/>
    <mergeCell ref="SJQ37:SKJ37"/>
    <mergeCell ref="SKK37:SLD37"/>
    <mergeCell ref="SLE37:SLX37"/>
    <mergeCell ref="SLY37:SMR37"/>
    <mergeCell ref="SDM37:SEF37"/>
    <mergeCell ref="SEG37:SEZ37"/>
    <mergeCell ref="SFA37:SFT37"/>
    <mergeCell ref="SFU37:SGN37"/>
    <mergeCell ref="SGO37:SHH37"/>
    <mergeCell ref="SHI37:SIB37"/>
    <mergeCell ref="RYW37:RZP37"/>
    <mergeCell ref="RZQ37:SAJ37"/>
    <mergeCell ref="SAK37:SBD37"/>
    <mergeCell ref="SBE37:SBX37"/>
    <mergeCell ref="SBY37:SCR37"/>
    <mergeCell ref="SCS37:SDL37"/>
    <mergeCell ref="RUG37:RUZ37"/>
    <mergeCell ref="RVA37:RVT37"/>
    <mergeCell ref="RVU37:RWN37"/>
    <mergeCell ref="RWO37:RXH37"/>
    <mergeCell ref="RXI37:RYB37"/>
    <mergeCell ref="RYC37:RYV37"/>
    <mergeCell ref="RPQ37:RQJ37"/>
    <mergeCell ref="RQK37:RRD37"/>
    <mergeCell ref="RRE37:RRX37"/>
    <mergeCell ref="RRY37:RSR37"/>
    <mergeCell ref="RSS37:RTL37"/>
    <mergeCell ref="RTM37:RUF37"/>
    <mergeCell ref="RLA37:RLT37"/>
    <mergeCell ref="RLU37:RMN37"/>
    <mergeCell ref="RMO37:RNH37"/>
    <mergeCell ref="RNI37:ROB37"/>
    <mergeCell ref="ROC37:ROV37"/>
    <mergeCell ref="ROW37:RPP37"/>
    <mergeCell ref="RGK37:RHD37"/>
    <mergeCell ref="RHE37:RHX37"/>
    <mergeCell ref="RHY37:RIR37"/>
    <mergeCell ref="RIS37:RJL37"/>
    <mergeCell ref="RJM37:RKF37"/>
    <mergeCell ref="RKG37:RKZ37"/>
    <mergeCell ref="RBU37:RCN37"/>
    <mergeCell ref="RCO37:RDH37"/>
    <mergeCell ref="RDI37:REB37"/>
    <mergeCell ref="REC37:REV37"/>
    <mergeCell ref="REW37:RFP37"/>
    <mergeCell ref="RFQ37:RGJ37"/>
    <mergeCell ref="QXE37:QXX37"/>
    <mergeCell ref="QXY37:QYR37"/>
    <mergeCell ref="QYS37:QZL37"/>
    <mergeCell ref="QZM37:RAF37"/>
    <mergeCell ref="RAG37:RAZ37"/>
    <mergeCell ref="RBA37:RBT37"/>
    <mergeCell ref="QSO37:QTH37"/>
    <mergeCell ref="QTI37:QUB37"/>
    <mergeCell ref="QUC37:QUV37"/>
    <mergeCell ref="QUW37:QVP37"/>
    <mergeCell ref="QVQ37:QWJ37"/>
    <mergeCell ref="QWK37:QXD37"/>
    <mergeCell ref="QNY37:QOR37"/>
    <mergeCell ref="QOS37:QPL37"/>
    <mergeCell ref="QPM37:QQF37"/>
    <mergeCell ref="QQG37:QQZ37"/>
    <mergeCell ref="QRA37:QRT37"/>
    <mergeCell ref="QRU37:QSN37"/>
    <mergeCell ref="QJI37:QKB37"/>
    <mergeCell ref="QKC37:QKV37"/>
    <mergeCell ref="QKW37:QLP37"/>
    <mergeCell ref="QLQ37:QMJ37"/>
    <mergeCell ref="QMK37:QND37"/>
    <mergeCell ref="QNE37:QNX37"/>
    <mergeCell ref="QES37:QFL37"/>
    <mergeCell ref="QFM37:QGF37"/>
    <mergeCell ref="QGG37:QGZ37"/>
    <mergeCell ref="QHA37:QHT37"/>
    <mergeCell ref="QHU37:QIN37"/>
    <mergeCell ref="QIO37:QJH37"/>
    <mergeCell ref="QAC37:QAV37"/>
    <mergeCell ref="QAW37:QBP37"/>
    <mergeCell ref="QBQ37:QCJ37"/>
    <mergeCell ref="QCK37:QDD37"/>
    <mergeCell ref="QDE37:QDX37"/>
    <mergeCell ref="QDY37:QER37"/>
    <mergeCell ref="PVM37:PWF37"/>
    <mergeCell ref="PWG37:PWZ37"/>
    <mergeCell ref="PXA37:PXT37"/>
    <mergeCell ref="PXU37:PYN37"/>
    <mergeCell ref="PYO37:PZH37"/>
    <mergeCell ref="PZI37:QAB37"/>
    <mergeCell ref="PQW37:PRP37"/>
    <mergeCell ref="PRQ37:PSJ37"/>
    <mergeCell ref="PSK37:PTD37"/>
    <mergeCell ref="PTE37:PTX37"/>
    <mergeCell ref="PTY37:PUR37"/>
    <mergeCell ref="PUS37:PVL37"/>
    <mergeCell ref="PMG37:PMZ37"/>
    <mergeCell ref="PNA37:PNT37"/>
    <mergeCell ref="PNU37:PON37"/>
    <mergeCell ref="POO37:PPH37"/>
    <mergeCell ref="PPI37:PQB37"/>
    <mergeCell ref="PQC37:PQV37"/>
    <mergeCell ref="PHQ37:PIJ37"/>
    <mergeCell ref="PIK37:PJD37"/>
    <mergeCell ref="PJE37:PJX37"/>
    <mergeCell ref="PJY37:PKR37"/>
    <mergeCell ref="PKS37:PLL37"/>
    <mergeCell ref="PLM37:PMF37"/>
    <mergeCell ref="PDA37:PDT37"/>
    <mergeCell ref="PDU37:PEN37"/>
    <mergeCell ref="PEO37:PFH37"/>
    <mergeCell ref="PFI37:PGB37"/>
    <mergeCell ref="PGC37:PGV37"/>
    <mergeCell ref="PGW37:PHP37"/>
    <mergeCell ref="OYK37:OZD37"/>
    <mergeCell ref="OZE37:OZX37"/>
    <mergeCell ref="OZY37:PAR37"/>
    <mergeCell ref="PAS37:PBL37"/>
    <mergeCell ref="PBM37:PCF37"/>
    <mergeCell ref="PCG37:PCZ37"/>
    <mergeCell ref="OTU37:OUN37"/>
    <mergeCell ref="OUO37:OVH37"/>
    <mergeCell ref="OVI37:OWB37"/>
    <mergeCell ref="OWC37:OWV37"/>
    <mergeCell ref="OWW37:OXP37"/>
    <mergeCell ref="OXQ37:OYJ37"/>
    <mergeCell ref="OPE37:OPX37"/>
    <mergeCell ref="OPY37:OQR37"/>
    <mergeCell ref="OQS37:ORL37"/>
    <mergeCell ref="ORM37:OSF37"/>
    <mergeCell ref="OSG37:OSZ37"/>
    <mergeCell ref="OTA37:OTT37"/>
    <mergeCell ref="OKO37:OLH37"/>
    <mergeCell ref="OLI37:OMB37"/>
    <mergeCell ref="OMC37:OMV37"/>
    <mergeCell ref="OMW37:ONP37"/>
    <mergeCell ref="ONQ37:OOJ37"/>
    <mergeCell ref="OOK37:OPD37"/>
    <mergeCell ref="OFY37:OGR37"/>
    <mergeCell ref="OGS37:OHL37"/>
    <mergeCell ref="OHM37:OIF37"/>
    <mergeCell ref="OIG37:OIZ37"/>
    <mergeCell ref="OJA37:OJT37"/>
    <mergeCell ref="OJU37:OKN37"/>
    <mergeCell ref="OBI37:OCB37"/>
    <mergeCell ref="OCC37:OCV37"/>
    <mergeCell ref="OCW37:ODP37"/>
    <mergeCell ref="ODQ37:OEJ37"/>
    <mergeCell ref="OEK37:OFD37"/>
    <mergeCell ref="OFE37:OFX37"/>
    <mergeCell ref="NWS37:NXL37"/>
    <mergeCell ref="NXM37:NYF37"/>
    <mergeCell ref="NYG37:NYZ37"/>
    <mergeCell ref="NZA37:NZT37"/>
    <mergeCell ref="NZU37:OAN37"/>
    <mergeCell ref="OAO37:OBH37"/>
    <mergeCell ref="NSC37:NSV37"/>
    <mergeCell ref="NSW37:NTP37"/>
    <mergeCell ref="NTQ37:NUJ37"/>
    <mergeCell ref="NUK37:NVD37"/>
    <mergeCell ref="NVE37:NVX37"/>
    <mergeCell ref="NVY37:NWR37"/>
    <mergeCell ref="NNM37:NOF37"/>
    <mergeCell ref="NOG37:NOZ37"/>
    <mergeCell ref="NPA37:NPT37"/>
    <mergeCell ref="NPU37:NQN37"/>
    <mergeCell ref="NQO37:NRH37"/>
    <mergeCell ref="NRI37:NSB37"/>
    <mergeCell ref="NIW37:NJP37"/>
    <mergeCell ref="NJQ37:NKJ37"/>
    <mergeCell ref="NKK37:NLD37"/>
    <mergeCell ref="NLE37:NLX37"/>
    <mergeCell ref="NLY37:NMR37"/>
    <mergeCell ref="NMS37:NNL37"/>
    <mergeCell ref="NEG37:NEZ37"/>
    <mergeCell ref="NFA37:NFT37"/>
    <mergeCell ref="NFU37:NGN37"/>
    <mergeCell ref="NGO37:NHH37"/>
    <mergeCell ref="NHI37:NIB37"/>
    <mergeCell ref="NIC37:NIV37"/>
    <mergeCell ref="MZQ37:NAJ37"/>
    <mergeCell ref="NAK37:NBD37"/>
    <mergeCell ref="NBE37:NBX37"/>
    <mergeCell ref="NBY37:NCR37"/>
    <mergeCell ref="NCS37:NDL37"/>
    <mergeCell ref="NDM37:NEF37"/>
    <mergeCell ref="MVA37:MVT37"/>
    <mergeCell ref="MVU37:MWN37"/>
    <mergeCell ref="MWO37:MXH37"/>
    <mergeCell ref="MXI37:MYB37"/>
    <mergeCell ref="MYC37:MYV37"/>
    <mergeCell ref="MYW37:MZP37"/>
    <mergeCell ref="MQK37:MRD37"/>
    <mergeCell ref="MRE37:MRX37"/>
    <mergeCell ref="MRY37:MSR37"/>
    <mergeCell ref="MSS37:MTL37"/>
    <mergeCell ref="MTM37:MUF37"/>
    <mergeCell ref="MUG37:MUZ37"/>
    <mergeCell ref="MLU37:MMN37"/>
    <mergeCell ref="MMO37:MNH37"/>
    <mergeCell ref="MNI37:MOB37"/>
    <mergeCell ref="MOC37:MOV37"/>
    <mergeCell ref="MOW37:MPP37"/>
    <mergeCell ref="MPQ37:MQJ37"/>
    <mergeCell ref="MHE37:MHX37"/>
    <mergeCell ref="MHY37:MIR37"/>
    <mergeCell ref="MIS37:MJL37"/>
    <mergeCell ref="MJM37:MKF37"/>
    <mergeCell ref="MKG37:MKZ37"/>
    <mergeCell ref="MLA37:MLT37"/>
    <mergeCell ref="MCO37:MDH37"/>
    <mergeCell ref="MDI37:MEB37"/>
    <mergeCell ref="MEC37:MEV37"/>
    <mergeCell ref="MEW37:MFP37"/>
    <mergeCell ref="MFQ37:MGJ37"/>
    <mergeCell ref="MGK37:MHD37"/>
    <mergeCell ref="LXY37:LYR37"/>
    <mergeCell ref="LYS37:LZL37"/>
    <mergeCell ref="LZM37:MAF37"/>
    <mergeCell ref="MAG37:MAZ37"/>
    <mergeCell ref="MBA37:MBT37"/>
    <mergeCell ref="MBU37:MCN37"/>
    <mergeCell ref="LTI37:LUB37"/>
    <mergeCell ref="LUC37:LUV37"/>
    <mergeCell ref="LUW37:LVP37"/>
    <mergeCell ref="LVQ37:LWJ37"/>
    <mergeCell ref="LWK37:LXD37"/>
    <mergeCell ref="LXE37:LXX37"/>
    <mergeCell ref="LOS37:LPL37"/>
    <mergeCell ref="LPM37:LQF37"/>
    <mergeCell ref="LQG37:LQZ37"/>
    <mergeCell ref="LRA37:LRT37"/>
    <mergeCell ref="LRU37:LSN37"/>
    <mergeCell ref="LSO37:LTH37"/>
    <mergeCell ref="LKC37:LKV37"/>
    <mergeCell ref="LKW37:LLP37"/>
    <mergeCell ref="LLQ37:LMJ37"/>
    <mergeCell ref="LMK37:LND37"/>
    <mergeCell ref="LNE37:LNX37"/>
    <mergeCell ref="LNY37:LOR37"/>
    <mergeCell ref="LFM37:LGF37"/>
    <mergeCell ref="LGG37:LGZ37"/>
    <mergeCell ref="LHA37:LHT37"/>
    <mergeCell ref="LHU37:LIN37"/>
    <mergeCell ref="LIO37:LJH37"/>
    <mergeCell ref="LJI37:LKB37"/>
    <mergeCell ref="LAW37:LBP37"/>
    <mergeCell ref="LBQ37:LCJ37"/>
    <mergeCell ref="LCK37:LDD37"/>
    <mergeCell ref="LDE37:LDX37"/>
    <mergeCell ref="LDY37:LER37"/>
    <mergeCell ref="LES37:LFL37"/>
    <mergeCell ref="KWG37:KWZ37"/>
    <mergeCell ref="KXA37:KXT37"/>
    <mergeCell ref="KXU37:KYN37"/>
    <mergeCell ref="KYO37:KZH37"/>
    <mergeCell ref="KZI37:LAB37"/>
    <mergeCell ref="LAC37:LAV37"/>
    <mergeCell ref="KRQ37:KSJ37"/>
    <mergeCell ref="KSK37:KTD37"/>
    <mergeCell ref="KTE37:KTX37"/>
    <mergeCell ref="KTY37:KUR37"/>
    <mergeCell ref="KUS37:KVL37"/>
    <mergeCell ref="KVM37:KWF37"/>
    <mergeCell ref="KNA37:KNT37"/>
    <mergeCell ref="KNU37:KON37"/>
    <mergeCell ref="KOO37:KPH37"/>
    <mergeCell ref="KPI37:KQB37"/>
    <mergeCell ref="KQC37:KQV37"/>
    <mergeCell ref="KQW37:KRP37"/>
    <mergeCell ref="KIK37:KJD37"/>
    <mergeCell ref="KJE37:KJX37"/>
    <mergeCell ref="KJY37:KKR37"/>
    <mergeCell ref="KKS37:KLL37"/>
    <mergeCell ref="KLM37:KMF37"/>
    <mergeCell ref="KMG37:KMZ37"/>
    <mergeCell ref="KDU37:KEN37"/>
    <mergeCell ref="KEO37:KFH37"/>
    <mergeCell ref="KFI37:KGB37"/>
    <mergeCell ref="KGC37:KGV37"/>
    <mergeCell ref="KGW37:KHP37"/>
    <mergeCell ref="KHQ37:KIJ37"/>
    <mergeCell ref="JZE37:JZX37"/>
    <mergeCell ref="JZY37:KAR37"/>
    <mergeCell ref="KAS37:KBL37"/>
    <mergeCell ref="KBM37:KCF37"/>
    <mergeCell ref="KCG37:KCZ37"/>
    <mergeCell ref="KDA37:KDT37"/>
    <mergeCell ref="JUO37:JVH37"/>
    <mergeCell ref="JVI37:JWB37"/>
    <mergeCell ref="JWC37:JWV37"/>
    <mergeCell ref="JWW37:JXP37"/>
    <mergeCell ref="JXQ37:JYJ37"/>
    <mergeCell ref="JYK37:JZD37"/>
    <mergeCell ref="JPY37:JQR37"/>
    <mergeCell ref="JQS37:JRL37"/>
    <mergeCell ref="JRM37:JSF37"/>
    <mergeCell ref="JSG37:JSZ37"/>
    <mergeCell ref="JTA37:JTT37"/>
    <mergeCell ref="JTU37:JUN37"/>
    <mergeCell ref="JLI37:JMB37"/>
    <mergeCell ref="JMC37:JMV37"/>
    <mergeCell ref="JMW37:JNP37"/>
    <mergeCell ref="JNQ37:JOJ37"/>
    <mergeCell ref="JOK37:JPD37"/>
    <mergeCell ref="JPE37:JPX37"/>
    <mergeCell ref="JGS37:JHL37"/>
    <mergeCell ref="JHM37:JIF37"/>
    <mergeCell ref="JIG37:JIZ37"/>
    <mergeCell ref="JJA37:JJT37"/>
    <mergeCell ref="JJU37:JKN37"/>
    <mergeCell ref="JKO37:JLH37"/>
    <mergeCell ref="JCC37:JCV37"/>
    <mergeCell ref="JCW37:JDP37"/>
    <mergeCell ref="JDQ37:JEJ37"/>
    <mergeCell ref="JEK37:JFD37"/>
    <mergeCell ref="JFE37:JFX37"/>
    <mergeCell ref="JFY37:JGR37"/>
    <mergeCell ref="IXM37:IYF37"/>
    <mergeCell ref="IYG37:IYZ37"/>
    <mergeCell ref="IZA37:IZT37"/>
    <mergeCell ref="IZU37:JAN37"/>
    <mergeCell ref="JAO37:JBH37"/>
    <mergeCell ref="JBI37:JCB37"/>
    <mergeCell ref="ISW37:ITP37"/>
    <mergeCell ref="ITQ37:IUJ37"/>
    <mergeCell ref="IUK37:IVD37"/>
    <mergeCell ref="IVE37:IVX37"/>
    <mergeCell ref="IVY37:IWR37"/>
    <mergeCell ref="IWS37:IXL37"/>
    <mergeCell ref="IOG37:IOZ37"/>
    <mergeCell ref="IPA37:IPT37"/>
    <mergeCell ref="IPU37:IQN37"/>
    <mergeCell ref="IQO37:IRH37"/>
    <mergeCell ref="IRI37:ISB37"/>
    <mergeCell ref="ISC37:ISV37"/>
    <mergeCell ref="IJQ37:IKJ37"/>
    <mergeCell ref="IKK37:ILD37"/>
    <mergeCell ref="ILE37:ILX37"/>
    <mergeCell ref="ILY37:IMR37"/>
    <mergeCell ref="IMS37:INL37"/>
    <mergeCell ref="INM37:IOF37"/>
    <mergeCell ref="IFA37:IFT37"/>
    <mergeCell ref="IFU37:IGN37"/>
    <mergeCell ref="IGO37:IHH37"/>
    <mergeCell ref="IHI37:IIB37"/>
    <mergeCell ref="IIC37:IIV37"/>
    <mergeCell ref="IIW37:IJP37"/>
    <mergeCell ref="IAK37:IBD37"/>
    <mergeCell ref="IBE37:IBX37"/>
    <mergeCell ref="IBY37:ICR37"/>
    <mergeCell ref="ICS37:IDL37"/>
    <mergeCell ref="IDM37:IEF37"/>
    <mergeCell ref="IEG37:IEZ37"/>
    <mergeCell ref="HVU37:HWN37"/>
    <mergeCell ref="HWO37:HXH37"/>
    <mergeCell ref="HXI37:HYB37"/>
    <mergeCell ref="HYC37:HYV37"/>
    <mergeCell ref="HYW37:HZP37"/>
    <mergeCell ref="HZQ37:IAJ37"/>
    <mergeCell ref="HRE37:HRX37"/>
    <mergeCell ref="HRY37:HSR37"/>
    <mergeCell ref="HSS37:HTL37"/>
    <mergeCell ref="HTM37:HUF37"/>
    <mergeCell ref="HUG37:HUZ37"/>
    <mergeCell ref="HVA37:HVT37"/>
    <mergeCell ref="HMO37:HNH37"/>
    <mergeCell ref="HNI37:HOB37"/>
    <mergeCell ref="HOC37:HOV37"/>
    <mergeCell ref="HOW37:HPP37"/>
    <mergeCell ref="HPQ37:HQJ37"/>
    <mergeCell ref="HQK37:HRD37"/>
    <mergeCell ref="HHY37:HIR37"/>
    <mergeCell ref="HIS37:HJL37"/>
    <mergeCell ref="HJM37:HKF37"/>
    <mergeCell ref="HKG37:HKZ37"/>
    <mergeCell ref="HLA37:HLT37"/>
    <mergeCell ref="HLU37:HMN37"/>
    <mergeCell ref="HDI37:HEB37"/>
    <mergeCell ref="HEC37:HEV37"/>
    <mergeCell ref="HEW37:HFP37"/>
    <mergeCell ref="HFQ37:HGJ37"/>
    <mergeCell ref="HGK37:HHD37"/>
    <mergeCell ref="HHE37:HHX37"/>
    <mergeCell ref="GYS37:GZL37"/>
    <mergeCell ref="GZM37:HAF37"/>
    <mergeCell ref="HAG37:HAZ37"/>
    <mergeCell ref="HBA37:HBT37"/>
    <mergeCell ref="HBU37:HCN37"/>
    <mergeCell ref="HCO37:HDH37"/>
    <mergeCell ref="GUC37:GUV37"/>
    <mergeCell ref="GUW37:GVP37"/>
    <mergeCell ref="GVQ37:GWJ37"/>
    <mergeCell ref="GWK37:GXD37"/>
    <mergeCell ref="GXE37:GXX37"/>
    <mergeCell ref="GXY37:GYR37"/>
    <mergeCell ref="GPM37:GQF37"/>
    <mergeCell ref="GQG37:GQZ37"/>
    <mergeCell ref="GRA37:GRT37"/>
    <mergeCell ref="GRU37:GSN37"/>
    <mergeCell ref="GSO37:GTH37"/>
    <mergeCell ref="GTI37:GUB37"/>
    <mergeCell ref="GKW37:GLP37"/>
    <mergeCell ref="GLQ37:GMJ37"/>
    <mergeCell ref="GMK37:GND37"/>
    <mergeCell ref="GNE37:GNX37"/>
    <mergeCell ref="GNY37:GOR37"/>
    <mergeCell ref="GOS37:GPL37"/>
    <mergeCell ref="GGG37:GGZ37"/>
    <mergeCell ref="GHA37:GHT37"/>
    <mergeCell ref="GHU37:GIN37"/>
    <mergeCell ref="GIO37:GJH37"/>
    <mergeCell ref="GJI37:GKB37"/>
    <mergeCell ref="GKC37:GKV37"/>
    <mergeCell ref="GBQ37:GCJ37"/>
    <mergeCell ref="GCK37:GDD37"/>
    <mergeCell ref="GDE37:GDX37"/>
    <mergeCell ref="GDY37:GER37"/>
    <mergeCell ref="GES37:GFL37"/>
    <mergeCell ref="GFM37:GGF37"/>
    <mergeCell ref="FXA37:FXT37"/>
    <mergeCell ref="FXU37:FYN37"/>
    <mergeCell ref="FYO37:FZH37"/>
    <mergeCell ref="FZI37:GAB37"/>
    <mergeCell ref="GAC37:GAV37"/>
    <mergeCell ref="GAW37:GBP37"/>
    <mergeCell ref="FSK37:FTD37"/>
    <mergeCell ref="FTE37:FTX37"/>
    <mergeCell ref="FTY37:FUR37"/>
    <mergeCell ref="FUS37:FVL37"/>
    <mergeCell ref="FVM37:FWF37"/>
    <mergeCell ref="FWG37:FWZ37"/>
    <mergeCell ref="FNU37:FON37"/>
    <mergeCell ref="FOO37:FPH37"/>
    <mergeCell ref="FPI37:FQB37"/>
    <mergeCell ref="FQC37:FQV37"/>
    <mergeCell ref="FQW37:FRP37"/>
    <mergeCell ref="FRQ37:FSJ37"/>
    <mergeCell ref="FJE37:FJX37"/>
    <mergeCell ref="FJY37:FKR37"/>
    <mergeCell ref="FKS37:FLL37"/>
    <mergeCell ref="FLM37:FMF37"/>
    <mergeCell ref="FMG37:FMZ37"/>
    <mergeCell ref="FNA37:FNT37"/>
    <mergeCell ref="FEO37:FFH37"/>
    <mergeCell ref="FFI37:FGB37"/>
    <mergeCell ref="FGC37:FGV37"/>
    <mergeCell ref="FGW37:FHP37"/>
    <mergeCell ref="FHQ37:FIJ37"/>
    <mergeCell ref="FIK37:FJD37"/>
    <mergeCell ref="EZY37:FAR37"/>
    <mergeCell ref="FAS37:FBL37"/>
    <mergeCell ref="FBM37:FCF37"/>
    <mergeCell ref="FCG37:FCZ37"/>
    <mergeCell ref="FDA37:FDT37"/>
    <mergeCell ref="FDU37:FEN37"/>
    <mergeCell ref="EVI37:EWB37"/>
    <mergeCell ref="EWC37:EWV37"/>
    <mergeCell ref="EWW37:EXP37"/>
    <mergeCell ref="EXQ37:EYJ37"/>
    <mergeCell ref="EYK37:EZD37"/>
    <mergeCell ref="EZE37:EZX37"/>
    <mergeCell ref="EQS37:ERL37"/>
    <mergeCell ref="ERM37:ESF37"/>
    <mergeCell ref="ESG37:ESZ37"/>
    <mergeCell ref="ETA37:ETT37"/>
    <mergeCell ref="ETU37:EUN37"/>
    <mergeCell ref="EUO37:EVH37"/>
    <mergeCell ref="EMC37:EMV37"/>
    <mergeCell ref="EMW37:ENP37"/>
    <mergeCell ref="ENQ37:EOJ37"/>
    <mergeCell ref="EOK37:EPD37"/>
    <mergeCell ref="EPE37:EPX37"/>
    <mergeCell ref="EPY37:EQR37"/>
    <mergeCell ref="EHM37:EIF37"/>
    <mergeCell ref="EIG37:EIZ37"/>
    <mergeCell ref="EJA37:EJT37"/>
    <mergeCell ref="EJU37:EKN37"/>
    <mergeCell ref="EKO37:ELH37"/>
    <mergeCell ref="ELI37:EMB37"/>
    <mergeCell ref="ECW37:EDP37"/>
    <mergeCell ref="EDQ37:EEJ37"/>
    <mergeCell ref="EEK37:EFD37"/>
    <mergeCell ref="EFE37:EFX37"/>
    <mergeCell ref="EFY37:EGR37"/>
    <mergeCell ref="EGS37:EHL37"/>
    <mergeCell ref="DYG37:DYZ37"/>
    <mergeCell ref="DZA37:DZT37"/>
    <mergeCell ref="DZU37:EAN37"/>
    <mergeCell ref="EAO37:EBH37"/>
    <mergeCell ref="EBI37:ECB37"/>
    <mergeCell ref="ECC37:ECV37"/>
    <mergeCell ref="DTQ37:DUJ37"/>
    <mergeCell ref="DUK37:DVD37"/>
    <mergeCell ref="DVE37:DVX37"/>
    <mergeCell ref="DVY37:DWR37"/>
    <mergeCell ref="DWS37:DXL37"/>
    <mergeCell ref="DXM37:DYF37"/>
    <mergeCell ref="DPA37:DPT37"/>
    <mergeCell ref="DPU37:DQN37"/>
    <mergeCell ref="DQO37:DRH37"/>
    <mergeCell ref="DRI37:DSB37"/>
    <mergeCell ref="DSC37:DSV37"/>
    <mergeCell ref="DSW37:DTP37"/>
    <mergeCell ref="DKK37:DLD37"/>
    <mergeCell ref="DLE37:DLX37"/>
    <mergeCell ref="DLY37:DMR37"/>
    <mergeCell ref="DMS37:DNL37"/>
    <mergeCell ref="DNM37:DOF37"/>
    <mergeCell ref="DOG37:DOZ37"/>
    <mergeCell ref="DFU37:DGN37"/>
    <mergeCell ref="DGO37:DHH37"/>
    <mergeCell ref="DHI37:DIB37"/>
    <mergeCell ref="DIC37:DIV37"/>
    <mergeCell ref="DIW37:DJP37"/>
    <mergeCell ref="DJQ37:DKJ37"/>
    <mergeCell ref="DBE37:DBX37"/>
    <mergeCell ref="DBY37:DCR37"/>
    <mergeCell ref="DCS37:DDL37"/>
    <mergeCell ref="DDM37:DEF37"/>
    <mergeCell ref="DEG37:DEZ37"/>
    <mergeCell ref="DFA37:DFT37"/>
    <mergeCell ref="CWO37:CXH37"/>
    <mergeCell ref="CXI37:CYB37"/>
    <mergeCell ref="CYC37:CYV37"/>
    <mergeCell ref="CYW37:CZP37"/>
    <mergeCell ref="CZQ37:DAJ37"/>
    <mergeCell ref="DAK37:DBD37"/>
    <mergeCell ref="CRY37:CSR37"/>
    <mergeCell ref="CSS37:CTL37"/>
    <mergeCell ref="CTM37:CUF37"/>
    <mergeCell ref="CUG37:CUZ37"/>
    <mergeCell ref="CVA37:CVT37"/>
    <mergeCell ref="CVU37:CWN37"/>
    <mergeCell ref="CNI37:COB37"/>
    <mergeCell ref="COC37:COV37"/>
    <mergeCell ref="COW37:CPP37"/>
    <mergeCell ref="CPQ37:CQJ37"/>
    <mergeCell ref="CQK37:CRD37"/>
    <mergeCell ref="CRE37:CRX37"/>
    <mergeCell ref="CIS37:CJL37"/>
    <mergeCell ref="CJM37:CKF37"/>
    <mergeCell ref="CKG37:CKZ37"/>
    <mergeCell ref="CLA37:CLT37"/>
    <mergeCell ref="CLU37:CMN37"/>
    <mergeCell ref="CMO37:CNH37"/>
    <mergeCell ref="CEC37:CEV37"/>
    <mergeCell ref="CEW37:CFP37"/>
    <mergeCell ref="CFQ37:CGJ37"/>
    <mergeCell ref="CGK37:CHD37"/>
    <mergeCell ref="CHE37:CHX37"/>
    <mergeCell ref="CHY37:CIR37"/>
    <mergeCell ref="BZM37:CAF37"/>
    <mergeCell ref="CAG37:CAZ37"/>
    <mergeCell ref="CBA37:CBT37"/>
    <mergeCell ref="CBU37:CCN37"/>
    <mergeCell ref="CCO37:CDH37"/>
    <mergeCell ref="CDI37:CEB37"/>
    <mergeCell ref="BUW37:BVP37"/>
    <mergeCell ref="BVQ37:BWJ37"/>
    <mergeCell ref="BWK37:BXD37"/>
    <mergeCell ref="BXE37:BXX37"/>
    <mergeCell ref="BXY37:BYR37"/>
    <mergeCell ref="BYS37:BZL37"/>
    <mergeCell ref="BQG37:BQZ37"/>
    <mergeCell ref="BRA37:BRT37"/>
    <mergeCell ref="BRU37:BSN37"/>
    <mergeCell ref="BSO37:BTH37"/>
    <mergeCell ref="BTI37:BUB37"/>
    <mergeCell ref="BUC37:BUV37"/>
    <mergeCell ref="BLQ37:BMJ37"/>
    <mergeCell ref="BMK37:BND37"/>
    <mergeCell ref="BNE37:BNX37"/>
    <mergeCell ref="BNY37:BOR37"/>
    <mergeCell ref="BOS37:BPL37"/>
    <mergeCell ref="BPM37:BQF37"/>
    <mergeCell ref="BHA37:BHT37"/>
    <mergeCell ref="BHU37:BIN37"/>
    <mergeCell ref="BIO37:BJH37"/>
    <mergeCell ref="BJI37:BKB37"/>
    <mergeCell ref="BKC37:BKV37"/>
    <mergeCell ref="BKW37:BLP37"/>
    <mergeCell ref="BCK37:BDD37"/>
    <mergeCell ref="BDE37:BDX37"/>
    <mergeCell ref="BDY37:BER37"/>
    <mergeCell ref="BES37:BFL37"/>
    <mergeCell ref="BFM37:BGF37"/>
    <mergeCell ref="BGG37:BGZ37"/>
    <mergeCell ref="AXU37:AYN37"/>
    <mergeCell ref="AYO37:AZH37"/>
    <mergeCell ref="AZI37:BAB37"/>
    <mergeCell ref="BAC37:BAV37"/>
    <mergeCell ref="BAW37:BBP37"/>
    <mergeCell ref="BBQ37:BCJ37"/>
    <mergeCell ref="ATE37:ATX37"/>
    <mergeCell ref="ATY37:AUR37"/>
    <mergeCell ref="AUS37:AVL37"/>
    <mergeCell ref="AVM37:AWF37"/>
    <mergeCell ref="AWG37:AWZ37"/>
    <mergeCell ref="AXA37:AXT37"/>
    <mergeCell ref="AOO37:APH37"/>
    <mergeCell ref="API37:AQB37"/>
    <mergeCell ref="AQC37:AQV37"/>
    <mergeCell ref="AQW37:ARP37"/>
    <mergeCell ref="ARQ37:ASJ37"/>
    <mergeCell ref="ASK37:ATD37"/>
    <mergeCell ref="AJY37:AKR37"/>
    <mergeCell ref="AKS37:ALL37"/>
    <mergeCell ref="ALM37:AMF37"/>
    <mergeCell ref="AMG37:AMZ37"/>
    <mergeCell ref="ANA37:ANT37"/>
    <mergeCell ref="ANU37:AON37"/>
    <mergeCell ref="AFI37:AGB37"/>
    <mergeCell ref="AGC37:AGV37"/>
    <mergeCell ref="AGW37:AHP37"/>
    <mergeCell ref="AHQ37:AIJ37"/>
    <mergeCell ref="AIK37:AJD37"/>
    <mergeCell ref="AJE37:AJX37"/>
    <mergeCell ref="AAS37:ABL37"/>
    <mergeCell ref="ABM37:ACF37"/>
    <mergeCell ref="ACG37:ACZ37"/>
    <mergeCell ref="ADA37:ADT37"/>
    <mergeCell ref="ADU37:AEN37"/>
    <mergeCell ref="AEO37:AFH37"/>
    <mergeCell ref="WC37:WV37"/>
    <mergeCell ref="WW37:XP37"/>
    <mergeCell ref="XQ37:YJ37"/>
    <mergeCell ref="YK37:ZD37"/>
    <mergeCell ref="ZE37:ZX37"/>
    <mergeCell ref="ZY37:AAR37"/>
    <mergeCell ref="RM37:SF37"/>
    <mergeCell ref="SG37:SZ37"/>
    <mergeCell ref="TA37:TT37"/>
    <mergeCell ref="TU37:UN37"/>
    <mergeCell ref="UO37:VH37"/>
    <mergeCell ref="VI37:WB37"/>
    <mergeCell ref="MW37:NP37"/>
    <mergeCell ref="NQ37:OJ37"/>
    <mergeCell ref="OK37:PD37"/>
    <mergeCell ref="PE37:PX37"/>
    <mergeCell ref="PY37:QR37"/>
    <mergeCell ref="QS37:RL37"/>
    <mergeCell ref="IG37:IZ37"/>
    <mergeCell ref="JA37:JT37"/>
    <mergeCell ref="JU37:KN37"/>
    <mergeCell ref="KO37:LH37"/>
    <mergeCell ref="LI37:MB37"/>
    <mergeCell ref="MC37:MV37"/>
    <mergeCell ref="DQ37:EJ37"/>
    <mergeCell ref="EK37:FD37"/>
    <mergeCell ref="FE37:FX37"/>
    <mergeCell ref="FY37:GR37"/>
    <mergeCell ref="GS37:HL37"/>
    <mergeCell ref="HM37:IF37"/>
    <mergeCell ref="A37:T37"/>
    <mergeCell ref="U37:AN37"/>
    <mergeCell ref="AO37:BH37"/>
    <mergeCell ref="BI37:CB37"/>
    <mergeCell ref="CC37:CV37"/>
    <mergeCell ref="CW37:DP37"/>
    <mergeCell ref="V32:V33"/>
    <mergeCell ref="W32:W33"/>
    <mergeCell ref="X32:X33"/>
    <mergeCell ref="Y32:Y33"/>
    <mergeCell ref="Z32:Z33"/>
    <mergeCell ref="AA32:AA33"/>
    <mergeCell ref="P32:P33"/>
    <mergeCell ref="Q32:Q33"/>
    <mergeCell ref="R32:R33"/>
    <mergeCell ref="S32:S33"/>
    <mergeCell ref="T32:T33"/>
    <mergeCell ref="U32:U33"/>
    <mergeCell ref="J32:J33"/>
    <mergeCell ref="K32:K33"/>
    <mergeCell ref="L32:L33"/>
    <mergeCell ref="M32:M33"/>
    <mergeCell ref="N32:N33"/>
    <mergeCell ref="O32:O33"/>
    <mergeCell ref="AA30:AA31"/>
    <mergeCell ref="A32:A33"/>
    <mergeCell ref="B32:B33"/>
    <mergeCell ref="C32:C33"/>
    <mergeCell ref="D32:D33"/>
    <mergeCell ref="E32:E33"/>
    <mergeCell ref="F32:F33"/>
    <mergeCell ref="G32:G33"/>
    <mergeCell ref="H32:H33"/>
    <mergeCell ref="I32:I33"/>
    <mergeCell ref="U30:U31"/>
    <mergeCell ref="V30:V31"/>
    <mergeCell ref="W30:W31"/>
    <mergeCell ref="X30:X31"/>
    <mergeCell ref="Y30:Y31"/>
    <mergeCell ref="Z30:Z31"/>
    <mergeCell ref="O30:O31"/>
    <mergeCell ref="P30:P31"/>
    <mergeCell ref="Q30:Q31"/>
    <mergeCell ref="R30:R31"/>
    <mergeCell ref="S30:S31"/>
    <mergeCell ref="T30:T31"/>
    <mergeCell ref="I30:I31"/>
    <mergeCell ref="J30:J31"/>
    <mergeCell ref="K30:K31"/>
    <mergeCell ref="L30:L31"/>
    <mergeCell ref="M30:M31"/>
    <mergeCell ref="N30:N31"/>
    <mergeCell ref="X28:X29"/>
    <mergeCell ref="Y28:Y29"/>
    <mergeCell ref="Z28:Z29"/>
    <mergeCell ref="AA28:AA29"/>
    <mergeCell ref="C30:C31"/>
    <mergeCell ref="D30:D31"/>
    <mergeCell ref="E30:E31"/>
    <mergeCell ref="F30:F31"/>
    <mergeCell ref="G30:G31"/>
    <mergeCell ref="H30:H31"/>
    <mergeCell ref="R28:R29"/>
    <mergeCell ref="S28:S29"/>
    <mergeCell ref="T28:T29"/>
    <mergeCell ref="U28:U29"/>
    <mergeCell ref="V28:V29"/>
    <mergeCell ref="W28:W29"/>
    <mergeCell ref="L28:L29"/>
    <mergeCell ref="M28:M29"/>
    <mergeCell ref="N28:N29"/>
    <mergeCell ref="O28:O29"/>
    <mergeCell ref="P28:P29"/>
    <mergeCell ref="Q28:Q29"/>
    <mergeCell ref="F28:F29"/>
    <mergeCell ref="G28:G29"/>
    <mergeCell ref="H28:H29"/>
    <mergeCell ref="I28:I29"/>
    <mergeCell ref="J28:J29"/>
    <mergeCell ref="K28:K29"/>
    <mergeCell ref="Y21:Y22"/>
    <mergeCell ref="Z21:Z22"/>
    <mergeCell ref="AA21:AA22"/>
    <mergeCell ref="A26:A27"/>
    <mergeCell ref="B26:B27"/>
    <mergeCell ref="A28:A31"/>
    <mergeCell ref="B28:B31"/>
    <mergeCell ref="C28:C29"/>
    <mergeCell ref="D28:D29"/>
    <mergeCell ref="E28:E29"/>
    <mergeCell ref="S21:S22"/>
    <mergeCell ref="T21:T22"/>
    <mergeCell ref="U21:U22"/>
    <mergeCell ref="V21:V22"/>
    <mergeCell ref="W21:W22"/>
    <mergeCell ref="X21:X22"/>
    <mergeCell ref="M21:M22"/>
    <mergeCell ref="N21:N22"/>
    <mergeCell ref="O21:O22"/>
    <mergeCell ref="P21:P22"/>
    <mergeCell ref="Q21:Q22"/>
    <mergeCell ref="R21:R22"/>
    <mergeCell ref="G21:G22"/>
    <mergeCell ref="H21:H22"/>
    <mergeCell ref="I21:I22"/>
    <mergeCell ref="J21:J22"/>
    <mergeCell ref="K21:K22"/>
    <mergeCell ref="L21:L22"/>
    <mergeCell ref="A21:A24"/>
    <mergeCell ref="B21:B24"/>
    <mergeCell ref="C21:C22"/>
    <mergeCell ref="D21:D22"/>
    <mergeCell ref="E21:E22"/>
    <mergeCell ref="F21:F22"/>
    <mergeCell ref="X16:AA16"/>
    <mergeCell ref="F17:H17"/>
    <mergeCell ref="I17:K17"/>
    <mergeCell ref="L17:N17"/>
    <mergeCell ref="O17:Q17"/>
    <mergeCell ref="X17:X18"/>
    <mergeCell ref="Y17:Z17"/>
    <mergeCell ref="R16:R18"/>
    <mergeCell ref="S16:S18"/>
    <mergeCell ref="T16:T18"/>
    <mergeCell ref="U16:U18"/>
    <mergeCell ref="V16:V18"/>
    <mergeCell ref="W16:W18"/>
    <mergeCell ref="B9:I9"/>
    <mergeCell ref="B10:I10"/>
    <mergeCell ref="B12:I12"/>
    <mergeCell ref="B13:I13"/>
    <mergeCell ref="A16:A18"/>
    <mergeCell ref="B16:B18"/>
    <mergeCell ref="C16:C18"/>
    <mergeCell ref="D16:D18"/>
    <mergeCell ref="E16:E18"/>
    <mergeCell ref="F16:Q16"/>
    <mergeCell ref="A1:T1"/>
    <mergeCell ref="A2:T2"/>
    <mergeCell ref="A4:T4"/>
    <mergeCell ref="A5:T5"/>
    <mergeCell ref="B6:I6"/>
    <mergeCell ref="B8:I8"/>
  </mergeCells>
  <pageMargins left="0.7" right="0.7" top="0.75" bottom="0.75" header="0.3" footer="0.3"/>
  <pageSetup scale="30" orientation="landscape" r:id="rId1"/>
  <colBreaks count="1" manualBreakCount="1">
    <brk id="27" max="46" man="1"/>
  </col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114"/>
  <sheetViews>
    <sheetView tabSelected="1" view="pageBreakPreview" zoomScale="60" zoomScaleNormal="50" workbookViewId="0">
      <selection activeCell="I38" sqref="I38"/>
    </sheetView>
  </sheetViews>
  <sheetFormatPr baseColWidth="10" defaultColWidth="11.42578125" defaultRowHeight="15"/>
  <cols>
    <col min="1" max="1" width="30.28515625" style="235" customWidth="1"/>
    <col min="2" max="2" width="42.7109375" style="133" customWidth="1"/>
    <col min="3" max="3" width="17.28515625" style="235" customWidth="1"/>
    <col min="4" max="4" width="12.7109375" style="133" customWidth="1"/>
    <col min="5" max="5" width="11.42578125" style="133"/>
    <col min="6" max="17" width="13.7109375" style="133" customWidth="1"/>
    <col min="18" max="18" width="30" style="133" customWidth="1"/>
    <col min="19" max="19" width="16.140625" style="235" hidden="1" customWidth="1"/>
    <col min="20" max="20" width="33.5703125" style="133" customWidth="1"/>
    <col min="21" max="21" width="62.7109375" style="133" hidden="1" customWidth="1"/>
    <col min="22" max="22" width="71.28515625" style="133" hidden="1" customWidth="1"/>
    <col min="23" max="23" width="23.7109375" style="129" hidden="1" customWidth="1"/>
    <col min="24" max="24" width="49.5703125" style="133" hidden="1" customWidth="1"/>
    <col min="25" max="25" width="16.28515625" style="133" hidden="1" customWidth="1"/>
    <col min="26" max="26" width="15.5703125" style="133" hidden="1" customWidth="1"/>
    <col min="27" max="27" width="69" style="133" hidden="1" customWidth="1"/>
    <col min="28" max="16384" width="11.42578125" style="133"/>
  </cols>
  <sheetData>
    <row r="1" spans="1:33" s="484" customFormat="1" ht="25.5" customHeight="1">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483"/>
      <c r="AC1" s="483"/>
      <c r="AD1" s="483"/>
      <c r="AE1" s="483"/>
      <c r="AF1" s="483"/>
      <c r="AG1" s="483"/>
    </row>
    <row r="2" spans="1:33" s="9" customFormat="1" ht="19.5" customHeight="1">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483"/>
      <c r="AC2" s="485"/>
      <c r="AD2" s="485"/>
      <c r="AE2" s="485"/>
      <c r="AF2" s="485"/>
      <c r="AG2" s="485"/>
    </row>
    <row r="3" spans="1:33" s="9" customFormat="1" ht="25.5" customHeight="1">
      <c r="A3" s="486"/>
      <c r="S3" s="486"/>
      <c r="W3" s="487"/>
      <c r="AC3" s="488"/>
    </row>
    <row r="4" spans="1:33" s="490" customFormat="1" ht="29.25" customHeight="1">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0"/>
      <c r="AB4" s="489"/>
      <c r="AC4" s="489"/>
      <c r="AD4" s="489"/>
      <c r="AE4" s="489"/>
      <c r="AF4" s="489"/>
      <c r="AG4" s="489"/>
    </row>
    <row r="5" spans="1:33" s="490" customFormat="1" ht="19.5" customHeight="1">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0"/>
      <c r="AB5" s="489"/>
      <c r="AC5" s="489"/>
      <c r="AD5" s="489"/>
      <c r="AE5" s="489"/>
      <c r="AF5" s="489"/>
      <c r="AG5" s="489"/>
    </row>
    <row r="6" spans="1:33" s="492" customFormat="1" ht="18.75">
      <c r="A6" s="491" t="s">
        <v>4</v>
      </c>
      <c r="B6" s="213" t="s">
        <v>783</v>
      </c>
      <c r="C6" s="213"/>
      <c r="D6" s="213"/>
      <c r="E6" s="213"/>
      <c r="F6" s="213"/>
      <c r="G6" s="213"/>
      <c r="H6" s="213"/>
      <c r="I6" s="213"/>
      <c r="J6" s="14"/>
      <c r="K6" s="14"/>
      <c r="L6" s="14"/>
      <c r="M6" s="14"/>
      <c r="N6" s="15"/>
      <c r="O6" s="15"/>
      <c r="P6" s="15"/>
      <c r="Q6" s="15"/>
      <c r="R6" s="15"/>
      <c r="S6" s="15"/>
      <c r="T6" s="15"/>
      <c r="U6" s="15"/>
      <c r="V6" s="15"/>
      <c r="W6" s="15"/>
      <c r="X6" s="15"/>
      <c r="Y6" s="15"/>
      <c r="Z6" s="15"/>
      <c r="AA6" s="15"/>
      <c r="AB6" s="91"/>
      <c r="AC6" s="91"/>
      <c r="AD6" s="91"/>
      <c r="AE6" s="91"/>
      <c r="AF6" s="91"/>
      <c r="AG6" s="91"/>
    </row>
    <row r="7" spans="1:33" s="492" customFormat="1" ht="9.75" customHeight="1">
      <c r="A7" s="491"/>
      <c r="B7" s="18"/>
      <c r="C7" s="18"/>
      <c r="D7" s="18"/>
      <c r="E7" s="18"/>
      <c r="F7" s="18"/>
      <c r="G7" s="493"/>
      <c r="H7" s="18"/>
      <c r="I7" s="18"/>
      <c r="J7" s="15"/>
      <c r="K7" s="15"/>
      <c r="L7" s="15"/>
      <c r="M7" s="15"/>
      <c r="N7" s="15"/>
      <c r="O7" s="15"/>
      <c r="P7" s="15"/>
      <c r="Q7" s="15"/>
      <c r="R7" s="15"/>
      <c r="S7" s="15"/>
      <c r="T7" s="15"/>
      <c r="U7" s="15"/>
      <c r="V7" s="15"/>
      <c r="W7" s="15"/>
      <c r="X7" s="15"/>
      <c r="Y7" s="15"/>
      <c r="Z7" s="15"/>
      <c r="AA7" s="15"/>
      <c r="AB7" s="91"/>
      <c r="AC7" s="91"/>
      <c r="AD7" s="91"/>
      <c r="AE7" s="91"/>
      <c r="AF7" s="91"/>
      <c r="AG7" s="91"/>
    </row>
    <row r="8" spans="1:33" s="492" customFormat="1" ht="18.75">
      <c r="A8" s="491" t="s">
        <v>6</v>
      </c>
      <c r="B8" s="494" t="s">
        <v>7</v>
      </c>
      <c r="C8" s="494"/>
      <c r="D8" s="494"/>
      <c r="E8" s="494"/>
      <c r="F8" s="494"/>
      <c r="G8" s="494"/>
      <c r="H8" s="494"/>
      <c r="I8" s="494"/>
      <c r="J8" s="14"/>
      <c r="K8" s="14"/>
      <c r="L8" s="14"/>
      <c r="M8" s="14"/>
      <c r="N8" s="21"/>
      <c r="O8" s="21"/>
      <c r="P8" s="21"/>
      <c r="Q8" s="21"/>
      <c r="R8" s="21"/>
      <c r="S8" s="21"/>
      <c r="T8" s="21"/>
      <c r="U8" s="21"/>
      <c r="V8" s="21"/>
      <c r="W8" s="21"/>
      <c r="X8" s="21"/>
      <c r="Y8" s="21"/>
      <c r="Z8" s="21"/>
      <c r="AA8" s="21"/>
      <c r="AB8" s="91"/>
      <c r="AC8" s="91"/>
      <c r="AD8" s="91"/>
      <c r="AE8" s="91"/>
      <c r="AF8" s="91"/>
      <c r="AG8" s="91"/>
    </row>
    <row r="9" spans="1:33" s="492" customFormat="1" ht="18.75">
      <c r="A9" s="491" t="s">
        <v>8</v>
      </c>
      <c r="B9" s="494" t="s">
        <v>9</v>
      </c>
      <c r="C9" s="494"/>
      <c r="D9" s="494"/>
      <c r="E9" s="494"/>
      <c r="F9" s="494"/>
      <c r="G9" s="494"/>
      <c r="H9" s="494"/>
      <c r="I9" s="494"/>
      <c r="J9" s="14"/>
      <c r="K9" s="14"/>
      <c r="L9" s="14"/>
      <c r="M9" s="14"/>
      <c r="N9" s="21"/>
      <c r="O9" s="21"/>
      <c r="P9" s="21"/>
      <c r="Q9" s="21"/>
      <c r="R9" s="21"/>
      <c r="S9" s="21"/>
      <c r="T9" s="21"/>
      <c r="U9" s="21"/>
      <c r="V9" s="21"/>
      <c r="W9" s="21"/>
      <c r="X9" s="21"/>
      <c r="Y9" s="21"/>
      <c r="Z9" s="21"/>
      <c r="AA9" s="21"/>
      <c r="AB9" s="91"/>
      <c r="AC9" s="91"/>
      <c r="AD9" s="91"/>
      <c r="AE9" s="91"/>
      <c r="AF9" s="91"/>
      <c r="AG9" s="91"/>
    </row>
    <row r="10" spans="1:33" s="492" customFormat="1" ht="18.75">
      <c r="A10" s="491" t="s">
        <v>10</v>
      </c>
      <c r="B10" s="494" t="s">
        <v>11</v>
      </c>
      <c r="C10" s="494"/>
      <c r="D10" s="494"/>
      <c r="E10" s="494"/>
      <c r="F10" s="494"/>
      <c r="G10" s="494"/>
      <c r="H10" s="494"/>
      <c r="I10" s="494"/>
      <c r="J10" s="14"/>
      <c r="K10" s="14"/>
      <c r="L10" s="14"/>
      <c r="M10" s="14"/>
      <c r="N10" s="21"/>
      <c r="O10" s="21"/>
      <c r="P10" s="21"/>
      <c r="Q10" s="21"/>
      <c r="R10" s="21"/>
      <c r="S10" s="21"/>
      <c r="T10" s="21"/>
      <c r="U10" s="21"/>
      <c r="V10" s="21"/>
      <c r="W10" s="21"/>
      <c r="X10" s="21"/>
      <c r="Y10" s="21"/>
      <c r="Z10" s="21"/>
      <c r="AA10" s="21"/>
      <c r="AB10" s="91"/>
      <c r="AC10" s="91"/>
      <c r="AD10" s="91"/>
      <c r="AE10" s="91"/>
      <c r="AF10" s="91"/>
      <c r="AG10" s="91"/>
    </row>
    <row r="11" spans="1:33" s="492" customFormat="1" ht="18.75">
      <c r="A11" s="491"/>
      <c r="B11" s="21"/>
      <c r="C11" s="21"/>
      <c r="D11" s="21"/>
      <c r="E11" s="21"/>
      <c r="F11" s="21"/>
      <c r="G11" s="495"/>
      <c r="H11" s="21"/>
      <c r="I11" s="21"/>
      <c r="J11" s="21"/>
      <c r="K11" s="21"/>
      <c r="L11" s="21"/>
      <c r="M11" s="21"/>
      <c r="N11" s="21"/>
      <c r="O11" s="21"/>
      <c r="P11" s="21"/>
      <c r="Q11" s="21"/>
      <c r="R11" s="21"/>
      <c r="S11" s="21"/>
      <c r="T11" s="21"/>
      <c r="U11" s="21"/>
      <c r="V11" s="21"/>
      <c r="W11" s="21"/>
      <c r="X11" s="21"/>
      <c r="Y11" s="21"/>
      <c r="Z11" s="21"/>
      <c r="AA11" s="21"/>
      <c r="AB11" s="91"/>
      <c r="AC11" s="91"/>
      <c r="AD11" s="91"/>
      <c r="AE11" s="91"/>
      <c r="AF11" s="91"/>
      <c r="AG11" s="91"/>
    </row>
    <row r="12" spans="1:33" s="492" customFormat="1" ht="18.75" customHeight="1">
      <c r="A12" s="491" t="s">
        <v>12</v>
      </c>
      <c r="B12" s="496" t="s">
        <v>784</v>
      </c>
      <c r="C12" s="497"/>
      <c r="D12" s="497"/>
      <c r="E12" s="497"/>
      <c r="F12" s="497"/>
      <c r="G12" s="497"/>
      <c r="H12" s="497"/>
      <c r="I12" s="497"/>
      <c r="J12" s="21"/>
      <c r="K12" s="21"/>
      <c r="L12" s="21"/>
      <c r="M12" s="21"/>
      <c r="N12" s="21"/>
      <c r="O12" s="21"/>
      <c r="P12" s="21"/>
      <c r="Q12" s="21"/>
      <c r="R12" s="495"/>
      <c r="S12" s="498"/>
      <c r="T12" s="495"/>
      <c r="U12" s="21"/>
      <c r="V12" s="21"/>
      <c r="W12" s="21"/>
      <c r="X12" s="21"/>
      <c r="Y12" s="21"/>
      <c r="Z12" s="21"/>
      <c r="AA12" s="21"/>
      <c r="AB12" s="91"/>
      <c r="AC12" s="499"/>
      <c r="AD12" s="91"/>
      <c r="AE12" s="91"/>
      <c r="AF12" s="91"/>
      <c r="AG12" s="91"/>
    </row>
    <row r="13" spans="1:33" s="492" customFormat="1" ht="18.75">
      <c r="A13" s="491" t="s">
        <v>14</v>
      </c>
      <c r="B13" s="496" t="s">
        <v>785</v>
      </c>
      <c r="C13" s="497"/>
      <c r="D13" s="497"/>
      <c r="E13" s="497"/>
      <c r="F13" s="497"/>
      <c r="G13" s="497"/>
      <c r="H13" s="497"/>
      <c r="I13" s="497"/>
      <c r="J13" s="21"/>
      <c r="K13" s="21"/>
      <c r="L13" s="21"/>
      <c r="M13" s="21"/>
      <c r="N13" s="21"/>
      <c r="O13" s="21"/>
      <c r="P13" s="21"/>
      <c r="Q13" s="21"/>
      <c r="R13" s="21"/>
      <c r="S13" s="21"/>
      <c r="T13" s="21"/>
      <c r="U13" s="21"/>
      <c r="V13" s="21"/>
      <c r="W13" s="21"/>
      <c r="X13" s="21"/>
      <c r="Y13" s="21"/>
      <c r="Z13" s="21"/>
      <c r="AA13" s="21"/>
      <c r="AB13" s="91"/>
      <c r="AC13" s="91"/>
      <c r="AD13" s="91"/>
      <c r="AE13" s="91"/>
      <c r="AF13" s="91"/>
      <c r="AG13" s="91"/>
    </row>
    <row r="14" spans="1:33">
      <c r="W14" s="133"/>
    </row>
    <row r="15" spans="1:33">
      <c r="W15" s="133"/>
    </row>
    <row r="16" spans="1:33" s="506" customFormat="1" ht="31.5" customHeight="1">
      <c r="A16" s="500" t="s">
        <v>16</v>
      </c>
      <c r="B16" s="500" t="s">
        <v>17</v>
      </c>
      <c r="C16" s="500" t="s">
        <v>18</v>
      </c>
      <c r="D16" s="500" t="s">
        <v>19</v>
      </c>
      <c r="E16" s="500" t="s">
        <v>20</v>
      </c>
      <c r="F16" s="501" t="s">
        <v>21</v>
      </c>
      <c r="G16" s="501"/>
      <c r="H16" s="501"/>
      <c r="I16" s="501"/>
      <c r="J16" s="501"/>
      <c r="K16" s="501"/>
      <c r="L16" s="501"/>
      <c r="M16" s="501"/>
      <c r="N16" s="501"/>
      <c r="O16" s="501"/>
      <c r="P16" s="501"/>
      <c r="Q16" s="502"/>
      <c r="R16" s="500" t="s">
        <v>22</v>
      </c>
      <c r="S16" s="500" t="s">
        <v>23</v>
      </c>
      <c r="T16" s="500" t="s">
        <v>24</v>
      </c>
      <c r="U16" s="500" t="s">
        <v>25</v>
      </c>
      <c r="V16" s="503" t="s">
        <v>26</v>
      </c>
      <c r="W16" s="504" t="s">
        <v>27</v>
      </c>
      <c r="X16" s="505" t="s">
        <v>283</v>
      </c>
      <c r="Y16" s="501" t="s">
        <v>28</v>
      </c>
      <c r="Z16" s="501"/>
      <c r="AA16" s="502"/>
    </row>
    <row r="17" spans="1:27" s="506" customFormat="1" ht="15.75">
      <c r="A17" s="507"/>
      <c r="B17" s="507"/>
      <c r="C17" s="507"/>
      <c r="D17" s="507"/>
      <c r="E17" s="507"/>
      <c r="F17" s="501" t="s">
        <v>29</v>
      </c>
      <c r="G17" s="501"/>
      <c r="H17" s="502"/>
      <c r="I17" s="501" t="s">
        <v>30</v>
      </c>
      <c r="J17" s="501"/>
      <c r="K17" s="502"/>
      <c r="L17" s="501" t="s">
        <v>31</v>
      </c>
      <c r="M17" s="501"/>
      <c r="N17" s="502"/>
      <c r="O17" s="501" t="s">
        <v>32</v>
      </c>
      <c r="P17" s="501"/>
      <c r="Q17" s="502"/>
      <c r="R17" s="507"/>
      <c r="S17" s="507"/>
      <c r="T17" s="507"/>
      <c r="U17" s="507"/>
      <c r="V17" s="508"/>
      <c r="W17" s="509"/>
      <c r="X17" s="510" t="s">
        <v>372</v>
      </c>
      <c r="Y17" s="501" t="s">
        <v>34</v>
      </c>
      <c r="Z17" s="502"/>
      <c r="AA17" s="510" t="s">
        <v>35</v>
      </c>
    </row>
    <row r="18" spans="1:27" s="506" customFormat="1" ht="15.75">
      <c r="A18" s="511"/>
      <c r="B18" s="511"/>
      <c r="C18" s="511"/>
      <c r="D18" s="511"/>
      <c r="E18" s="511"/>
      <c r="F18" s="510" t="s">
        <v>36</v>
      </c>
      <c r="G18" s="510" t="s">
        <v>37</v>
      </c>
      <c r="H18" s="510" t="s">
        <v>38</v>
      </c>
      <c r="I18" s="510" t="s">
        <v>39</v>
      </c>
      <c r="J18" s="510" t="s">
        <v>38</v>
      </c>
      <c r="K18" s="510" t="s">
        <v>40</v>
      </c>
      <c r="L18" s="510" t="s">
        <v>40</v>
      </c>
      <c r="M18" s="510" t="s">
        <v>39</v>
      </c>
      <c r="N18" s="510" t="s">
        <v>41</v>
      </c>
      <c r="O18" s="510" t="s">
        <v>42</v>
      </c>
      <c r="P18" s="510" t="s">
        <v>43</v>
      </c>
      <c r="Q18" s="510" t="s">
        <v>44</v>
      </c>
      <c r="R18" s="511"/>
      <c r="S18" s="511"/>
      <c r="T18" s="511"/>
      <c r="U18" s="511"/>
      <c r="V18" s="512"/>
      <c r="W18" s="513"/>
      <c r="X18" s="510" t="s">
        <v>283</v>
      </c>
      <c r="Y18" s="510" t="s">
        <v>373</v>
      </c>
      <c r="Z18" s="510" t="s">
        <v>46</v>
      </c>
      <c r="AA18" s="510" t="s">
        <v>283</v>
      </c>
    </row>
    <row r="19" spans="1:27" ht="86.25" customHeight="1">
      <c r="A19" s="514" t="s">
        <v>786</v>
      </c>
      <c r="B19" s="515" t="s">
        <v>787</v>
      </c>
      <c r="C19" s="515" t="s">
        <v>170</v>
      </c>
      <c r="D19" s="516">
        <v>33.356999999999999</v>
      </c>
      <c r="E19" s="516">
        <v>34.460999999999999</v>
      </c>
      <c r="F19" s="516">
        <v>2527</v>
      </c>
      <c r="G19" s="516">
        <v>2559</v>
      </c>
      <c r="H19" s="516">
        <v>3241</v>
      </c>
      <c r="I19" s="516">
        <v>2597</v>
      </c>
      <c r="J19" s="516">
        <v>2603</v>
      </c>
      <c r="K19" s="516">
        <v>3319</v>
      </c>
      <c r="L19" s="516">
        <v>2691</v>
      </c>
      <c r="M19" s="516">
        <v>2701</v>
      </c>
      <c r="N19" s="516">
        <v>3416</v>
      </c>
      <c r="O19" s="516">
        <v>2720</v>
      </c>
      <c r="P19" s="516">
        <v>2733</v>
      </c>
      <c r="Q19" s="516">
        <v>3354</v>
      </c>
      <c r="R19" s="515" t="s">
        <v>788</v>
      </c>
      <c r="S19" s="517" t="s">
        <v>789</v>
      </c>
      <c r="T19" s="515" t="s">
        <v>790</v>
      </c>
      <c r="U19" s="517" t="s">
        <v>791</v>
      </c>
      <c r="V19" s="518" t="s">
        <v>792</v>
      </c>
      <c r="W19" s="519" t="s">
        <v>793</v>
      </c>
      <c r="X19" s="520" t="s">
        <v>794</v>
      </c>
      <c r="Y19" s="516" t="s">
        <v>454</v>
      </c>
      <c r="Z19" s="516" t="s">
        <v>63</v>
      </c>
      <c r="AA19" s="521" t="s">
        <v>795</v>
      </c>
    </row>
    <row r="20" spans="1:27" ht="107.25" customHeight="1">
      <c r="A20" s="295" t="s">
        <v>796</v>
      </c>
      <c r="B20" s="343" t="s">
        <v>797</v>
      </c>
      <c r="C20" s="343" t="s">
        <v>170</v>
      </c>
      <c r="D20" s="343">
        <v>0</v>
      </c>
      <c r="E20" s="522">
        <v>5000</v>
      </c>
      <c r="F20" s="523">
        <v>417</v>
      </c>
      <c r="G20" s="523">
        <v>417</v>
      </c>
      <c r="H20" s="523">
        <v>417</v>
      </c>
      <c r="I20" s="523">
        <v>416</v>
      </c>
      <c r="J20" s="523">
        <v>417</v>
      </c>
      <c r="K20" s="523">
        <v>416</v>
      </c>
      <c r="L20" s="523">
        <v>417</v>
      </c>
      <c r="M20" s="523">
        <v>417</v>
      </c>
      <c r="N20" s="523">
        <v>416</v>
      </c>
      <c r="O20" s="523">
        <v>417</v>
      </c>
      <c r="P20" s="523">
        <v>416</v>
      </c>
      <c r="Q20" s="523">
        <v>417</v>
      </c>
      <c r="R20" s="343" t="s">
        <v>798</v>
      </c>
      <c r="S20" s="343" t="s">
        <v>799</v>
      </c>
      <c r="T20" s="343" t="s">
        <v>800</v>
      </c>
      <c r="U20" s="343" t="s">
        <v>801</v>
      </c>
      <c r="V20" s="524" t="s">
        <v>802</v>
      </c>
      <c r="W20" s="364" t="s">
        <v>803</v>
      </c>
      <c r="X20" s="525"/>
      <c r="Y20" s="343" t="s">
        <v>382</v>
      </c>
      <c r="Z20" s="343" t="s">
        <v>249</v>
      </c>
      <c r="AA20" s="526"/>
    </row>
    <row r="21" spans="1:27" ht="114.75" customHeight="1">
      <c r="A21" s="295" t="s">
        <v>804</v>
      </c>
      <c r="B21" s="343" t="s">
        <v>805</v>
      </c>
      <c r="C21" s="343" t="s">
        <v>170</v>
      </c>
      <c r="D21" s="343">
        <v>0</v>
      </c>
      <c r="E21" s="527">
        <v>2000</v>
      </c>
      <c r="F21" s="523">
        <v>167</v>
      </c>
      <c r="G21" s="523">
        <v>166</v>
      </c>
      <c r="H21" s="523">
        <v>167</v>
      </c>
      <c r="I21" s="523">
        <v>167</v>
      </c>
      <c r="J21" s="523">
        <v>166</v>
      </c>
      <c r="K21" s="523">
        <v>167</v>
      </c>
      <c r="L21" s="523">
        <v>167</v>
      </c>
      <c r="M21" s="523">
        <v>166</v>
      </c>
      <c r="N21" s="523">
        <v>167</v>
      </c>
      <c r="O21" s="523">
        <v>166</v>
      </c>
      <c r="P21" s="523">
        <v>167</v>
      </c>
      <c r="Q21" s="523">
        <v>167</v>
      </c>
      <c r="R21" s="343" t="s">
        <v>806</v>
      </c>
      <c r="S21" s="343" t="s">
        <v>799</v>
      </c>
      <c r="T21" s="343" t="s">
        <v>807</v>
      </c>
      <c r="U21" s="343" t="s">
        <v>808</v>
      </c>
      <c r="V21" s="524" t="s">
        <v>809</v>
      </c>
      <c r="W21" s="364" t="s">
        <v>810</v>
      </c>
      <c r="X21" s="528"/>
      <c r="Y21" s="343" t="s">
        <v>382</v>
      </c>
      <c r="Z21" s="343" t="s">
        <v>249</v>
      </c>
      <c r="AA21" s="529"/>
    </row>
    <row r="22" spans="1:27" ht="147.75" customHeight="1">
      <c r="A22" s="295" t="s">
        <v>811</v>
      </c>
      <c r="B22" s="343" t="s">
        <v>812</v>
      </c>
      <c r="C22" s="343" t="s">
        <v>170</v>
      </c>
      <c r="D22" s="530">
        <v>4000</v>
      </c>
      <c r="E22" s="530">
        <v>3007</v>
      </c>
      <c r="F22" s="523">
        <v>236</v>
      </c>
      <c r="G22" s="523">
        <v>217</v>
      </c>
      <c r="H22" s="523">
        <v>254</v>
      </c>
      <c r="I22" s="523">
        <v>430</v>
      </c>
      <c r="J22" s="523">
        <v>215</v>
      </c>
      <c r="K22" s="523">
        <v>309</v>
      </c>
      <c r="L22" s="523">
        <v>272</v>
      </c>
      <c r="M22" s="523">
        <v>171</v>
      </c>
      <c r="N22" s="523">
        <v>331</v>
      </c>
      <c r="O22" s="523">
        <v>228</v>
      </c>
      <c r="P22" s="523">
        <v>220</v>
      </c>
      <c r="Q22" s="523">
        <v>124</v>
      </c>
      <c r="R22" s="531" t="s">
        <v>813</v>
      </c>
      <c r="S22" s="531" t="s">
        <v>814</v>
      </c>
      <c r="T22" s="531" t="s">
        <v>815</v>
      </c>
      <c r="U22" s="531" t="s">
        <v>816</v>
      </c>
      <c r="V22" s="532" t="s">
        <v>817</v>
      </c>
      <c r="W22" s="533" t="s">
        <v>818</v>
      </c>
      <c r="X22" s="534" t="s">
        <v>819</v>
      </c>
      <c r="Y22" s="535" t="s">
        <v>454</v>
      </c>
      <c r="Z22" s="535" t="s">
        <v>86</v>
      </c>
      <c r="AA22" s="531" t="s">
        <v>820</v>
      </c>
    </row>
    <row r="23" spans="1:27" ht="96" customHeight="1">
      <c r="A23" s="295" t="s">
        <v>821</v>
      </c>
      <c r="B23" s="343" t="s">
        <v>822</v>
      </c>
      <c r="C23" s="343" t="s">
        <v>170</v>
      </c>
      <c r="D23" s="343">
        <v>0</v>
      </c>
      <c r="E23" s="343">
        <v>500</v>
      </c>
      <c r="F23" s="536"/>
      <c r="G23" s="536"/>
      <c r="H23" s="536">
        <v>100</v>
      </c>
      <c r="I23" s="536"/>
      <c r="J23" s="536"/>
      <c r="K23" s="536"/>
      <c r="L23" s="536">
        <v>200</v>
      </c>
      <c r="M23" s="536"/>
      <c r="N23" s="536"/>
      <c r="O23" s="536">
        <v>200</v>
      </c>
      <c r="P23" s="536"/>
      <c r="Q23" s="536"/>
      <c r="R23" s="343" t="s">
        <v>823</v>
      </c>
      <c r="S23" s="343" t="s">
        <v>789</v>
      </c>
      <c r="T23" s="343" t="s">
        <v>824</v>
      </c>
      <c r="U23" s="343" t="s">
        <v>825</v>
      </c>
      <c r="V23" s="524" t="s">
        <v>826</v>
      </c>
      <c r="W23" s="364" t="s">
        <v>827</v>
      </c>
      <c r="X23" s="537" t="s">
        <v>828</v>
      </c>
      <c r="Y23" s="343" t="s">
        <v>248</v>
      </c>
      <c r="Z23" s="343" t="s">
        <v>382</v>
      </c>
      <c r="AA23" s="343" t="s">
        <v>829</v>
      </c>
    </row>
    <row r="24" spans="1:27" s="545" customFormat="1" ht="139.5" customHeight="1">
      <c r="A24" s="538" t="s">
        <v>830</v>
      </c>
      <c r="B24" s="539" t="s">
        <v>831</v>
      </c>
      <c r="C24" s="539" t="s">
        <v>832</v>
      </c>
      <c r="D24" s="540">
        <v>0.9</v>
      </c>
      <c r="E24" s="540">
        <v>1</v>
      </c>
      <c r="F24" s="541"/>
      <c r="G24" s="541"/>
      <c r="H24" s="540">
        <v>1</v>
      </c>
      <c r="I24" s="541"/>
      <c r="J24" s="541"/>
      <c r="K24" s="541"/>
      <c r="L24" s="541"/>
      <c r="M24" s="541"/>
      <c r="N24" s="541"/>
      <c r="O24" s="541"/>
      <c r="P24" s="541"/>
      <c r="Q24" s="541"/>
      <c r="R24" s="539" t="s">
        <v>833</v>
      </c>
      <c r="S24" s="539" t="s">
        <v>834</v>
      </c>
      <c r="T24" s="539" t="s">
        <v>835</v>
      </c>
      <c r="U24" s="539" t="s">
        <v>836</v>
      </c>
      <c r="V24" s="542" t="s">
        <v>837</v>
      </c>
      <c r="W24" s="543" t="s">
        <v>838</v>
      </c>
      <c r="X24" s="544" t="s">
        <v>839</v>
      </c>
      <c r="Y24" s="541" t="s">
        <v>382</v>
      </c>
      <c r="Z24" s="541" t="s">
        <v>249</v>
      </c>
      <c r="AA24" s="544" t="s">
        <v>840</v>
      </c>
    </row>
    <row r="25" spans="1:27" ht="70.5" customHeight="1">
      <c r="A25" s="295" t="s">
        <v>841</v>
      </c>
      <c r="B25" s="343" t="s">
        <v>842</v>
      </c>
      <c r="C25" s="343" t="s">
        <v>282</v>
      </c>
      <c r="D25" s="523">
        <v>0</v>
      </c>
      <c r="E25" s="546">
        <v>1</v>
      </c>
      <c r="F25" s="547">
        <v>6.4500000000000002E-2</v>
      </c>
      <c r="G25" s="547">
        <v>6.4500000000000002E-2</v>
      </c>
      <c r="H25" s="547">
        <v>6.4500000000000002E-2</v>
      </c>
      <c r="I25" s="547">
        <v>6.4500000000000002E-2</v>
      </c>
      <c r="J25" s="547">
        <v>3.2199999999999999E-2</v>
      </c>
      <c r="K25" s="547">
        <v>9.6699999999999994E-2</v>
      </c>
      <c r="L25" s="547">
        <v>6.4500000000000002E-2</v>
      </c>
      <c r="M25" s="547">
        <v>3.2199999999999999E-2</v>
      </c>
      <c r="N25" s="548">
        <v>0.129</v>
      </c>
      <c r="O25" s="548">
        <v>9.6699999999999994E-2</v>
      </c>
      <c r="P25" s="548">
        <v>0.129</v>
      </c>
      <c r="Q25" s="548">
        <v>0.16120000000000001</v>
      </c>
      <c r="R25" s="531" t="s">
        <v>843</v>
      </c>
      <c r="S25" s="531" t="s">
        <v>844</v>
      </c>
      <c r="T25" s="531" t="s">
        <v>845</v>
      </c>
      <c r="U25" s="531" t="s">
        <v>846</v>
      </c>
      <c r="V25" s="549" t="s">
        <v>847</v>
      </c>
      <c r="W25" s="550" t="s">
        <v>848</v>
      </c>
      <c r="X25" s="534" t="s">
        <v>849</v>
      </c>
      <c r="Y25" s="535" t="s">
        <v>382</v>
      </c>
      <c r="Z25" s="535" t="s">
        <v>249</v>
      </c>
      <c r="AA25" s="534" t="s">
        <v>850</v>
      </c>
    </row>
    <row r="26" spans="1:27" ht="84.75" customHeight="1">
      <c r="A26" s="514" t="s">
        <v>851</v>
      </c>
      <c r="B26" s="531" t="s">
        <v>852</v>
      </c>
      <c r="C26" s="531" t="s">
        <v>170</v>
      </c>
      <c r="D26" s="535">
        <v>0</v>
      </c>
      <c r="E26" s="535">
        <v>7</v>
      </c>
      <c r="F26" s="535"/>
      <c r="G26" s="535"/>
      <c r="H26" s="535"/>
      <c r="I26" s="535"/>
      <c r="J26" s="535"/>
      <c r="K26" s="535"/>
      <c r="L26" s="535"/>
      <c r="M26" s="535"/>
      <c r="N26" s="535"/>
      <c r="O26" s="535">
        <v>2</v>
      </c>
      <c r="P26" s="535">
        <v>2</v>
      </c>
      <c r="Q26" s="535">
        <v>3</v>
      </c>
      <c r="R26" s="551" t="s">
        <v>853</v>
      </c>
      <c r="S26" s="531" t="s">
        <v>844</v>
      </c>
      <c r="T26" s="531" t="s">
        <v>854</v>
      </c>
      <c r="U26" s="531" t="s">
        <v>855</v>
      </c>
      <c r="V26" s="532" t="s">
        <v>856</v>
      </c>
      <c r="W26" s="533" t="s">
        <v>857</v>
      </c>
      <c r="X26" s="534" t="s">
        <v>858</v>
      </c>
      <c r="Y26" s="535" t="s">
        <v>57</v>
      </c>
      <c r="Z26" s="535" t="s">
        <v>71</v>
      </c>
      <c r="AA26" s="531" t="s">
        <v>859</v>
      </c>
    </row>
    <row r="27" spans="1:27" ht="136.5" customHeight="1">
      <c r="A27" s="514" t="s">
        <v>860</v>
      </c>
      <c r="B27" s="531" t="s">
        <v>861</v>
      </c>
      <c r="C27" s="531" t="s">
        <v>170</v>
      </c>
      <c r="D27" s="535">
        <v>0</v>
      </c>
      <c r="E27" s="535">
        <v>7</v>
      </c>
      <c r="F27" s="535"/>
      <c r="G27" s="535"/>
      <c r="H27" s="535"/>
      <c r="I27" s="535"/>
      <c r="J27" s="535"/>
      <c r="K27" s="535"/>
      <c r="L27" s="535"/>
      <c r="M27" s="535"/>
      <c r="N27" s="535"/>
      <c r="O27" s="535">
        <v>2</v>
      </c>
      <c r="P27" s="535">
        <v>2</v>
      </c>
      <c r="Q27" s="535">
        <v>3</v>
      </c>
      <c r="R27" s="551" t="s">
        <v>853</v>
      </c>
      <c r="S27" s="531" t="s">
        <v>862</v>
      </c>
      <c r="T27" s="531" t="s">
        <v>863</v>
      </c>
      <c r="U27" s="531" t="s">
        <v>864</v>
      </c>
      <c r="V27" s="532" t="s">
        <v>865</v>
      </c>
      <c r="W27" s="533" t="s">
        <v>866</v>
      </c>
      <c r="X27" s="534" t="s">
        <v>867</v>
      </c>
      <c r="Y27" s="535" t="s">
        <v>382</v>
      </c>
      <c r="Z27" s="535" t="s">
        <v>382</v>
      </c>
      <c r="AA27" s="531" t="s">
        <v>868</v>
      </c>
    </row>
    <row r="28" spans="1:27" ht="130.5" customHeight="1">
      <c r="A28" s="514" t="s">
        <v>869</v>
      </c>
      <c r="B28" s="531" t="s">
        <v>870</v>
      </c>
      <c r="C28" s="531" t="s">
        <v>170</v>
      </c>
      <c r="D28" s="535">
        <v>0</v>
      </c>
      <c r="E28" s="535">
        <v>7</v>
      </c>
      <c r="F28" s="535"/>
      <c r="G28" s="535"/>
      <c r="H28" s="535"/>
      <c r="I28" s="535"/>
      <c r="J28" s="535"/>
      <c r="K28" s="535"/>
      <c r="L28" s="535"/>
      <c r="M28" s="535"/>
      <c r="N28" s="535"/>
      <c r="O28" s="535"/>
      <c r="P28" s="535"/>
      <c r="Q28" s="535">
        <v>7</v>
      </c>
      <c r="R28" s="551" t="s">
        <v>853</v>
      </c>
      <c r="S28" s="531" t="s">
        <v>862</v>
      </c>
      <c r="T28" s="531" t="s">
        <v>871</v>
      </c>
      <c r="U28" s="531" t="s">
        <v>872</v>
      </c>
      <c r="V28" s="532" t="s">
        <v>873</v>
      </c>
      <c r="W28" s="533" t="s">
        <v>874</v>
      </c>
      <c r="X28" s="534" t="s">
        <v>875</v>
      </c>
      <c r="Y28" s="535" t="s">
        <v>876</v>
      </c>
      <c r="Z28" s="535" t="s">
        <v>382</v>
      </c>
      <c r="AA28" s="552" t="s">
        <v>877</v>
      </c>
    </row>
    <row r="29" spans="1:27" ht="78.75" customHeight="1">
      <c r="A29" s="295" t="s">
        <v>878</v>
      </c>
      <c r="B29" s="343" t="s">
        <v>879</v>
      </c>
      <c r="C29" s="343" t="s">
        <v>880</v>
      </c>
      <c r="D29" s="536">
        <v>60</v>
      </c>
      <c r="E29" s="536">
        <v>72</v>
      </c>
      <c r="F29" s="523"/>
      <c r="G29" s="536">
        <v>5</v>
      </c>
      <c r="H29" s="536">
        <v>5</v>
      </c>
      <c r="I29" s="536">
        <v>5</v>
      </c>
      <c r="J29" s="536">
        <v>8</v>
      </c>
      <c r="K29" s="536">
        <v>7</v>
      </c>
      <c r="L29" s="536">
        <v>9</v>
      </c>
      <c r="M29" s="536">
        <v>6</v>
      </c>
      <c r="N29" s="536">
        <v>6</v>
      </c>
      <c r="O29" s="536">
        <v>8</v>
      </c>
      <c r="P29" s="536">
        <v>4</v>
      </c>
      <c r="Q29" s="536">
        <v>9</v>
      </c>
      <c r="R29" s="343" t="s">
        <v>881</v>
      </c>
      <c r="S29" s="343" t="s">
        <v>882</v>
      </c>
      <c r="T29" s="343" t="s">
        <v>883</v>
      </c>
      <c r="U29" s="343" t="s">
        <v>884</v>
      </c>
      <c r="V29" s="524" t="s">
        <v>885</v>
      </c>
      <c r="W29" s="364" t="s">
        <v>886</v>
      </c>
      <c r="X29" s="343" t="s">
        <v>887</v>
      </c>
      <c r="Y29" s="343" t="s">
        <v>382</v>
      </c>
      <c r="Z29" s="343" t="s">
        <v>382</v>
      </c>
      <c r="AA29" s="343" t="s">
        <v>888</v>
      </c>
    </row>
    <row r="30" spans="1:27" ht="66" customHeight="1">
      <c r="A30" s="295" t="s">
        <v>889</v>
      </c>
      <c r="B30" s="343" t="s">
        <v>890</v>
      </c>
      <c r="C30" s="343" t="s">
        <v>891</v>
      </c>
      <c r="D30" s="536">
        <v>60</v>
      </c>
      <c r="E30" s="536">
        <v>72</v>
      </c>
      <c r="F30" s="536"/>
      <c r="G30" s="536">
        <v>5</v>
      </c>
      <c r="H30" s="536">
        <v>5</v>
      </c>
      <c r="I30" s="536">
        <v>5</v>
      </c>
      <c r="J30" s="536">
        <v>8</v>
      </c>
      <c r="K30" s="536">
        <v>7</v>
      </c>
      <c r="L30" s="536">
        <v>9</v>
      </c>
      <c r="M30" s="536">
        <v>6</v>
      </c>
      <c r="N30" s="536">
        <v>6</v>
      </c>
      <c r="O30" s="536">
        <v>8</v>
      </c>
      <c r="P30" s="536">
        <v>4</v>
      </c>
      <c r="Q30" s="536">
        <v>9</v>
      </c>
      <c r="R30" s="343" t="s">
        <v>892</v>
      </c>
      <c r="S30" s="526" t="s">
        <v>789</v>
      </c>
      <c r="T30" s="343" t="s">
        <v>893</v>
      </c>
      <c r="U30" s="343" t="s">
        <v>894</v>
      </c>
      <c r="V30" s="524" t="s">
        <v>895</v>
      </c>
      <c r="W30" s="364" t="s">
        <v>886</v>
      </c>
      <c r="X30" s="343" t="s">
        <v>896</v>
      </c>
      <c r="Y30" s="343" t="s">
        <v>382</v>
      </c>
      <c r="Z30" s="343" t="s">
        <v>382</v>
      </c>
      <c r="AA30" s="343" t="s">
        <v>897</v>
      </c>
    </row>
    <row r="31" spans="1:27" ht="105">
      <c r="A31" s="295" t="s">
        <v>898</v>
      </c>
      <c r="B31" s="343" t="s">
        <v>899</v>
      </c>
      <c r="C31" s="343" t="s">
        <v>900</v>
      </c>
      <c r="D31" s="523">
        <v>144</v>
      </c>
      <c r="E31" s="536">
        <v>162</v>
      </c>
      <c r="F31" s="536"/>
      <c r="G31" s="536"/>
      <c r="H31" s="536">
        <v>2</v>
      </c>
      <c r="I31" s="536">
        <v>1</v>
      </c>
      <c r="J31" s="536">
        <v>1</v>
      </c>
      <c r="K31" s="536">
        <v>2</v>
      </c>
      <c r="L31" s="536">
        <v>1</v>
      </c>
      <c r="M31" s="536">
        <v>1</v>
      </c>
      <c r="N31" s="536">
        <v>2</v>
      </c>
      <c r="O31" s="536">
        <v>3</v>
      </c>
      <c r="P31" s="536">
        <v>2</v>
      </c>
      <c r="Q31" s="536">
        <v>3</v>
      </c>
      <c r="R31" s="343" t="s">
        <v>901</v>
      </c>
      <c r="S31" s="526"/>
      <c r="T31" s="343" t="s">
        <v>902</v>
      </c>
      <c r="U31" s="343" t="s">
        <v>903</v>
      </c>
      <c r="V31" s="524" t="s">
        <v>904</v>
      </c>
      <c r="W31" s="364" t="s">
        <v>905</v>
      </c>
      <c r="X31" s="343" t="s">
        <v>906</v>
      </c>
      <c r="Y31" s="343" t="s">
        <v>454</v>
      </c>
      <c r="Z31" s="343" t="s">
        <v>907</v>
      </c>
      <c r="AA31" s="343" t="s">
        <v>908</v>
      </c>
    </row>
    <row r="32" spans="1:27" s="545" customFormat="1" ht="105">
      <c r="A32" s="538" t="s">
        <v>909</v>
      </c>
      <c r="B32" s="539" t="s">
        <v>910</v>
      </c>
      <c r="C32" s="539" t="s">
        <v>911</v>
      </c>
      <c r="D32" s="541">
        <v>17</v>
      </c>
      <c r="E32" s="541">
        <v>20</v>
      </c>
      <c r="F32" s="541"/>
      <c r="G32" s="541"/>
      <c r="H32" s="541"/>
      <c r="I32" s="541"/>
      <c r="J32" s="541">
        <v>1</v>
      </c>
      <c r="K32" s="541"/>
      <c r="L32" s="541"/>
      <c r="M32" s="541">
        <v>1</v>
      </c>
      <c r="N32" s="541"/>
      <c r="O32" s="541"/>
      <c r="P32" s="541">
        <v>1</v>
      </c>
      <c r="Q32" s="541"/>
      <c r="R32" s="539" t="s">
        <v>912</v>
      </c>
      <c r="S32" s="526"/>
      <c r="T32" s="539" t="s">
        <v>913</v>
      </c>
      <c r="U32" s="539" t="s">
        <v>914</v>
      </c>
      <c r="V32" s="553" t="s">
        <v>915</v>
      </c>
      <c r="W32" s="554" t="s">
        <v>916</v>
      </c>
      <c r="X32" s="539" t="s">
        <v>917</v>
      </c>
      <c r="Y32" s="544" t="s">
        <v>382</v>
      </c>
      <c r="Z32" s="544" t="s">
        <v>249</v>
      </c>
      <c r="AA32" s="544" t="s">
        <v>918</v>
      </c>
    </row>
    <row r="33" spans="1:27" ht="87.75" customHeight="1">
      <c r="A33" s="295" t="s">
        <v>919</v>
      </c>
      <c r="B33" s="343" t="s">
        <v>920</v>
      </c>
      <c r="C33" s="555" t="s">
        <v>921</v>
      </c>
      <c r="D33" s="556">
        <v>0.82</v>
      </c>
      <c r="E33" s="546" t="s">
        <v>922</v>
      </c>
      <c r="F33" s="536" t="s">
        <v>923</v>
      </c>
      <c r="G33" s="536" t="s">
        <v>924</v>
      </c>
      <c r="H33" s="536" t="s">
        <v>925</v>
      </c>
      <c r="I33" s="536" t="s">
        <v>926</v>
      </c>
      <c r="J33" s="536" t="s">
        <v>927</v>
      </c>
      <c r="K33" s="536" t="s">
        <v>928</v>
      </c>
      <c r="L33" s="536" t="s">
        <v>929</v>
      </c>
      <c r="M33" s="536" t="s">
        <v>930</v>
      </c>
      <c r="N33" s="536" t="s">
        <v>931</v>
      </c>
      <c r="O33" s="536" t="s">
        <v>932</v>
      </c>
      <c r="P33" s="536" t="s">
        <v>933</v>
      </c>
      <c r="Q33" s="536" t="s">
        <v>922</v>
      </c>
      <c r="R33" s="105" t="s">
        <v>934</v>
      </c>
      <c r="S33" s="557"/>
      <c r="T33" s="558" t="s">
        <v>935</v>
      </c>
      <c r="U33" s="343" t="s">
        <v>936</v>
      </c>
      <c r="V33" s="524" t="s">
        <v>937</v>
      </c>
      <c r="W33" s="364" t="s">
        <v>938</v>
      </c>
      <c r="X33" s="343" t="s">
        <v>939</v>
      </c>
      <c r="Y33" s="536" t="s">
        <v>382</v>
      </c>
      <c r="Z33" s="536" t="s">
        <v>249</v>
      </c>
      <c r="AA33" s="343" t="s">
        <v>940</v>
      </c>
    </row>
    <row r="34" spans="1:27">
      <c r="W34" s="133"/>
    </row>
    <row r="35" spans="1:27">
      <c r="A35" s="235" t="s">
        <v>941</v>
      </c>
      <c r="W35" s="133"/>
    </row>
    <row r="36" spans="1:27">
      <c r="W36" s="133"/>
    </row>
    <row r="37" spans="1:27">
      <c r="W37" s="133"/>
    </row>
    <row r="38" spans="1:27">
      <c r="W38" s="133"/>
    </row>
    <row r="39" spans="1:27" ht="50.25" customHeight="1">
      <c r="A39" s="559" t="s">
        <v>942</v>
      </c>
      <c r="B39" s="559"/>
      <c r="C39" s="559"/>
      <c r="D39" s="559"/>
      <c r="E39" s="559"/>
      <c r="F39" s="559"/>
      <c r="G39" s="559"/>
      <c r="H39" s="559"/>
      <c r="I39" s="559"/>
      <c r="J39" s="559"/>
      <c r="K39" s="559"/>
      <c r="L39" s="559"/>
      <c r="M39" s="559"/>
      <c r="N39" s="559"/>
      <c r="O39" s="559"/>
      <c r="P39" s="559"/>
      <c r="Q39" s="559"/>
      <c r="R39" s="559"/>
      <c r="S39" s="559"/>
      <c r="T39" s="559"/>
      <c r="W39" s="133"/>
    </row>
    <row r="40" spans="1:27">
      <c r="A40" s="560" t="s">
        <v>165</v>
      </c>
      <c r="B40" s="560"/>
      <c r="C40" s="560"/>
      <c r="D40" s="560"/>
      <c r="E40" s="560"/>
      <c r="F40" s="560"/>
      <c r="G40" s="560"/>
      <c r="H40" s="560"/>
      <c r="I40" s="560"/>
      <c r="J40" s="560"/>
      <c r="K40" s="560"/>
      <c r="L40" s="560"/>
      <c r="M40" s="560"/>
      <c r="N40" s="560"/>
      <c r="O40" s="560"/>
      <c r="P40" s="560"/>
      <c r="Q40" s="560"/>
      <c r="R40" s="560"/>
      <c r="S40" s="560"/>
      <c r="T40" s="560"/>
      <c r="W40" s="133"/>
    </row>
    <row r="41" spans="1:27">
      <c r="A41" s="559" t="s">
        <v>166</v>
      </c>
      <c r="B41" s="559"/>
      <c r="C41" s="559"/>
      <c r="D41" s="559"/>
      <c r="E41" s="559"/>
      <c r="F41" s="559"/>
      <c r="G41" s="559"/>
      <c r="H41" s="559"/>
      <c r="I41" s="559"/>
      <c r="J41" s="559"/>
      <c r="K41" s="559"/>
      <c r="L41" s="559"/>
      <c r="M41" s="559"/>
      <c r="N41" s="559"/>
      <c r="O41" s="559"/>
      <c r="P41" s="559"/>
      <c r="Q41" s="559"/>
      <c r="R41" s="559"/>
      <c r="S41" s="559"/>
      <c r="T41" s="559"/>
      <c r="W41" s="133"/>
    </row>
    <row r="42" spans="1:27">
      <c r="W42" s="133"/>
    </row>
    <row r="43" spans="1:27">
      <c r="W43" s="133"/>
    </row>
    <row r="44" spans="1:27">
      <c r="W44" s="133"/>
    </row>
    <row r="45" spans="1:27">
      <c r="W45" s="133"/>
    </row>
    <row r="46" spans="1:27">
      <c r="W46" s="133"/>
    </row>
    <row r="47" spans="1:27">
      <c r="W47" s="133"/>
    </row>
    <row r="48" spans="1:27">
      <c r="W48" s="133"/>
    </row>
    <row r="49" spans="23:23">
      <c r="W49" s="133"/>
    </row>
    <row r="50" spans="23:23">
      <c r="W50" s="133"/>
    </row>
    <row r="51" spans="23:23">
      <c r="W51" s="133"/>
    </row>
    <row r="52" spans="23:23">
      <c r="W52" s="133"/>
    </row>
    <row r="53" spans="23:23">
      <c r="W53" s="133"/>
    </row>
    <row r="54" spans="23:23">
      <c r="W54" s="133"/>
    </row>
    <row r="55" spans="23:23">
      <c r="W55" s="133"/>
    </row>
    <row r="56" spans="23:23">
      <c r="W56" s="133"/>
    </row>
    <row r="57" spans="23:23">
      <c r="W57" s="133"/>
    </row>
    <row r="58" spans="23:23">
      <c r="W58" s="133"/>
    </row>
    <row r="59" spans="23:23">
      <c r="W59" s="133"/>
    </row>
    <row r="60" spans="23:23">
      <c r="W60" s="133"/>
    </row>
    <row r="61" spans="23:23">
      <c r="W61" s="133"/>
    </row>
    <row r="62" spans="23:23">
      <c r="W62" s="133"/>
    </row>
    <row r="63" spans="23:23">
      <c r="W63" s="133"/>
    </row>
    <row r="64" spans="23:23">
      <c r="W64" s="133"/>
    </row>
    <row r="65" spans="23:23">
      <c r="W65" s="133"/>
    </row>
    <row r="66" spans="23:23">
      <c r="W66" s="133"/>
    </row>
    <row r="67" spans="23:23">
      <c r="W67" s="133"/>
    </row>
    <row r="68" spans="23:23">
      <c r="W68" s="133"/>
    </row>
    <row r="69" spans="23:23">
      <c r="W69" s="133"/>
    </row>
    <row r="70" spans="23:23">
      <c r="W70" s="133"/>
    </row>
    <row r="71" spans="23:23">
      <c r="W71" s="133"/>
    </row>
    <row r="72" spans="23:23">
      <c r="W72" s="133"/>
    </row>
    <row r="73" spans="23:23">
      <c r="W73" s="133"/>
    </row>
    <row r="74" spans="23:23">
      <c r="W74" s="133"/>
    </row>
    <row r="75" spans="23:23">
      <c r="W75" s="133"/>
    </row>
    <row r="76" spans="23:23">
      <c r="W76" s="133"/>
    </row>
    <row r="77" spans="23:23">
      <c r="W77" s="133"/>
    </row>
    <row r="78" spans="23:23">
      <c r="W78" s="133"/>
    </row>
    <row r="79" spans="23:23">
      <c r="W79" s="133"/>
    </row>
    <row r="80" spans="23:23">
      <c r="W80" s="133"/>
    </row>
    <row r="81" spans="23:23">
      <c r="W81" s="133"/>
    </row>
    <row r="82" spans="23:23">
      <c r="W82" s="133"/>
    </row>
    <row r="83" spans="23:23">
      <c r="W83" s="133"/>
    </row>
    <row r="84" spans="23:23">
      <c r="W84" s="133"/>
    </row>
    <row r="85" spans="23:23">
      <c r="W85" s="133"/>
    </row>
    <row r="86" spans="23:23">
      <c r="W86" s="133"/>
    </row>
    <row r="87" spans="23:23">
      <c r="W87" s="133"/>
    </row>
    <row r="88" spans="23:23">
      <c r="W88" s="133"/>
    </row>
    <row r="89" spans="23:23">
      <c r="W89" s="133"/>
    </row>
    <row r="90" spans="23:23">
      <c r="W90" s="133"/>
    </row>
    <row r="91" spans="23:23">
      <c r="W91" s="133"/>
    </row>
    <row r="92" spans="23:23">
      <c r="W92" s="133"/>
    </row>
    <row r="93" spans="23:23">
      <c r="W93" s="133"/>
    </row>
    <row r="94" spans="23:23">
      <c r="W94" s="133"/>
    </row>
    <row r="95" spans="23:23">
      <c r="W95" s="133"/>
    </row>
    <row r="96" spans="23:23">
      <c r="W96" s="133"/>
    </row>
    <row r="97" spans="23:23">
      <c r="W97" s="133"/>
    </row>
    <row r="98" spans="23:23">
      <c r="W98" s="133"/>
    </row>
    <row r="99" spans="23:23">
      <c r="W99" s="133"/>
    </row>
    <row r="100" spans="23:23">
      <c r="W100" s="133"/>
    </row>
    <row r="101" spans="23:23">
      <c r="W101" s="133"/>
    </row>
    <row r="102" spans="23:23">
      <c r="W102" s="133"/>
    </row>
    <row r="103" spans="23:23">
      <c r="W103" s="133"/>
    </row>
    <row r="104" spans="23:23">
      <c r="W104" s="133"/>
    </row>
    <row r="105" spans="23:23">
      <c r="W105" s="133"/>
    </row>
    <row r="106" spans="23:23">
      <c r="W106" s="133"/>
    </row>
    <row r="107" spans="23:23">
      <c r="W107" s="133"/>
    </row>
    <row r="108" spans="23:23">
      <c r="W108" s="133"/>
    </row>
    <row r="109" spans="23:23">
      <c r="W109" s="133"/>
    </row>
    <row r="110" spans="23:23">
      <c r="W110" s="133"/>
    </row>
    <row r="111" spans="23:23">
      <c r="W111" s="133"/>
    </row>
    <row r="112" spans="23:23">
      <c r="W112" s="133"/>
    </row>
    <row r="113" spans="23:23">
      <c r="W113" s="133"/>
    </row>
    <row r="114" spans="23:23">
      <c r="W114" s="561"/>
    </row>
  </sheetData>
  <mergeCells count="32">
    <mergeCell ref="X19:X21"/>
    <mergeCell ref="AA19:AA21"/>
    <mergeCell ref="S30:S33"/>
    <mergeCell ref="A39:T39"/>
    <mergeCell ref="A40:T40"/>
    <mergeCell ref="A41:T41"/>
    <mergeCell ref="Y16:AA16"/>
    <mergeCell ref="F17:H17"/>
    <mergeCell ref="I17:K17"/>
    <mergeCell ref="L17:N17"/>
    <mergeCell ref="O17:Q17"/>
    <mergeCell ref="Y17:Z17"/>
    <mergeCell ref="R16:R18"/>
    <mergeCell ref="S16:S18"/>
    <mergeCell ref="T16:T18"/>
    <mergeCell ref="U16:U18"/>
    <mergeCell ref="V16:V18"/>
    <mergeCell ref="W16:W18"/>
    <mergeCell ref="B9:I9"/>
    <mergeCell ref="B10:I10"/>
    <mergeCell ref="A16:A18"/>
    <mergeCell ref="B16:B18"/>
    <mergeCell ref="C16:C18"/>
    <mergeCell ref="D16:D18"/>
    <mergeCell ref="E16:E18"/>
    <mergeCell ref="F16:Q16"/>
    <mergeCell ref="A1:T1"/>
    <mergeCell ref="A2:T2"/>
    <mergeCell ref="A4:T4"/>
    <mergeCell ref="A5:T5"/>
    <mergeCell ref="B6:I6"/>
    <mergeCell ref="B8:I8"/>
  </mergeCells>
  <pageMargins left="0.7" right="0.7" top="0.75" bottom="0.75" header="0.3" footer="0.3"/>
  <pageSetup scale="35" orientation="landscape"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G31"/>
  <sheetViews>
    <sheetView view="pageBreakPreview" zoomScale="60" zoomScaleNormal="75" workbookViewId="0">
      <selection activeCell="E34" sqref="E34"/>
    </sheetView>
  </sheetViews>
  <sheetFormatPr baseColWidth="10" defaultColWidth="11.42578125" defaultRowHeight="15"/>
  <cols>
    <col min="1" max="1" width="28" style="575" customWidth="1"/>
    <col min="2" max="2" width="30.140625" style="575" customWidth="1"/>
    <col min="3" max="3" width="14" style="575" customWidth="1"/>
    <col min="4" max="4" width="14.42578125" style="575" customWidth="1"/>
    <col min="5" max="5" width="11.42578125" style="575"/>
    <col min="6" max="8" width="9.5703125" style="576" customWidth="1"/>
    <col min="9" max="9" width="10.140625" style="576" customWidth="1"/>
    <col min="10" max="17" width="9.5703125" style="576" customWidth="1"/>
    <col min="18" max="18" width="24" style="575" customWidth="1"/>
    <col min="19" max="19" width="20.42578125" style="575" hidden="1" customWidth="1"/>
    <col min="20" max="20" width="27.5703125" style="575" customWidth="1"/>
    <col min="21" max="21" width="45.42578125" style="575" hidden="1" customWidth="1"/>
    <col min="22" max="23" width="28.5703125" style="575" hidden="1" customWidth="1"/>
    <col min="24" max="24" width="39.7109375" style="575" hidden="1" customWidth="1"/>
    <col min="25" max="25" width="16.28515625" style="576" hidden="1" customWidth="1"/>
    <col min="26" max="26" width="15.5703125" style="576" hidden="1" customWidth="1"/>
    <col min="27" max="27" width="45.85546875" style="575" hidden="1" customWidth="1"/>
    <col min="28" max="28" width="16" style="575" customWidth="1"/>
    <col min="29" max="16384" width="11.42578125" style="575"/>
  </cols>
  <sheetData>
    <row r="1" spans="1:33" s="4" customFormat="1" ht="45.75">
      <c r="A1" s="562" t="s">
        <v>0</v>
      </c>
      <c r="B1" s="562"/>
      <c r="C1" s="562"/>
      <c r="D1" s="562"/>
      <c r="E1" s="562"/>
      <c r="F1" s="562"/>
      <c r="G1" s="562"/>
      <c r="H1" s="562"/>
      <c r="I1" s="562"/>
      <c r="J1" s="562"/>
      <c r="K1" s="562"/>
      <c r="L1" s="562"/>
      <c r="M1" s="562"/>
      <c r="N1" s="562"/>
      <c r="O1" s="562"/>
      <c r="P1" s="562"/>
      <c r="Q1" s="562"/>
      <c r="R1" s="562"/>
      <c r="S1" s="562"/>
      <c r="T1" s="562"/>
      <c r="U1" s="563"/>
      <c r="V1" s="563"/>
      <c r="W1" s="563"/>
      <c r="X1" s="563"/>
      <c r="Y1" s="563"/>
      <c r="Z1" s="563"/>
      <c r="AA1" s="563"/>
      <c r="AB1" s="3"/>
      <c r="AC1" s="3"/>
      <c r="AD1" s="3"/>
      <c r="AE1" s="3"/>
      <c r="AF1" s="3"/>
      <c r="AG1" s="3"/>
    </row>
    <row r="2" spans="1:33" s="7" customFormat="1" ht="33">
      <c r="A2" s="562" t="s">
        <v>1</v>
      </c>
      <c r="B2" s="562"/>
      <c r="C2" s="562"/>
      <c r="D2" s="562"/>
      <c r="E2" s="562"/>
      <c r="F2" s="562"/>
      <c r="G2" s="562"/>
      <c r="H2" s="562"/>
      <c r="I2" s="562"/>
      <c r="J2" s="562"/>
      <c r="K2" s="562"/>
      <c r="L2" s="562"/>
      <c r="M2" s="562"/>
      <c r="N2" s="562"/>
      <c r="O2" s="562"/>
      <c r="P2" s="562"/>
      <c r="Q2" s="562"/>
      <c r="R2" s="562"/>
      <c r="S2" s="562"/>
      <c r="T2" s="562"/>
      <c r="U2" s="563"/>
      <c r="V2" s="563"/>
      <c r="W2" s="563"/>
      <c r="X2" s="563"/>
      <c r="Y2" s="563"/>
      <c r="Z2" s="563"/>
      <c r="AA2" s="563"/>
      <c r="AB2" s="3"/>
      <c r="AC2" s="6"/>
      <c r="AD2" s="6"/>
      <c r="AE2" s="6"/>
      <c r="AF2" s="6"/>
      <c r="AG2" s="6"/>
    </row>
    <row r="3" spans="1:33" s="7" customFormat="1" ht="25.5" customHeight="1">
      <c r="A3" s="8"/>
      <c r="B3" s="8"/>
      <c r="C3" s="8"/>
      <c r="D3" s="8"/>
      <c r="E3" s="8"/>
      <c r="F3" s="8"/>
      <c r="G3" s="8"/>
      <c r="H3" s="8"/>
      <c r="I3" s="8"/>
      <c r="J3" s="8"/>
      <c r="K3" s="8"/>
      <c r="L3" s="8"/>
      <c r="M3" s="8"/>
      <c r="N3" s="8"/>
      <c r="O3" s="8"/>
      <c r="P3" s="8"/>
      <c r="Q3" s="8"/>
      <c r="R3" s="8"/>
      <c r="S3" s="8"/>
      <c r="T3" s="8"/>
      <c r="U3" s="8"/>
      <c r="V3" s="8"/>
      <c r="W3" s="8"/>
      <c r="X3" s="9"/>
      <c r="Y3" s="8"/>
      <c r="Z3" s="8"/>
      <c r="AA3" s="8"/>
      <c r="AC3" s="162"/>
      <c r="AE3" s="9"/>
      <c r="AF3" s="9"/>
    </row>
    <row r="4" spans="1:33" s="12" customFormat="1" ht="23.25">
      <c r="A4" s="564" t="s">
        <v>2</v>
      </c>
      <c r="B4" s="564"/>
      <c r="C4" s="564"/>
      <c r="D4" s="564"/>
      <c r="E4" s="564"/>
      <c r="F4" s="564"/>
      <c r="G4" s="564"/>
      <c r="H4" s="564"/>
      <c r="I4" s="564"/>
      <c r="J4" s="564"/>
      <c r="K4" s="564"/>
      <c r="L4" s="564"/>
      <c r="M4" s="564"/>
      <c r="N4" s="564"/>
      <c r="O4" s="564"/>
      <c r="P4" s="564"/>
      <c r="Q4" s="564"/>
      <c r="R4" s="564"/>
      <c r="S4" s="564"/>
      <c r="T4" s="564"/>
      <c r="U4" s="11"/>
      <c r="V4" s="11"/>
      <c r="W4" s="11"/>
      <c r="X4" s="11"/>
      <c r="Y4" s="11"/>
      <c r="Z4" s="11"/>
      <c r="AA4" s="11"/>
      <c r="AB4" s="11"/>
      <c r="AC4" s="11"/>
      <c r="AD4" s="11"/>
      <c r="AE4" s="11"/>
      <c r="AF4" s="11"/>
      <c r="AG4" s="11"/>
    </row>
    <row r="5" spans="1:33" s="12" customFormat="1" ht="23.25">
      <c r="A5" s="564" t="s">
        <v>3</v>
      </c>
      <c r="B5" s="564"/>
      <c r="C5" s="564"/>
      <c r="D5" s="564"/>
      <c r="E5" s="564"/>
      <c r="F5" s="564"/>
      <c r="G5" s="564"/>
      <c r="H5" s="564"/>
      <c r="I5" s="564"/>
      <c r="J5" s="564"/>
      <c r="K5" s="564"/>
      <c r="L5" s="564"/>
      <c r="M5" s="564"/>
      <c r="N5" s="564"/>
      <c r="O5" s="564"/>
      <c r="P5" s="564"/>
      <c r="Q5" s="564"/>
      <c r="R5" s="564"/>
      <c r="S5" s="564"/>
      <c r="T5" s="564"/>
      <c r="U5" s="11"/>
      <c r="V5" s="11"/>
      <c r="W5" s="11"/>
      <c r="X5" s="11"/>
      <c r="Y5" s="11"/>
      <c r="Z5" s="11"/>
      <c r="AA5" s="11"/>
      <c r="AB5" s="11"/>
      <c r="AC5" s="11"/>
      <c r="AD5" s="11"/>
      <c r="AE5" s="11"/>
      <c r="AF5" s="11"/>
      <c r="AG5" s="11"/>
    </row>
    <row r="6" spans="1:33" s="17" customFormat="1" ht="18.75">
      <c r="A6" s="565" t="s">
        <v>4</v>
      </c>
      <c r="B6" s="566" t="s">
        <v>943</v>
      </c>
      <c r="C6" s="566"/>
      <c r="D6" s="566"/>
      <c r="E6" s="566"/>
      <c r="F6" s="566"/>
      <c r="G6" s="566"/>
      <c r="H6" s="566"/>
      <c r="I6" s="566"/>
      <c r="J6" s="567"/>
      <c r="K6" s="567"/>
      <c r="L6" s="567"/>
      <c r="M6" s="567"/>
      <c r="N6" s="91"/>
      <c r="O6" s="91"/>
      <c r="P6" s="91"/>
      <c r="Q6" s="91"/>
      <c r="R6" s="91"/>
      <c r="S6" s="91"/>
      <c r="T6" s="91"/>
      <c r="U6" s="91"/>
      <c r="V6" s="91"/>
      <c r="W6" s="91"/>
      <c r="X6" s="91"/>
      <c r="Y6" s="91"/>
      <c r="Z6" s="91"/>
      <c r="AA6" s="91"/>
      <c r="AB6" s="16"/>
      <c r="AC6" s="16"/>
      <c r="AD6" s="16"/>
      <c r="AE6" s="16"/>
      <c r="AF6" s="16"/>
      <c r="AG6" s="16"/>
    </row>
    <row r="7" spans="1:33" s="17" customFormat="1" ht="18.75">
      <c r="A7" s="565"/>
      <c r="B7" s="93"/>
      <c r="C7" s="93"/>
      <c r="D7" s="93"/>
      <c r="E7" s="93"/>
      <c r="F7" s="93"/>
      <c r="G7" s="134"/>
      <c r="H7" s="93"/>
      <c r="I7" s="93"/>
      <c r="J7" s="91"/>
      <c r="K7" s="91"/>
      <c r="L7" s="91"/>
      <c r="M7" s="91"/>
      <c r="N7" s="91"/>
      <c r="O7" s="91"/>
      <c r="P7" s="91"/>
      <c r="Q7" s="91"/>
      <c r="R7" s="91"/>
      <c r="S7" s="91"/>
      <c r="T7" s="91"/>
      <c r="U7" s="91"/>
      <c r="V7" s="91"/>
      <c r="W7" s="91"/>
      <c r="X7" s="91"/>
      <c r="Y7" s="91"/>
      <c r="Z7" s="91"/>
      <c r="AA7" s="91"/>
      <c r="AB7" s="16"/>
      <c r="AC7" s="16"/>
      <c r="AD7" s="16"/>
      <c r="AE7" s="16"/>
      <c r="AF7" s="16"/>
      <c r="AG7" s="16"/>
    </row>
    <row r="8" spans="1:33" s="17" customFormat="1" ht="18.75">
      <c r="A8" s="565" t="s">
        <v>6</v>
      </c>
      <c r="B8" s="568" t="s">
        <v>7</v>
      </c>
      <c r="C8" s="568"/>
      <c r="D8" s="568"/>
      <c r="E8" s="568"/>
      <c r="F8" s="568"/>
      <c r="G8" s="568"/>
      <c r="H8" s="568"/>
      <c r="I8" s="568"/>
      <c r="J8" s="567"/>
      <c r="K8" s="567"/>
      <c r="L8" s="567"/>
      <c r="M8" s="567"/>
      <c r="N8" s="569"/>
      <c r="O8" s="569"/>
      <c r="P8" s="569"/>
      <c r="Q8" s="569"/>
      <c r="R8" s="569"/>
      <c r="S8" s="569"/>
      <c r="T8" s="569"/>
      <c r="U8" s="569"/>
      <c r="V8" s="569"/>
      <c r="W8" s="569"/>
      <c r="X8" s="569"/>
      <c r="Y8" s="569"/>
      <c r="Z8" s="569"/>
      <c r="AA8" s="569"/>
      <c r="AB8" s="16"/>
      <c r="AC8" s="16"/>
      <c r="AD8" s="16"/>
      <c r="AE8" s="16"/>
      <c r="AF8" s="16"/>
      <c r="AG8" s="16"/>
    </row>
    <row r="9" spans="1:33" s="17" customFormat="1" ht="18.75">
      <c r="A9" s="565" t="s">
        <v>8</v>
      </c>
      <c r="B9" s="568" t="s">
        <v>9</v>
      </c>
      <c r="C9" s="568"/>
      <c r="D9" s="568"/>
      <c r="E9" s="568"/>
      <c r="F9" s="568"/>
      <c r="G9" s="568"/>
      <c r="H9" s="568"/>
      <c r="I9" s="568"/>
      <c r="J9" s="570"/>
      <c r="K9" s="570"/>
      <c r="L9" s="570"/>
      <c r="M9" s="570"/>
      <c r="N9" s="569"/>
      <c r="O9" s="569"/>
      <c r="P9" s="569"/>
      <c r="Q9" s="569"/>
      <c r="R9" s="571"/>
      <c r="S9" s="571"/>
      <c r="T9" s="571"/>
      <c r="U9" s="571"/>
      <c r="V9" s="571"/>
      <c r="W9" s="571"/>
      <c r="X9" s="571"/>
      <c r="Y9" s="569"/>
      <c r="Z9" s="569"/>
      <c r="AA9" s="571"/>
      <c r="AB9" s="16"/>
      <c r="AC9" s="16"/>
      <c r="AD9" s="16"/>
      <c r="AE9" s="16"/>
      <c r="AF9" s="16"/>
      <c r="AG9" s="16"/>
    </row>
    <row r="10" spans="1:33" s="17" customFormat="1" ht="18.75">
      <c r="A10" s="565" t="s">
        <v>10</v>
      </c>
      <c r="B10" s="568" t="s">
        <v>11</v>
      </c>
      <c r="C10" s="568"/>
      <c r="D10" s="568"/>
      <c r="E10" s="568"/>
      <c r="F10" s="568"/>
      <c r="G10" s="568"/>
      <c r="H10" s="568"/>
      <c r="I10" s="568"/>
      <c r="J10" s="570"/>
      <c r="K10" s="570"/>
      <c r="L10" s="570"/>
      <c r="M10" s="570"/>
      <c r="N10" s="569"/>
      <c r="O10" s="569"/>
      <c r="P10" s="569"/>
      <c r="Q10" s="569"/>
      <c r="R10" s="571"/>
      <c r="S10" s="571"/>
      <c r="T10" s="571"/>
      <c r="U10" s="571"/>
      <c r="V10" s="571"/>
      <c r="W10" s="571"/>
      <c r="X10" s="571"/>
      <c r="Y10" s="569"/>
      <c r="Z10" s="569"/>
      <c r="AA10" s="571"/>
      <c r="AB10" s="16"/>
      <c r="AC10" s="16"/>
      <c r="AD10" s="16"/>
      <c r="AE10" s="16"/>
      <c r="AF10" s="16"/>
      <c r="AG10" s="16"/>
    </row>
    <row r="11" spans="1:33" s="17" customFormat="1" ht="18.75">
      <c r="A11" s="565"/>
      <c r="B11" s="93"/>
      <c r="C11" s="93"/>
      <c r="D11" s="93"/>
      <c r="E11" s="93"/>
      <c r="F11" s="93"/>
      <c r="G11" s="134"/>
      <c r="H11" s="93"/>
      <c r="I11" s="93"/>
      <c r="J11" s="571"/>
      <c r="K11" s="571"/>
      <c r="L11" s="571"/>
      <c r="M11" s="571"/>
      <c r="N11" s="569"/>
      <c r="O11" s="569"/>
      <c r="P11" s="569"/>
      <c r="Q11" s="569"/>
      <c r="R11" s="571"/>
      <c r="S11" s="571"/>
      <c r="T11" s="571"/>
      <c r="U11" s="571"/>
      <c r="V11" s="571"/>
      <c r="W11" s="571"/>
      <c r="X11" s="571"/>
      <c r="Y11" s="569"/>
      <c r="Z11" s="569"/>
      <c r="AA11" s="571"/>
      <c r="AB11" s="16"/>
      <c r="AC11" s="16"/>
      <c r="AD11" s="16"/>
      <c r="AE11" s="16"/>
      <c r="AF11" s="16"/>
      <c r="AG11" s="16"/>
    </row>
    <row r="12" spans="1:33" s="17" customFormat="1" ht="18.75">
      <c r="A12" s="565" t="s">
        <v>12</v>
      </c>
      <c r="B12" s="572" t="s">
        <v>13</v>
      </c>
      <c r="C12" s="572"/>
      <c r="D12" s="572"/>
      <c r="E12" s="572"/>
      <c r="F12" s="572"/>
      <c r="G12" s="572"/>
      <c r="H12" s="572"/>
      <c r="I12" s="572"/>
      <c r="J12" s="571"/>
      <c r="K12" s="571"/>
      <c r="L12" s="571"/>
      <c r="M12" s="571"/>
      <c r="N12" s="569"/>
      <c r="O12" s="569"/>
      <c r="P12" s="569"/>
      <c r="Q12" s="569"/>
      <c r="R12" s="573"/>
      <c r="S12" s="573"/>
      <c r="T12" s="573"/>
      <c r="U12" s="574"/>
      <c r="V12" s="574"/>
      <c r="W12" s="574"/>
      <c r="X12" s="574"/>
      <c r="Y12" s="569"/>
      <c r="Z12" s="569"/>
      <c r="AA12" s="574"/>
      <c r="AB12" s="93"/>
      <c r="AC12" s="98"/>
      <c r="AD12" s="93"/>
      <c r="AE12" s="91"/>
      <c r="AF12" s="91"/>
      <c r="AG12" s="93"/>
    </row>
    <row r="13" spans="1:33" s="17" customFormat="1" ht="18.75">
      <c r="A13" s="565" t="s">
        <v>14</v>
      </c>
      <c r="B13" s="572" t="s">
        <v>15</v>
      </c>
      <c r="C13" s="572"/>
      <c r="D13" s="572"/>
      <c r="E13" s="572"/>
      <c r="F13" s="572"/>
      <c r="G13" s="572"/>
      <c r="H13" s="572"/>
      <c r="I13" s="572"/>
      <c r="J13" s="571"/>
      <c r="K13" s="571"/>
      <c r="L13" s="571"/>
      <c r="M13" s="571"/>
      <c r="N13" s="569"/>
      <c r="O13" s="569"/>
      <c r="P13" s="569"/>
      <c r="Q13" s="569"/>
      <c r="R13" s="571"/>
      <c r="S13" s="571"/>
      <c r="T13" s="571"/>
      <c r="U13" s="571"/>
      <c r="V13" s="571"/>
      <c r="W13" s="571"/>
      <c r="X13" s="571"/>
      <c r="Y13" s="569"/>
      <c r="Z13" s="569"/>
      <c r="AA13" s="571"/>
      <c r="AB13" s="16"/>
      <c r="AC13" s="16"/>
      <c r="AD13" s="16"/>
      <c r="AE13" s="16"/>
      <c r="AF13" s="16"/>
      <c r="AG13" s="16"/>
    </row>
    <row r="14" spans="1:33">
      <c r="F14" s="575"/>
      <c r="G14" s="575"/>
    </row>
    <row r="16" spans="1:33" s="38" customFormat="1" ht="15.75">
      <c r="A16" s="223" t="s">
        <v>16</v>
      </c>
      <c r="B16" s="223" t="s">
        <v>17</v>
      </c>
      <c r="C16" s="223" t="s">
        <v>18</v>
      </c>
      <c r="D16" s="223" t="s">
        <v>19</v>
      </c>
      <c r="E16" s="223" t="s">
        <v>20</v>
      </c>
      <c r="F16" s="224" t="s">
        <v>21</v>
      </c>
      <c r="G16" s="224"/>
      <c r="H16" s="224"/>
      <c r="I16" s="224"/>
      <c r="J16" s="224"/>
      <c r="K16" s="224"/>
      <c r="L16" s="224"/>
      <c r="M16" s="224"/>
      <c r="N16" s="224"/>
      <c r="O16" s="224"/>
      <c r="P16" s="224"/>
      <c r="Q16" s="224"/>
      <c r="R16" s="223" t="s">
        <v>22</v>
      </c>
      <c r="S16" s="223" t="s">
        <v>23</v>
      </c>
      <c r="T16" s="223" t="s">
        <v>24</v>
      </c>
      <c r="U16" s="223" t="s">
        <v>25</v>
      </c>
      <c r="V16" s="224" t="s">
        <v>26</v>
      </c>
      <c r="W16" s="577" t="s">
        <v>27</v>
      </c>
      <c r="X16" s="578"/>
      <c r="Y16" s="224" t="s">
        <v>28</v>
      </c>
      <c r="Z16" s="224"/>
      <c r="AA16" s="224"/>
    </row>
    <row r="17" spans="1:27" s="38" customFormat="1" ht="15.75">
      <c r="A17" s="223"/>
      <c r="B17" s="223"/>
      <c r="C17" s="223"/>
      <c r="D17" s="223"/>
      <c r="E17" s="223"/>
      <c r="F17" s="224" t="s">
        <v>29</v>
      </c>
      <c r="G17" s="224"/>
      <c r="H17" s="224"/>
      <c r="I17" s="224" t="s">
        <v>30</v>
      </c>
      <c r="J17" s="224"/>
      <c r="K17" s="224"/>
      <c r="L17" s="224" t="s">
        <v>31</v>
      </c>
      <c r="M17" s="224"/>
      <c r="N17" s="224"/>
      <c r="O17" s="224" t="s">
        <v>32</v>
      </c>
      <c r="P17" s="224"/>
      <c r="Q17" s="224"/>
      <c r="R17" s="223"/>
      <c r="S17" s="223"/>
      <c r="T17" s="223"/>
      <c r="U17" s="223"/>
      <c r="V17" s="224"/>
      <c r="W17" s="579"/>
      <c r="X17" s="578" t="s">
        <v>33</v>
      </c>
      <c r="Y17" s="224" t="s">
        <v>34</v>
      </c>
      <c r="Z17" s="224"/>
      <c r="AA17" s="138" t="s">
        <v>35</v>
      </c>
    </row>
    <row r="18" spans="1:27" s="38" customFormat="1" ht="15.75">
      <c r="A18" s="223"/>
      <c r="B18" s="223"/>
      <c r="C18" s="223"/>
      <c r="D18" s="223"/>
      <c r="E18" s="223"/>
      <c r="F18" s="138" t="s">
        <v>36</v>
      </c>
      <c r="G18" s="138" t="s">
        <v>37</v>
      </c>
      <c r="H18" s="138" t="s">
        <v>38</v>
      </c>
      <c r="I18" s="138" t="s">
        <v>39</v>
      </c>
      <c r="J18" s="138" t="s">
        <v>38</v>
      </c>
      <c r="K18" s="138" t="s">
        <v>40</v>
      </c>
      <c r="L18" s="138" t="s">
        <v>40</v>
      </c>
      <c r="M18" s="138" t="s">
        <v>39</v>
      </c>
      <c r="N18" s="138" t="s">
        <v>41</v>
      </c>
      <c r="O18" s="138" t="s">
        <v>42</v>
      </c>
      <c r="P18" s="138" t="s">
        <v>43</v>
      </c>
      <c r="Q18" s="138" t="s">
        <v>44</v>
      </c>
      <c r="R18" s="223"/>
      <c r="S18" s="223"/>
      <c r="T18" s="223"/>
      <c r="U18" s="223"/>
      <c r="V18" s="224"/>
      <c r="W18" s="580"/>
      <c r="X18" s="578"/>
      <c r="Y18" s="138" t="s">
        <v>373</v>
      </c>
      <c r="Z18" s="138" t="s">
        <v>46</v>
      </c>
      <c r="AA18" s="138"/>
    </row>
    <row r="19" spans="1:27" ht="75">
      <c r="A19" s="581" t="s">
        <v>944</v>
      </c>
      <c r="B19" s="581" t="s">
        <v>945</v>
      </c>
      <c r="C19" s="582" t="s">
        <v>946</v>
      </c>
      <c r="D19" s="583">
        <v>0</v>
      </c>
      <c r="E19" s="583">
        <f>SUM(F19:Q19)</f>
        <v>20</v>
      </c>
      <c r="F19" s="583">
        <v>1</v>
      </c>
      <c r="G19" s="583">
        <v>1</v>
      </c>
      <c r="H19" s="583">
        <v>2</v>
      </c>
      <c r="I19" s="583">
        <v>2</v>
      </c>
      <c r="J19" s="583">
        <v>2</v>
      </c>
      <c r="K19" s="583">
        <v>2</v>
      </c>
      <c r="L19" s="583">
        <v>2</v>
      </c>
      <c r="M19" s="583">
        <v>2</v>
      </c>
      <c r="N19" s="583">
        <v>2</v>
      </c>
      <c r="O19" s="583">
        <v>2</v>
      </c>
      <c r="P19" s="583">
        <v>1</v>
      </c>
      <c r="Q19" s="583">
        <v>1</v>
      </c>
      <c r="R19" s="582" t="s">
        <v>947</v>
      </c>
      <c r="S19" s="584"/>
      <c r="T19" s="582" t="s">
        <v>948</v>
      </c>
      <c r="U19" s="582" t="s">
        <v>949</v>
      </c>
      <c r="V19" s="582" t="s">
        <v>950</v>
      </c>
      <c r="W19" s="585" t="s">
        <v>399</v>
      </c>
      <c r="X19" s="582" t="s">
        <v>951</v>
      </c>
      <c r="Y19" s="583" t="s">
        <v>952</v>
      </c>
      <c r="Z19" s="583" t="s">
        <v>249</v>
      </c>
      <c r="AA19" s="586" t="s">
        <v>953</v>
      </c>
    </row>
    <row r="20" spans="1:27" ht="60">
      <c r="A20" s="587" t="s">
        <v>954</v>
      </c>
      <c r="B20" s="587" t="s">
        <v>955</v>
      </c>
      <c r="C20" s="582" t="s">
        <v>956</v>
      </c>
      <c r="D20" s="583">
        <v>216</v>
      </c>
      <c r="E20" s="583">
        <f>SUM(F20:Q20)</f>
        <v>220</v>
      </c>
      <c r="F20" s="583">
        <v>10</v>
      </c>
      <c r="G20" s="583">
        <v>20</v>
      </c>
      <c r="H20" s="583">
        <v>20</v>
      </c>
      <c r="I20" s="583">
        <v>20</v>
      </c>
      <c r="J20" s="583">
        <v>20</v>
      </c>
      <c r="K20" s="583">
        <v>20</v>
      </c>
      <c r="L20" s="583">
        <v>20</v>
      </c>
      <c r="M20" s="583">
        <v>20</v>
      </c>
      <c r="N20" s="583">
        <v>20</v>
      </c>
      <c r="O20" s="583">
        <v>20</v>
      </c>
      <c r="P20" s="583">
        <v>20</v>
      </c>
      <c r="Q20" s="583">
        <v>10</v>
      </c>
      <c r="R20" s="582" t="s">
        <v>957</v>
      </c>
      <c r="S20" s="584"/>
      <c r="T20" s="582" t="s">
        <v>948</v>
      </c>
      <c r="U20" s="582" t="s">
        <v>958</v>
      </c>
      <c r="V20" s="582" t="s">
        <v>959</v>
      </c>
      <c r="W20" s="585" t="s">
        <v>399</v>
      </c>
      <c r="X20" s="582" t="s">
        <v>960</v>
      </c>
      <c r="Y20" s="583" t="s">
        <v>961</v>
      </c>
      <c r="Z20" s="583" t="s">
        <v>961</v>
      </c>
      <c r="AA20" s="582" t="s">
        <v>962</v>
      </c>
    </row>
    <row r="21" spans="1:27" ht="60">
      <c r="A21" s="588"/>
      <c r="B21" s="589"/>
      <c r="C21" s="582" t="s">
        <v>963</v>
      </c>
      <c r="D21" s="590">
        <v>2333</v>
      </c>
      <c r="E21" s="590">
        <f>+D21+550</f>
        <v>2883</v>
      </c>
      <c r="F21" s="583">
        <v>50</v>
      </c>
      <c r="G21" s="583">
        <v>50</v>
      </c>
      <c r="H21" s="583">
        <v>50</v>
      </c>
      <c r="I21" s="583">
        <v>50</v>
      </c>
      <c r="J21" s="583">
        <v>50</v>
      </c>
      <c r="K21" s="583">
        <v>50</v>
      </c>
      <c r="L21" s="583">
        <v>50</v>
      </c>
      <c r="M21" s="583">
        <v>50</v>
      </c>
      <c r="N21" s="583">
        <v>50</v>
      </c>
      <c r="O21" s="583">
        <v>50</v>
      </c>
      <c r="P21" s="583">
        <v>50</v>
      </c>
      <c r="Q21" s="583">
        <v>0</v>
      </c>
      <c r="R21" s="582" t="s">
        <v>964</v>
      </c>
      <c r="S21" s="584"/>
      <c r="T21" s="582" t="s">
        <v>965</v>
      </c>
      <c r="U21" s="582" t="s">
        <v>966</v>
      </c>
      <c r="V21" s="582" t="s">
        <v>967</v>
      </c>
      <c r="W21" s="585" t="s">
        <v>399</v>
      </c>
      <c r="X21" s="582" t="s">
        <v>968</v>
      </c>
      <c r="Y21" s="583" t="s">
        <v>961</v>
      </c>
      <c r="Z21" s="583" t="s">
        <v>961</v>
      </c>
      <c r="AA21" s="582" t="s">
        <v>969</v>
      </c>
    </row>
    <row r="22" spans="1:27" ht="30">
      <c r="A22" s="588"/>
      <c r="B22" s="587" t="s">
        <v>970</v>
      </c>
      <c r="C22" s="587" t="s">
        <v>971</v>
      </c>
      <c r="D22" s="591">
        <v>280</v>
      </c>
      <c r="E22" s="591">
        <f>SUM(F22:Q22)</f>
        <v>300</v>
      </c>
      <c r="F22" s="591">
        <v>20</v>
      </c>
      <c r="G22" s="591">
        <v>20</v>
      </c>
      <c r="H22" s="591">
        <v>40</v>
      </c>
      <c r="I22" s="591">
        <v>20</v>
      </c>
      <c r="J22" s="591">
        <v>20</v>
      </c>
      <c r="K22" s="591">
        <v>40</v>
      </c>
      <c r="L22" s="591">
        <v>20</v>
      </c>
      <c r="M22" s="591">
        <v>20</v>
      </c>
      <c r="N22" s="591">
        <v>40</v>
      </c>
      <c r="O22" s="591">
        <v>20</v>
      </c>
      <c r="P22" s="591">
        <v>20</v>
      </c>
      <c r="Q22" s="591">
        <v>20</v>
      </c>
      <c r="R22" s="587" t="s">
        <v>972</v>
      </c>
      <c r="S22" s="584"/>
      <c r="T22" s="587" t="s">
        <v>973</v>
      </c>
      <c r="U22" s="587" t="s">
        <v>974</v>
      </c>
      <c r="V22" s="587" t="s">
        <v>975</v>
      </c>
      <c r="W22" s="592" t="s">
        <v>399</v>
      </c>
      <c r="X22" s="582" t="s">
        <v>976</v>
      </c>
      <c r="Y22" s="583" t="s">
        <v>961</v>
      </c>
      <c r="Z22" s="583" t="s">
        <v>961</v>
      </c>
      <c r="AA22" s="586" t="s">
        <v>962</v>
      </c>
    </row>
    <row r="23" spans="1:27" ht="45">
      <c r="A23" s="589"/>
      <c r="B23" s="589"/>
      <c r="C23" s="589"/>
      <c r="D23" s="593"/>
      <c r="E23" s="593"/>
      <c r="F23" s="593"/>
      <c r="G23" s="593"/>
      <c r="H23" s="593"/>
      <c r="I23" s="593"/>
      <c r="J23" s="593"/>
      <c r="K23" s="593"/>
      <c r="L23" s="593"/>
      <c r="M23" s="593"/>
      <c r="N23" s="593"/>
      <c r="O23" s="593"/>
      <c r="P23" s="593"/>
      <c r="Q23" s="593"/>
      <c r="R23" s="589"/>
      <c r="S23" s="584"/>
      <c r="T23" s="589"/>
      <c r="U23" s="589"/>
      <c r="V23" s="589"/>
      <c r="W23" s="594"/>
      <c r="X23" s="582" t="s">
        <v>977</v>
      </c>
      <c r="Y23" s="583" t="s">
        <v>177</v>
      </c>
      <c r="Z23" s="583" t="s">
        <v>978</v>
      </c>
      <c r="AA23" s="586" t="s">
        <v>979</v>
      </c>
    </row>
    <row r="24" spans="1:27" ht="75">
      <c r="A24" s="587" t="s">
        <v>980</v>
      </c>
      <c r="B24" s="587" t="s">
        <v>981</v>
      </c>
      <c r="C24" s="587" t="s">
        <v>982</v>
      </c>
      <c r="D24" s="595">
        <v>57</v>
      </c>
      <c r="E24" s="596">
        <v>60</v>
      </c>
      <c r="F24" s="591">
        <v>5</v>
      </c>
      <c r="G24" s="591">
        <v>5</v>
      </c>
      <c r="H24" s="591">
        <v>5</v>
      </c>
      <c r="I24" s="591">
        <v>5</v>
      </c>
      <c r="J24" s="591">
        <v>5</v>
      </c>
      <c r="K24" s="591">
        <v>5</v>
      </c>
      <c r="L24" s="591">
        <v>5</v>
      </c>
      <c r="M24" s="591">
        <v>5</v>
      </c>
      <c r="N24" s="591">
        <v>5</v>
      </c>
      <c r="O24" s="591">
        <v>5</v>
      </c>
      <c r="P24" s="591">
        <v>5</v>
      </c>
      <c r="Q24" s="591">
        <v>5</v>
      </c>
      <c r="R24" s="587" t="s">
        <v>983</v>
      </c>
      <c r="S24" s="584"/>
      <c r="T24" s="597" t="s">
        <v>984</v>
      </c>
      <c r="U24" s="587" t="s">
        <v>985</v>
      </c>
      <c r="V24" s="587" t="s">
        <v>986</v>
      </c>
      <c r="W24" s="592" t="s">
        <v>409</v>
      </c>
      <c r="X24" s="586" t="s">
        <v>960</v>
      </c>
      <c r="Y24" s="583" t="s">
        <v>961</v>
      </c>
      <c r="Z24" s="583" t="s">
        <v>178</v>
      </c>
      <c r="AA24" s="586" t="s">
        <v>987</v>
      </c>
    </row>
    <row r="25" spans="1:27" ht="75">
      <c r="A25" s="589"/>
      <c r="B25" s="589"/>
      <c r="C25" s="589"/>
      <c r="D25" s="598"/>
      <c r="E25" s="599"/>
      <c r="F25" s="593"/>
      <c r="G25" s="593"/>
      <c r="H25" s="593"/>
      <c r="I25" s="593"/>
      <c r="J25" s="593"/>
      <c r="K25" s="593"/>
      <c r="L25" s="593"/>
      <c r="M25" s="593"/>
      <c r="N25" s="593"/>
      <c r="O25" s="593"/>
      <c r="P25" s="593"/>
      <c r="Q25" s="593"/>
      <c r="R25" s="589"/>
      <c r="S25" s="584"/>
      <c r="T25" s="600"/>
      <c r="U25" s="589"/>
      <c r="V25" s="589"/>
      <c r="W25" s="594"/>
      <c r="X25" s="582" t="s">
        <v>988</v>
      </c>
      <c r="Y25" s="583" t="s">
        <v>177</v>
      </c>
      <c r="Z25" s="583" t="s">
        <v>178</v>
      </c>
      <c r="AA25" s="586" t="s">
        <v>989</v>
      </c>
    </row>
    <row r="26" spans="1:27" s="606" customFormat="1" ht="60">
      <c r="A26" s="601" t="s">
        <v>990</v>
      </c>
      <c r="B26" s="601" t="s">
        <v>991</v>
      </c>
      <c r="C26" s="601" t="s">
        <v>992</v>
      </c>
      <c r="D26" s="602">
        <v>440</v>
      </c>
      <c r="E26" s="602">
        <f>+D26+500</f>
        <v>940</v>
      </c>
      <c r="F26" s="602">
        <v>35</v>
      </c>
      <c r="G26" s="602">
        <v>40</v>
      </c>
      <c r="H26" s="602">
        <v>50</v>
      </c>
      <c r="I26" s="602">
        <v>45</v>
      </c>
      <c r="J26" s="602">
        <v>45</v>
      </c>
      <c r="K26" s="602">
        <v>35</v>
      </c>
      <c r="L26" s="602">
        <v>35</v>
      </c>
      <c r="M26" s="602">
        <v>45</v>
      </c>
      <c r="N26" s="602">
        <v>45</v>
      </c>
      <c r="O26" s="602">
        <v>50</v>
      </c>
      <c r="P26" s="602">
        <v>50</v>
      </c>
      <c r="Q26" s="602">
        <v>25</v>
      </c>
      <c r="R26" s="602" t="s">
        <v>993</v>
      </c>
      <c r="S26" s="602"/>
      <c r="T26" s="601" t="s">
        <v>948</v>
      </c>
      <c r="U26" s="601" t="s">
        <v>994</v>
      </c>
      <c r="V26" s="601" t="s">
        <v>995</v>
      </c>
      <c r="W26" s="603" t="s">
        <v>409</v>
      </c>
      <c r="X26" s="604" t="s">
        <v>409</v>
      </c>
      <c r="Y26" s="602" t="s">
        <v>382</v>
      </c>
      <c r="Z26" s="602" t="s">
        <v>382</v>
      </c>
      <c r="AA26" s="605" t="s">
        <v>996</v>
      </c>
    </row>
    <row r="29" spans="1:27" ht="62.25" customHeight="1">
      <c r="A29" s="607" t="s">
        <v>997</v>
      </c>
      <c r="B29" s="607"/>
      <c r="C29" s="607"/>
      <c r="D29" s="607"/>
      <c r="E29" s="607"/>
      <c r="F29" s="607"/>
      <c r="G29" s="607"/>
      <c r="H29" s="607"/>
      <c r="I29" s="607"/>
      <c r="J29" s="607"/>
      <c r="K29" s="607"/>
      <c r="L29" s="607"/>
      <c r="M29" s="607"/>
      <c r="N29" s="607"/>
      <c r="O29" s="607"/>
      <c r="P29" s="607"/>
      <c r="Q29" s="607"/>
      <c r="R29" s="607"/>
      <c r="S29" s="607"/>
      <c r="T29" s="607"/>
      <c r="AA29" s="582"/>
    </row>
    <row r="30" spans="1:27">
      <c r="A30" s="608" t="s">
        <v>165</v>
      </c>
      <c r="B30" s="608"/>
      <c r="C30" s="608"/>
      <c r="D30" s="608"/>
      <c r="E30" s="608"/>
      <c r="F30" s="608"/>
      <c r="G30" s="608"/>
      <c r="H30" s="608"/>
      <c r="I30" s="608"/>
      <c r="J30" s="608"/>
      <c r="K30" s="608"/>
      <c r="L30" s="608"/>
      <c r="M30" s="608"/>
      <c r="N30" s="608"/>
      <c r="O30" s="608"/>
      <c r="P30" s="608"/>
      <c r="Q30" s="608"/>
      <c r="R30" s="608"/>
      <c r="S30" s="608"/>
      <c r="T30" s="608"/>
    </row>
    <row r="31" spans="1:27">
      <c r="A31" s="607" t="s">
        <v>166</v>
      </c>
      <c r="B31" s="607"/>
      <c r="C31" s="607"/>
      <c r="D31" s="607"/>
      <c r="E31" s="607"/>
      <c r="F31" s="607"/>
      <c r="G31" s="607"/>
      <c r="H31" s="607"/>
      <c r="I31" s="607"/>
      <c r="J31" s="607"/>
      <c r="K31" s="607"/>
      <c r="L31" s="607"/>
      <c r="M31" s="607"/>
      <c r="N31" s="607"/>
      <c r="O31" s="607"/>
      <c r="P31" s="607"/>
      <c r="Q31" s="607"/>
      <c r="R31" s="607"/>
      <c r="S31" s="607"/>
      <c r="T31" s="607"/>
    </row>
  </sheetData>
  <mergeCells count="76">
    <mergeCell ref="A30:T30"/>
    <mergeCell ref="A31:T31"/>
    <mergeCell ref="R24:R25"/>
    <mergeCell ref="T24:T25"/>
    <mergeCell ref="U24:U25"/>
    <mergeCell ref="V24:V25"/>
    <mergeCell ref="W24:W25"/>
    <mergeCell ref="A29:T29"/>
    <mergeCell ref="L24:L25"/>
    <mergeCell ref="M24:M25"/>
    <mergeCell ref="N24:N25"/>
    <mergeCell ref="O24:O25"/>
    <mergeCell ref="P24:P25"/>
    <mergeCell ref="Q24:Q25"/>
    <mergeCell ref="F24:F25"/>
    <mergeCell ref="G24:G25"/>
    <mergeCell ref="H24:H25"/>
    <mergeCell ref="I24:I25"/>
    <mergeCell ref="J24:J25"/>
    <mergeCell ref="K24:K25"/>
    <mergeCell ref="R22:R23"/>
    <mergeCell ref="T22:T23"/>
    <mergeCell ref="U22:U23"/>
    <mergeCell ref="V22:V23"/>
    <mergeCell ref="W22:W23"/>
    <mergeCell ref="A24:A25"/>
    <mergeCell ref="B24:B25"/>
    <mergeCell ref="C24:C25"/>
    <mergeCell ref="D24:D25"/>
    <mergeCell ref="E24:E25"/>
    <mergeCell ref="L22:L23"/>
    <mergeCell ref="M22:M23"/>
    <mergeCell ref="N22:N23"/>
    <mergeCell ref="O22:O23"/>
    <mergeCell ref="P22:P23"/>
    <mergeCell ref="Q22:Q23"/>
    <mergeCell ref="F22:F23"/>
    <mergeCell ref="G22:G23"/>
    <mergeCell ref="H22:H23"/>
    <mergeCell ref="I22:I23"/>
    <mergeCell ref="J22:J23"/>
    <mergeCell ref="K22:K23"/>
    <mergeCell ref="A20:A23"/>
    <mergeCell ref="B20:B21"/>
    <mergeCell ref="B22:B23"/>
    <mergeCell ref="C22:C23"/>
    <mergeCell ref="D22:D23"/>
    <mergeCell ref="E22:E23"/>
    <mergeCell ref="Y16:AA16"/>
    <mergeCell ref="F17:H17"/>
    <mergeCell ref="I17:K17"/>
    <mergeCell ref="L17:N17"/>
    <mergeCell ref="O17:Q17"/>
    <mergeCell ref="Y17:Z17"/>
    <mergeCell ref="R16:R18"/>
    <mergeCell ref="S16:S18"/>
    <mergeCell ref="T16:T18"/>
    <mergeCell ref="U16:U18"/>
    <mergeCell ref="V16:V18"/>
    <mergeCell ref="W16:W18"/>
    <mergeCell ref="B9:I9"/>
    <mergeCell ref="B10:I10"/>
    <mergeCell ref="B12:I12"/>
    <mergeCell ref="B13:I13"/>
    <mergeCell ref="A16:A18"/>
    <mergeCell ref="B16:B18"/>
    <mergeCell ref="C16:C18"/>
    <mergeCell ref="D16:D18"/>
    <mergeCell ref="E16:E18"/>
    <mergeCell ref="F16:Q16"/>
    <mergeCell ref="A1:T1"/>
    <mergeCell ref="A2:T2"/>
    <mergeCell ref="A4:T4"/>
    <mergeCell ref="A5:T5"/>
    <mergeCell ref="B6:I6"/>
    <mergeCell ref="B8:I8"/>
  </mergeCells>
  <pageMargins left="0.7" right="0.7" top="0.75" bottom="0.75" header="0.3" footer="0.3"/>
  <pageSetup scale="45" orientation="landscape"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F38"/>
  <sheetViews>
    <sheetView view="pageBreakPreview" topLeftCell="A7" zoomScale="60" zoomScaleNormal="60" workbookViewId="0">
      <selection activeCell="E35" sqref="E35"/>
    </sheetView>
  </sheetViews>
  <sheetFormatPr baseColWidth="10" defaultColWidth="11.42578125" defaultRowHeight="15"/>
  <cols>
    <col min="1" max="1" width="31.140625" customWidth="1"/>
    <col min="2" max="2" width="38.28515625" style="656" customWidth="1"/>
    <col min="3" max="3" width="14" customWidth="1"/>
    <col min="4" max="4" width="12.7109375" customWidth="1"/>
    <col min="6" max="6" width="4.42578125" style="84" customWidth="1"/>
    <col min="7" max="7" width="4.85546875" style="84" customWidth="1"/>
    <col min="8" max="8" width="5.140625" style="84" customWidth="1"/>
    <col min="9" max="9" width="4.5703125" style="84" customWidth="1"/>
    <col min="10" max="10" width="5.140625" style="84" customWidth="1"/>
    <col min="11" max="11" width="5.28515625" style="84" customWidth="1"/>
    <col min="12" max="12" width="5" style="84" customWidth="1"/>
    <col min="13" max="13" width="4.5703125" style="84" customWidth="1"/>
    <col min="14" max="14" width="5" style="84" customWidth="1"/>
    <col min="15" max="15" width="4.7109375" style="84" customWidth="1"/>
    <col min="16" max="16" width="5" style="84" customWidth="1"/>
    <col min="17" max="17" width="4.42578125" style="84" customWidth="1"/>
    <col min="18" max="18" width="23.85546875" customWidth="1"/>
    <col min="19" max="19" width="20.42578125" hidden="1" customWidth="1"/>
    <col min="20" max="20" width="31.28515625" style="82" customWidth="1"/>
    <col min="21" max="21" width="79.42578125" hidden="1" customWidth="1"/>
    <col min="22" max="22" width="30.5703125" hidden="1" customWidth="1"/>
    <col min="23" max="23" width="37.85546875" hidden="1" customWidth="1"/>
    <col min="24" max="24" width="24.85546875" style="84" hidden="1" customWidth="1"/>
    <col min="25" max="25" width="18" style="84" hidden="1" customWidth="1"/>
    <col min="26" max="26" width="15.5703125" style="84" hidden="1" customWidth="1"/>
    <col min="27" max="27" width="39" hidden="1" customWidth="1"/>
    <col min="29" max="29" width="13.140625" bestFit="1" customWidth="1"/>
    <col min="16384" max="16384" width="9.140625" customWidth="1"/>
  </cols>
  <sheetData>
    <row r="1" spans="1:32" s="4" customFormat="1" ht="45.75">
      <c r="A1" s="212" t="s">
        <v>0</v>
      </c>
      <c r="B1" s="212"/>
      <c r="C1" s="212"/>
      <c r="D1" s="212"/>
      <c r="E1" s="212"/>
      <c r="F1" s="212"/>
      <c r="G1" s="212"/>
      <c r="H1" s="212"/>
      <c r="I1" s="212"/>
      <c r="J1" s="212"/>
      <c r="K1" s="212"/>
      <c r="L1" s="212"/>
      <c r="M1" s="212"/>
      <c r="N1" s="212"/>
      <c r="O1" s="212"/>
      <c r="P1" s="212"/>
      <c r="Q1" s="212"/>
      <c r="R1" s="212"/>
      <c r="S1" s="212"/>
      <c r="T1" s="212"/>
      <c r="U1" s="1"/>
      <c r="V1" s="1"/>
      <c r="W1" s="1"/>
      <c r="X1" s="1"/>
      <c r="Y1" s="1"/>
      <c r="Z1" s="1"/>
      <c r="AA1" s="1"/>
      <c r="AB1" s="3"/>
      <c r="AC1" s="3"/>
      <c r="AD1" s="3"/>
      <c r="AE1" s="3"/>
      <c r="AF1" s="3"/>
    </row>
    <row r="2" spans="1:32" s="7" customFormat="1" ht="33">
      <c r="A2" s="212" t="s">
        <v>1</v>
      </c>
      <c r="B2" s="212"/>
      <c r="C2" s="212"/>
      <c r="D2" s="212"/>
      <c r="E2" s="212"/>
      <c r="F2" s="212"/>
      <c r="G2" s="212"/>
      <c r="H2" s="212"/>
      <c r="I2" s="212"/>
      <c r="J2" s="212"/>
      <c r="K2" s="212"/>
      <c r="L2" s="212"/>
      <c r="M2" s="212"/>
      <c r="N2" s="212"/>
      <c r="O2" s="212"/>
      <c r="P2" s="212"/>
      <c r="Q2" s="212"/>
      <c r="R2" s="212"/>
      <c r="S2" s="212"/>
      <c r="T2" s="212"/>
      <c r="U2" s="1"/>
      <c r="V2" s="1"/>
      <c r="W2" s="1"/>
      <c r="X2" s="1"/>
      <c r="Y2" s="1"/>
      <c r="Z2" s="1"/>
      <c r="AA2" s="1"/>
      <c r="AB2" s="6"/>
      <c r="AC2" s="6"/>
      <c r="AD2" s="6"/>
      <c r="AE2" s="6"/>
      <c r="AF2" s="6"/>
    </row>
    <row r="3" spans="1:32" s="7" customFormat="1" ht="25.5" customHeight="1">
      <c r="A3" s="8"/>
      <c r="B3" s="609"/>
      <c r="C3" s="8"/>
      <c r="D3" s="8"/>
      <c r="E3" s="8"/>
      <c r="F3" s="8"/>
      <c r="G3" s="8"/>
      <c r="H3" s="8"/>
      <c r="I3" s="8"/>
      <c r="J3" s="8"/>
      <c r="K3" s="8"/>
      <c r="L3" s="8"/>
      <c r="M3" s="8"/>
      <c r="N3" s="8"/>
      <c r="O3" s="8"/>
      <c r="P3" s="8"/>
      <c r="Q3" s="8"/>
      <c r="R3" s="8"/>
      <c r="S3" s="8"/>
      <c r="T3" s="86"/>
      <c r="U3" s="8"/>
      <c r="V3" s="8"/>
      <c r="W3" s="8"/>
      <c r="X3" s="9"/>
      <c r="Y3" s="8"/>
      <c r="Z3" s="8"/>
      <c r="AA3" s="8"/>
      <c r="AB3" s="162"/>
      <c r="AD3" s="9"/>
      <c r="AE3" s="9"/>
    </row>
    <row r="4" spans="1:32" s="12" customFormat="1" ht="23.25">
      <c r="A4" s="221" t="s">
        <v>2</v>
      </c>
      <c r="B4" s="221"/>
      <c r="C4" s="221"/>
      <c r="D4" s="221"/>
      <c r="E4" s="221"/>
      <c r="F4" s="221"/>
      <c r="G4" s="221"/>
      <c r="H4" s="221"/>
      <c r="I4" s="221"/>
      <c r="J4" s="221"/>
      <c r="K4" s="221"/>
      <c r="L4" s="221"/>
      <c r="M4" s="221"/>
      <c r="N4" s="221"/>
      <c r="O4" s="221"/>
      <c r="P4" s="221"/>
      <c r="Q4" s="221"/>
      <c r="R4" s="221"/>
      <c r="S4" s="221"/>
      <c r="T4" s="221"/>
      <c r="U4" s="10"/>
      <c r="V4" s="10"/>
      <c r="W4" s="10"/>
      <c r="X4" s="10"/>
      <c r="Y4" s="10"/>
      <c r="Z4" s="10"/>
      <c r="AA4" s="10"/>
      <c r="AB4" s="11"/>
      <c r="AC4" s="11"/>
      <c r="AD4" s="11"/>
      <c r="AE4" s="11"/>
      <c r="AF4" s="11"/>
    </row>
    <row r="5" spans="1:32" s="12" customFormat="1" ht="23.25">
      <c r="A5" s="221" t="s">
        <v>3</v>
      </c>
      <c r="B5" s="221"/>
      <c r="C5" s="221"/>
      <c r="D5" s="221"/>
      <c r="E5" s="221"/>
      <c r="F5" s="221"/>
      <c r="G5" s="221"/>
      <c r="H5" s="221"/>
      <c r="I5" s="221"/>
      <c r="J5" s="221"/>
      <c r="K5" s="221"/>
      <c r="L5" s="221"/>
      <c r="M5" s="221"/>
      <c r="N5" s="221"/>
      <c r="O5" s="221"/>
      <c r="P5" s="221"/>
      <c r="Q5" s="221"/>
      <c r="R5" s="221"/>
      <c r="S5" s="221"/>
      <c r="T5" s="221"/>
      <c r="U5" s="10"/>
      <c r="V5" s="10"/>
      <c r="W5" s="10"/>
      <c r="X5" s="10"/>
      <c r="Y5" s="10"/>
      <c r="Z5" s="10"/>
      <c r="AA5" s="10"/>
      <c r="AB5" s="11"/>
      <c r="AC5" s="11"/>
      <c r="AD5" s="11"/>
      <c r="AE5" s="11"/>
      <c r="AF5" s="11"/>
    </row>
    <row r="6" spans="1:32" s="17" customFormat="1" ht="18.75">
      <c r="A6" s="13" t="s">
        <v>4</v>
      </c>
      <c r="B6" s="610" t="s">
        <v>476</v>
      </c>
      <c r="C6" s="610"/>
      <c r="D6" s="610"/>
      <c r="E6" s="610"/>
      <c r="F6" s="610"/>
      <c r="G6" s="610"/>
      <c r="H6" s="610"/>
      <c r="I6" s="610"/>
      <c r="J6" s="14"/>
      <c r="K6" s="14"/>
      <c r="L6" s="14"/>
      <c r="M6" s="14"/>
      <c r="N6" s="15"/>
      <c r="O6" s="15"/>
      <c r="P6" s="15"/>
      <c r="Q6" s="15"/>
      <c r="R6" s="15"/>
      <c r="S6" s="15"/>
      <c r="T6" s="611"/>
      <c r="U6" s="15"/>
      <c r="V6" s="15"/>
      <c r="W6" s="15"/>
      <c r="X6" s="15"/>
      <c r="Y6" s="15"/>
      <c r="Z6" s="15"/>
      <c r="AA6" s="15"/>
      <c r="AB6" s="16"/>
      <c r="AC6" s="16"/>
      <c r="AD6" s="16"/>
      <c r="AE6" s="16"/>
      <c r="AF6" s="16"/>
    </row>
    <row r="7" spans="1:32" s="17" customFormat="1" ht="18.75">
      <c r="A7" s="13"/>
      <c r="B7" s="18"/>
      <c r="C7" s="18"/>
      <c r="D7" s="18"/>
      <c r="E7" s="18"/>
      <c r="F7" s="18"/>
      <c r="G7" s="19"/>
      <c r="H7" s="18"/>
      <c r="I7" s="18"/>
      <c r="J7" s="15"/>
      <c r="K7" s="15"/>
      <c r="L7" s="15"/>
      <c r="M7" s="15"/>
      <c r="N7" s="15"/>
      <c r="O7" s="15"/>
      <c r="P7" s="15"/>
      <c r="Q7" s="15"/>
      <c r="R7" s="15"/>
      <c r="S7" s="15"/>
      <c r="T7" s="611"/>
      <c r="U7" s="15"/>
      <c r="V7" s="15"/>
      <c r="W7" s="15"/>
      <c r="X7" s="15"/>
      <c r="Y7" s="15"/>
      <c r="Z7" s="15"/>
      <c r="AA7" s="15"/>
      <c r="AB7" s="16"/>
      <c r="AC7" s="16"/>
      <c r="AD7" s="16"/>
      <c r="AE7" s="16"/>
      <c r="AF7" s="16"/>
    </row>
    <row r="8" spans="1:32" s="17" customFormat="1" ht="18.75">
      <c r="A8" s="13" t="s">
        <v>6</v>
      </c>
      <c r="B8" s="612" t="s">
        <v>7</v>
      </c>
      <c r="C8" s="20"/>
      <c r="D8" s="20"/>
      <c r="E8" s="20"/>
      <c r="F8" s="20"/>
      <c r="G8" s="20"/>
      <c r="H8" s="20"/>
      <c r="I8" s="20"/>
      <c r="J8" s="14"/>
      <c r="K8" s="14"/>
      <c r="L8" s="14"/>
      <c r="M8" s="14"/>
      <c r="N8" s="21"/>
      <c r="O8" s="21"/>
      <c r="P8" s="21"/>
      <c r="Q8" s="21"/>
      <c r="R8" s="21"/>
      <c r="S8" s="21"/>
      <c r="T8" s="24"/>
      <c r="U8" s="21"/>
      <c r="V8" s="21"/>
      <c r="W8" s="21"/>
      <c r="X8" s="21"/>
      <c r="Y8" s="21"/>
      <c r="Z8" s="21"/>
      <c r="AA8" s="21"/>
      <c r="AB8" s="16"/>
      <c r="AC8" s="16"/>
      <c r="AD8" s="16"/>
      <c r="AE8" s="16"/>
      <c r="AF8" s="16"/>
    </row>
    <row r="9" spans="1:32" s="17" customFormat="1" ht="18.75">
      <c r="A9" s="13" t="s">
        <v>8</v>
      </c>
      <c r="B9" s="612" t="s">
        <v>9</v>
      </c>
      <c r="C9" s="20"/>
      <c r="D9" s="20"/>
      <c r="E9" s="20"/>
      <c r="F9" s="20"/>
      <c r="G9" s="20"/>
      <c r="H9" s="20"/>
      <c r="I9" s="20"/>
      <c r="J9" s="20"/>
      <c r="K9" s="20"/>
      <c r="L9" s="20"/>
      <c r="M9" s="20"/>
      <c r="N9" s="21"/>
      <c r="O9" s="21"/>
      <c r="P9" s="21"/>
      <c r="Q9" s="21"/>
      <c r="R9" s="24"/>
      <c r="S9" s="24"/>
      <c r="T9" s="24"/>
      <c r="U9" s="24"/>
      <c r="V9" s="24"/>
      <c r="W9" s="24"/>
      <c r="X9" s="24"/>
      <c r="Y9" s="21"/>
      <c r="Z9" s="21"/>
      <c r="AA9" s="24"/>
      <c r="AB9" s="16"/>
      <c r="AC9" s="16"/>
      <c r="AD9" s="16"/>
      <c r="AE9" s="16"/>
      <c r="AF9" s="16"/>
    </row>
    <row r="10" spans="1:32" s="17" customFormat="1" ht="18.75">
      <c r="A10" s="13" t="s">
        <v>10</v>
      </c>
      <c r="B10" s="612" t="s">
        <v>11</v>
      </c>
      <c r="C10" s="20"/>
      <c r="D10" s="20"/>
      <c r="E10" s="20"/>
      <c r="F10" s="20"/>
      <c r="G10" s="20"/>
      <c r="H10" s="20"/>
      <c r="I10" s="20"/>
      <c r="J10" s="20"/>
      <c r="K10" s="20"/>
      <c r="L10" s="20"/>
      <c r="M10" s="20"/>
      <c r="N10" s="21"/>
      <c r="O10" s="21"/>
      <c r="P10" s="21"/>
      <c r="Q10" s="21"/>
      <c r="R10" s="24"/>
      <c r="S10" s="24"/>
      <c r="T10" s="24"/>
      <c r="U10" s="24"/>
      <c r="V10" s="24"/>
      <c r="W10" s="24"/>
      <c r="X10" s="24"/>
      <c r="Y10" s="21"/>
      <c r="Z10" s="21"/>
      <c r="AA10" s="24"/>
      <c r="AB10" s="16"/>
      <c r="AC10" s="16"/>
      <c r="AD10" s="16"/>
      <c r="AE10" s="16"/>
      <c r="AF10" s="16"/>
    </row>
    <row r="11" spans="1:32" s="17" customFormat="1" ht="18.75">
      <c r="A11" s="13"/>
      <c r="B11" s="25"/>
      <c r="C11" s="25"/>
      <c r="D11" s="25"/>
      <c r="E11" s="25"/>
      <c r="F11" s="25"/>
      <c r="G11" s="26"/>
      <c r="H11" s="25"/>
      <c r="I11" s="25"/>
      <c r="J11" s="24"/>
      <c r="K11" s="24"/>
      <c r="L11" s="24"/>
      <c r="M11" s="24"/>
      <c r="N11" s="21"/>
      <c r="O11" s="21"/>
      <c r="P11" s="21"/>
      <c r="Q11" s="21"/>
      <c r="R11" s="24"/>
      <c r="S11" s="24"/>
      <c r="T11" s="24"/>
      <c r="U11" s="24"/>
      <c r="V11" s="24"/>
      <c r="W11" s="24"/>
      <c r="X11" s="24"/>
      <c r="Y11" s="21"/>
      <c r="Z11" s="21"/>
      <c r="AA11" s="24"/>
      <c r="AB11" s="16"/>
      <c r="AC11" s="16"/>
      <c r="AD11" s="16"/>
      <c r="AE11" s="16"/>
      <c r="AF11" s="16"/>
    </row>
    <row r="12" spans="1:32" s="17" customFormat="1" ht="18.75">
      <c r="A12" s="13" t="s">
        <v>12</v>
      </c>
      <c r="B12" s="496" t="s">
        <v>784</v>
      </c>
      <c r="C12" s="28"/>
      <c r="D12" s="28"/>
      <c r="E12" s="28"/>
      <c r="F12" s="28"/>
      <c r="G12" s="28"/>
      <c r="H12" s="28"/>
      <c r="I12" s="28"/>
      <c r="J12" s="24"/>
      <c r="K12" s="24"/>
      <c r="L12" s="24"/>
      <c r="M12" s="24"/>
      <c r="N12" s="21"/>
      <c r="O12" s="21"/>
      <c r="P12" s="21"/>
      <c r="Q12" s="21"/>
      <c r="R12" s="29"/>
      <c r="S12" s="29"/>
      <c r="T12" s="613"/>
      <c r="U12" s="25"/>
      <c r="V12" s="25"/>
      <c r="W12" s="25"/>
      <c r="X12" s="25"/>
      <c r="Y12" s="21"/>
      <c r="Z12" s="21"/>
      <c r="AA12" s="25"/>
      <c r="AB12" s="98"/>
      <c r="AC12" s="93"/>
      <c r="AD12" s="91"/>
      <c r="AE12" s="91"/>
      <c r="AF12" s="93"/>
    </row>
    <row r="13" spans="1:32" s="17" customFormat="1" ht="18.75">
      <c r="A13" s="13" t="s">
        <v>14</v>
      </c>
      <c r="B13" s="496" t="s">
        <v>785</v>
      </c>
      <c r="C13" s="27"/>
      <c r="D13" s="27"/>
      <c r="E13" s="27"/>
      <c r="F13" s="27"/>
      <c r="G13" s="27"/>
      <c r="H13" s="27"/>
      <c r="I13" s="27"/>
      <c r="J13" s="24"/>
      <c r="K13" s="24"/>
      <c r="L13" s="24"/>
      <c r="M13" s="24"/>
      <c r="N13" s="21"/>
      <c r="O13" s="21"/>
      <c r="P13" s="21"/>
      <c r="Q13" s="21"/>
      <c r="R13" s="24"/>
      <c r="S13" s="24"/>
      <c r="T13" s="24"/>
      <c r="U13" s="24"/>
      <c r="V13" s="24"/>
      <c r="W13" s="24"/>
      <c r="X13" s="24"/>
      <c r="Y13" s="21"/>
      <c r="Z13" s="21"/>
      <c r="AA13" s="24"/>
      <c r="AB13" s="16"/>
      <c r="AC13" s="16"/>
      <c r="AD13" s="16"/>
      <c r="AE13" s="16"/>
      <c r="AF13" s="16"/>
    </row>
    <row r="16" spans="1:32" s="38" customFormat="1" ht="15.75">
      <c r="A16" s="614" t="s">
        <v>16</v>
      </c>
      <c r="B16" s="615" t="s">
        <v>17</v>
      </c>
      <c r="C16" s="615" t="s">
        <v>18</v>
      </c>
      <c r="D16" s="615" t="s">
        <v>19</v>
      </c>
      <c r="E16" s="615" t="s">
        <v>20</v>
      </c>
      <c r="F16" s="616" t="s">
        <v>21</v>
      </c>
      <c r="G16" s="616"/>
      <c r="H16" s="616"/>
      <c r="I16" s="616"/>
      <c r="J16" s="616"/>
      <c r="K16" s="616"/>
      <c r="L16" s="616"/>
      <c r="M16" s="616"/>
      <c r="N16" s="616"/>
      <c r="O16" s="616"/>
      <c r="P16" s="616"/>
      <c r="Q16" s="616"/>
      <c r="R16" s="615" t="s">
        <v>22</v>
      </c>
      <c r="S16" s="615" t="s">
        <v>23</v>
      </c>
      <c r="T16" s="615" t="s">
        <v>24</v>
      </c>
      <c r="U16" s="615" t="s">
        <v>25</v>
      </c>
      <c r="V16" s="616" t="s">
        <v>26</v>
      </c>
      <c r="W16" s="617" t="s">
        <v>27</v>
      </c>
      <c r="X16" s="618"/>
      <c r="Y16" s="616" t="s">
        <v>28</v>
      </c>
      <c r="Z16" s="616"/>
      <c r="AA16" s="619"/>
    </row>
    <row r="17" spans="1:29" s="38" customFormat="1" ht="15.75">
      <c r="A17" s="620"/>
      <c r="B17" s="223"/>
      <c r="C17" s="223"/>
      <c r="D17" s="223"/>
      <c r="E17" s="223"/>
      <c r="F17" s="224" t="s">
        <v>29</v>
      </c>
      <c r="G17" s="224"/>
      <c r="H17" s="224"/>
      <c r="I17" s="224" t="s">
        <v>30</v>
      </c>
      <c r="J17" s="224"/>
      <c r="K17" s="224"/>
      <c r="L17" s="224" t="s">
        <v>31</v>
      </c>
      <c r="M17" s="224"/>
      <c r="N17" s="224"/>
      <c r="O17" s="224" t="s">
        <v>32</v>
      </c>
      <c r="P17" s="224"/>
      <c r="Q17" s="224"/>
      <c r="R17" s="223"/>
      <c r="S17" s="223"/>
      <c r="T17" s="223"/>
      <c r="U17" s="223"/>
      <c r="V17" s="224"/>
      <c r="W17" s="579"/>
      <c r="X17" s="578" t="s">
        <v>33</v>
      </c>
      <c r="Y17" s="224" t="s">
        <v>34</v>
      </c>
      <c r="Z17" s="224"/>
      <c r="AA17" s="621" t="s">
        <v>35</v>
      </c>
    </row>
    <row r="18" spans="1:29" s="38" customFormat="1" ht="15.75">
      <c r="A18" s="622"/>
      <c r="B18" s="623"/>
      <c r="C18" s="623"/>
      <c r="D18" s="623"/>
      <c r="E18" s="623"/>
      <c r="F18" s="624" t="s">
        <v>36</v>
      </c>
      <c r="G18" s="624" t="s">
        <v>37</v>
      </c>
      <c r="H18" s="624" t="s">
        <v>38</v>
      </c>
      <c r="I18" s="624" t="s">
        <v>39</v>
      </c>
      <c r="J18" s="624" t="s">
        <v>38</v>
      </c>
      <c r="K18" s="624" t="s">
        <v>40</v>
      </c>
      <c r="L18" s="624" t="s">
        <v>40</v>
      </c>
      <c r="M18" s="624" t="s">
        <v>39</v>
      </c>
      <c r="N18" s="624" t="s">
        <v>41</v>
      </c>
      <c r="O18" s="624" t="s">
        <v>42</v>
      </c>
      <c r="P18" s="624" t="s">
        <v>43</v>
      </c>
      <c r="Q18" s="624" t="s">
        <v>44</v>
      </c>
      <c r="R18" s="623"/>
      <c r="S18" s="623"/>
      <c r="T18" s="623"/>
      <c r="U18" s="623"/>
      <c r="V18" s="577"/>
      <c r="W18" s="625"/>
      <c r="X18" s="626"/>
      <c r="Y18" s="624" t="s">
        <v>45</v>
      </c>
      <c r="Z18" s="624" t="s">
        <v>46</v>
      </c>
      <c r="AA18" s="627"/>
    </row>
    <row r="19" spans="1:29" ht="240">
      <c r="A19" s="628" t="s">
        <v>998</v>
      </c>
      <c r="B19" s="628" t="s">
        <v>999</v>
      </c>
      <c r="C19" s="628" t="s">
        <v>1000</v>
      </c>
      <c r="D19" s="629" t="s">
        <v>1001</v>
      </c>
      <c r="E19" s="629" t="s">
        <v>1002</v>
      </c>
      <c r="F19" s="129">
        <v>415</v>
      </c>
      <c r="G19" s="129">
        <v>415</v>
      </c>
      <c r="H19" s="129">
        <v>415</v>
      </c>
      <c r="I19" s="129">
        <v>415</v>
      </c>
      <c r="J19" s="129">
        <v>415</v>
      </c>
      <c r="K19" s="129">
        <v>415</v>
      </c>
      <c r="L19" s="129">
        <v>415</v>
      </c>
      <c r="M19" s="129">
        <v>415</v>
      </c>
      <c r="N19" s="129">
        <v>415</v>
      </c>
      <c r="O19" s="129">
        <v>415</v>
      </c>
      <c r="P19" s="129">
        <v>415</v>
      </c>
      <c r="Q19" s="129">
        <v>415</v>
      </c>
      <c r="R19" s="628" t="s">
        <v>1003</v>
      </c>
      <c r="S19" s="628" t="s">
        <v>476</v>
      </c>
      <c r="T19" s="630" t="s">
        <v>1004</v>
      </c>
      <c r="U19" s="628" t="s">
        <v>1005</v>
      </c>
      <c r="V19" s="364" t="s">
        <v>1006</v>
      </c>
      <c r="W19" s="631" t="s">
        <v>1007</v>
      </c>
      <c r="X19" s="364" t="s">
        <v>1008</v>
      </c>
      <c r="Y19" s="628" t="s">
        <v>178</v>
      </c>
      <c r="Z19" s="628" t="s">
        <v>178</v>
      </c>
      <c r="AA19" s="630" t="s">
        <v>1009</v>
      </c>
    </row>
    <row r="20" spans="1:29" ht="120">
      <c r="A20" s="628" t="s">
        <v>1010</v>
      </c>
      <c r="B20" s="628" t="s">
        <v>1011</v>
      </c>
      <c r="C20" s="628" t="s">
        <v>289</v>
      </c>
      <c r="D20" s="632">
        <v>2</v>
      </c>
      <c r="E20" s="633">
        <v>4</v>
      </c>
      <c r="F20" s="129"/>
      <c r="G20" s="129"/>
      <c r="H20" s="129">
        <v>1</v>
      </c>
      <c r="I20" s="129"/>
      <c r="J20" s="129"/>
      <c r="K20" s="129">
        <v>1</v>
      </c>
      <c r="L20" s="129"/>
      <c r="M20" s="129"/>
      <c r="N20" s="129">
        <v>1</v>
      </c>
      <c r="O20" s="129"/>
      <c r="P20" s="129"/>
      <c r="Q20" s="129">
        <v>1</v>
      </c>
      <c r="R20" s="628" t="s">
        <v>1012</v>
      </c>
      <c r="S20" s="628" t="s">
        <v>476</v>
      </c>
      <c r="T20" s="628" t="s">
        <v>1013</v>
      </c>
      <c r="U20" s="628" t="s">
        <v>1014</v>
      </c>
      <c r="V20" s="364" t="s">
        <v>1015</v>
      </c>
      <c r="W20" s="631" t="s">
        <v>1016</v>
      </c>
      <c r="X20" s="364" t="s">
        <v>1017</v>
      </c>
      <c r="Y20" s="628" t="s">
        <v>177</v>
      </c>
      <c r="Z20" s="628" t="s">
        <v>961</v>
      </c>
      <c r="AA20" s="630" t="s">
        <v>1018</v>
      </c>
    </row>
    <row r="21" spans="1:29" ht="105">
      <c r="A21" s="628" t="s">
        <v>1019</v>
      </c>
      <c r="B21" s="628" t="s">
        <v>1020</v>
      </c>
      <c r="C21" s="628" t="s">
        <v>1021</v>
      </c>
      <c r="D21" s="632">
        <v>8</v>
      </c>
      <c r="E21" s="633">
        <v>36</v>
      </c>
      <c r="F21" s="129">
        <v>3</v>
      </c>
      <c r="G21" s="129">
        <v>3</v>
      </c>
      <c r="H21" s="129">
        <v>3</v>
      </c>
      <c r="I21" s="129">
        <v>3</v>
      </c>
      <c r="J21" s="129">
        <v>3</v>
      </c>
      <c r="K21" s="129">
        <v>3</v>
      </c>
      <c r="L21" s="129">
        <v>3</v>
      </c>
      <c r="M21" s="129">
        <v>3</v>
      </c>
      <c r="N21" s="129">
        <v>3</v>
      </c>
      <c r="O21" s="129">
        <v>3</v>
      </c>
      <c r="P21" s="129">
        <v>3</v>
      </c>
      <c r="Q21" s="129">
        <v>3</v>
      </c>
      <c r="R21" s="628" t="s">
        <v>1022</v>
      </c>
      <c r="S21" s="628" t="s">
        <v>476</v>
      </c>
      <c r="T21" s="628" t="s">
        <v>1023</v>
      </c>
      <c r="U21" s="628" t="s">
        <v>1024</v>
      </c>
      <c r="V21" s="364" t="s">
        <v>1025</v>
      </c>
      <c r="W21" s="631" t="s">
        <v>1026</v>
      </c>
      <c r="X21" s="364" t="s">
        <v>1017</v>
      </c>
      <c r="Y21" s="628" t="s">
        <v>177</v>
      </c>
      <c r="Z21" s="628" t="s">
        <v>961</v>
      </c>
      <c r="AA21" s="630" t="s">
        <v>1027</v>
      </c>
    </row>
    <row r="22" spans="1:29" ht="135">
      <c r="A22" s="628" t="s">
        <v>1028</v>
      </c>
      <c r="B22" s="628" t="s">
        <v>1029</v>
      </c>
      <c r="C22" s="628" t="s">
        <v>1030</v>
      </c>
      <c r="D22" s="634" t="s">
        <v>1031</v>
      </c>
      <c r="E22" s="554" t="s">
        <v>1032</v>
      </c>
      <c r="F22" s="632" t="s">
        <v>1033</v>
      </c>
      <c r="G22" s="632" t="s">
        <v>1033</v>
      </c>
      <c r="H22" s="632" t="s">
        <v>1033</v>
      </c>
      <c r="I22" s="632" t="s">
        <v>1033</v>
      </c>
      <c r="J22" s="632" t="s">
        <v>1033</v>
      </c>
      <c r="K22" s="632" t="s">
        <v>1033</v>
      </c>
      <c r="L22" s="632" t="s">
        <v>1033</v>
      </c>
      <c r="M22" s="632" t="s">
        <v>1033</v>
      </c>
      <c r="N22" s="632" t="s">
        <v>1033</v>
      </c>
      <c r="O22" s="632" t="s">
        <v>1033</v>
      </c>
      <c r="P22" s="632" t="s">
        <v>1033</v>
      </c>
      <c r="Q22" s="632" t="s">
        <v>1033</v>
      </c>
      <c r="R22" s="635" t="s">
        <v>1034</v>
      </c>
      <c r="S22" s="635" t="s">
        <v>476</v>
      </c>
      <c r="T22" s="636" t="s">
        <v>1004</v>
      </c>
      <c r="U22" s="635" t="s">
        <v>1035</v>
      </c>
      <c r="V22" s="554" t="s">
        <v>1036</v>
      </c>
      <c r="W22" s="631" t="s">
        <v>1037</v>
      </c>
      <c r="X22" s="554" t="s">
        <v>1038</v>
      </c>
      <c r="Y22" s="635" t="s">
        <v>177</v>
      </c>
      <c r="Z22" s="635" t="s">
        <v>961</v>
      </c>
      <c r="AA22" s="636" t="s">
        <v>1039</v>
      </c>
      <c r="AC22" s="637"/>
    </row>
    <row r="23" spans="1:29" ht="336">
      <c r="A23" s="628" t="s">
        <v>1040</v>
      </c>
      <c r="B23" s="628" t="s">
        <v>1041</v>
      </c>
      <c r="C23" s="628" t="s">
        <v>1042</v>
      </c>
      <c r="D23" s="638">
        <v>100</v>
      </c>
      <c r="E23" s="638">
        <v>144</v>
      </c>
      <c r="F23" s="638">
        <v>12</v>
      </c>
      <c r="G23" s="638">
        <v>12</v>
      </c>
      <c r="H23" s="638">
        <v>12</v>
      </c>
      <c r="I23" s="638">
        <v>12</v>
      </c>
      <c r="J23" s="638">
        <v>12</v>
      </c>
      <c r="K23" s="638">
        <v>12</v>
      </c>
      <c r="L23" s="638">
        <v>12</v>
      </c>
      <c r="M23" s="638">
        <v>12</v>
      </c>
      <c r="N23" s="638">
        <v>12</v>
      </c>
      <c r="O23" s="638">
        <v>12</v>
      </c>
      <c r="P23" s="638">
        <v>12</v>
      </c>
      <c r="Q23" s="638">
        <v>12</v>
      </c>
      <c r="R23" s="630" t="s">
        <v>1043</v>
      </c>
      <c r="S23" s="628" t="s">
        <v>476</v>
      </c>
      <c r="T23" s="628" t="s">
        <v>1044</v>
      </c>
      <c r="U23" s="639" t="s">
        <v>1045</v>
      </c>
      <c r="V23" s="554" t="s">
        <v>1046</v>
      </c>
      <c r="W23" s="631" t="s">
        <v>1047</v>
      </c>
      <c r="X23" s="364" t="s">
        <v>1048</v>
      </c>
      <c r="Y23" s="628" t="s">
        <v>178</v>
      </c>
      <c r="Z23" s="129" t="s">
        <v>178</v>
      </c>
      <c r="AA23" s="630" t="s">
        <v>1049</v>
      </c>
      <c r="AB23" t="s">
        <v>1050</v>
      </c>
    </row>
    <row r="24" spans="1:29" ht="165">
      <c r="A24" s="635" t="s">
        <v>1051</v>
      </c>
      <c r="B24" s="640" t="s">
        <v>1052</v>
      </c>
      <c r="C24" s="628" t="s">
        <v>1053</v>
      </c>
      <c r="D24" s="641" t="s">
        <v>1054</v>
      </c>
      <c r="E24" s="629" t="s">
        <v>1055</v>
      </c>
      <c r="F24" s="129">
        <v>225</v>
      </c>
      <c r="G24" s="129">
        <v>225</v>
      </c>
      <c r="H24" s="129">
        <v>225</v>
      </c>
      <c r="I24" s="129">
        <v>225</v>
      </c>
      <c r="J24" s="129">
        <v>225</v>
      </c>
      <c r="K24" s="129">
        <v>225</v>
      </c>
      <c r="L24" s="129">
        <v>225</v>
      </c>
      <c r="M24" s="129">
        <v>225</v>
      </c>
      <c r="N24" s="129">
        <v>225</v>
      </c>
      <c r="O24" s="129">
        <v>225</v>
      </c>
      <c r="P24" s="129">
        <v>225</v>
      </c>
      <c r="Q24" s="129">
        <v>225</v>
      </c>
      <c r="R24" s="630" t="s">
        <v>1056</v>
      </c>
      <c r="S24" s="628" t="s">
        <v>1057</v>
      </c>
      <c r="T24" s="628" t="s">
        <v>1058</v>
      </c>
      <c r="U24" s="628" t="s">
        <v>1059</v>
      </c>
      <c r="V24" s="642" t="s">
        <v>1060</v>
      </c>
      <c r="W24" s="643" t="s">
        <v>1061</v>
      </c>
      <c r="X24" s="364" t="s">
        <v>1062</v>
      </c>
      <c r="Y24" s="628" t="s">
        <v>961</v>
      </c>
      <c r="Z24" s="129" t="s">
        <v>178</v>
      </c>
      <c r="AA24" s="630" t="s">
        <v>1063</v>
      </c>
    </row>
    <row r="25" spans="1:29" s="649" customFormat="1" ht="120">
      <c r="A25" s="644" t="s">
        <v>1064</v>
      </c>
      <c r="B25" s="644" t="s">
        <v>1065</v>
      </c>
      <c r="C25" s="644" t="s">
        <v>289</v>
      </c>
      <c r="D25" s="645">
        <v>50</v>
      </c>
      <c r="E25" s="645">
        <f>SUM(F25:Q25)</f>
        <v>780</v>
      </c>
      <c r="F25" s="645">
        <v>65</v>
      </c>
      <c r="G25" s="645">
        <v>65</v>
      </c>
      <c r="H25" s="645">
        <v>65</v>
      </c>
      <c r="I25" s="645">
        <v>65</v>
      </c>
      <c r="J25" s="645">
        <v>65</v>
      </c>
      <c r="K25" s="645">
        <v>65</v>
      </c>
      <c r="L25" s="645">
        <v>65</v>
      </c>
      <c r="M25" s="645">
        <v>65</v>
      </c>
      <c r="N25" s="645">
        <v>65</v>
      </c>
      <c r="O25" s="645">
        <v>65</v>
      </c>
      <c r="P25" s="645">
        <v>65</v>
      </c>
      <c r="Q25" s="645">
        <v>65</v>
      </c>
      <c r="R25" s="644" t="s">
        <v>1066</v>
      </c>
      <c r="S25" s="644" t="s">
        <v>1067</v>
      </c>
      <c r="T25" s="644" t="s">
        <v>1068</v>
      </c>
      <c r="U25" s="644" t="s">
        <v>1069</v>
      </c>
      <c r="V25" s="646" t="s">
        <v>1070</v>
      </c>
      <c r="W25" s="647" t="s">
        <v>1071</v>
      </c>
      <c r="X25" s="648" t="s">
        <v>1072</v>
      </c>
      <c r="Y25" s="644" t="s">
        <v>961</v>
      </c>
      <c r="Z25" s="645" t="s">
        <v>178</v>
      </c>
      <c r="AA25" s="644" t="s">
        <v>1063</v>
      </c>
    </row>
    <row r="26" spans="1:29" ht="150">
      <c r="A26" s="364" t="s">
        <v>1073</v>
      </c>
      <c r="B26" s="364" t="s">
        <v>1074</v>
      </c>
      <c r="C26" s="364" t="s">
        <v>1075</v>
      </c>
      <c r="D26" s="632">
        <v>0</v>
      </c>
      <c r="E26" s="632">
        <v>25</v>
      </c>
      <c r="F26" s="632">
        <v>2</v>
      </c>
      <c r="G26" s="632">
        <v>2</v>
      </c>
      <c r="H26" s="632">
        <v>2</v>
      </c>
      <c r="I26" s="632">
        <v>2</v>
      </c>
      <c r="J26" s="632">
        <v>3</v>
      </c>
      <c r="K26" s="632">
        <v>2</v>
      </c>
      <c r="L26" s="632">
        <v>2</v>
      </c>
      <c r="M26" s="632">
        <v>2</v>
      </c>
      <c r="N26" s="632">
        <v>2</v>
      </c>
      <c r="O26" s="632">
        <v>2</v>
      </c>
      <c r="P26" s="632">
        <v>2</v>
      </c>
      <c r="Q26" s="632">
        <v>2</v>
      </c>
      <c r="R26" s="364" t="s">
        <v>1076</v>
      </c>
      <c r="S26" s="628" t="s">
        <v>1067</v>
      </c>
      <c r="T26" s="364" t="s">
        <v>1077</v>
      </c>
      <c r="U26" s="368" t="s">
        <v>1078</v>
      </c>
      <c r="V26" s="642" t="s">
        <v>1079</v>
      </c>
      <c r="W26" s="650" t="s">
        <v>1080</v>
      </c>
      <c r="X26" s="364" t="s">
        <v>1081</v>
      </c>
      <c r="Y26" s="364" t="s">
        <v>961</v>
      </c>
      <c r="Z26" s="364" t="s">
        <v>178</v>
      </c>
      <c r="AA26" s="364" t="s">
        <v>1049</v>
      </c>
    </row>
    <row r="27" spans="1:29" ht="165">
      <c r="A27" s="364" t="s">
        <v>1082</v>
      </c>
      <c r="B27" s="364" t="s">
        <v>1083</v>
      </c>
      <c r="C27" s="364" t="s">
        <v>1075</v>
      </c>
      <c r="D27" s="651" t="s">
        <v>1084</v>
      </c>
      <c r="E27" s="632">
        <v>540</v>
      </c>
      <c r="F27" s="632">
        <v>45</v>
      </c>
      <c r="G27" s="632">
        <v>45</v>
      </c>
      <c r="H27" s="632">
        <v>45</v>
      </c>
      <c r="I27" s="632">
        <v>45</v>
      </c>
      <c r="J27" s="632">
        <v>45</v>
      </c>
      <c r="K27" s="632">
        <v>45</v>
      </c>
      <c r="L27" s="632">
        <v>45</v>
      </c>
      <c r="M27" s="632">
        <v>45</v>
      </c>
      <c r="N27" s="632">
        <v>45</v>
      </c>
      <c r="O27" s="632">
        <v>45</v>
      </c>
      <c r="P27" s="632">
        <v>45</v>
      </c>
      <c r="Q27" s="632">
        <v>45</v>
      </c>
      <c r="R27" s="364" t="s">
        <v>1056</v>
      </c>
      <c r="S27" s="628" t="s">
        <v>1067</v>
      </c>
      <c r="T27" s="364" t="s">
        <v>1085</v>
      </c>
      <c r="U27" s="368" t="s">
        <v>1083</v>
      </c>
      <c r="V27" s="642" t="s">
        <v>1086</v>
      </c>
      <c r="W27" s="643" t="s">
        <v>1087</v>
      </c>
      <c r="X27" s="364" t="s">
        <v>1088</v>
      </c>
      <c r="Y27" s="364" t="s">
        <v>961</v>
      </c>
      <c r="Z27" s="364" t="s">
        <v>178</v>
      </c>
      <c r="AA27" s="364" t="s">
        <v>1049</v>
      </c>
    </row>
    <row r="28" spans="1:29" ht="105">
      <c r="A28" s="635" t="s">
        <v>1089</v>
      </c>
      <c r="B28" s="628" t="s">
        <v>1090</v>
      </c>
      <c r="C28" s="628" t="s">
        <v>1091</v>
      </c>
      <c r="D28" s="633">
        <v>500</v>
      </c>
      <c r="E28" s="641" t="s">
        <v>1092</v>
      </c>
      <c r="F28" s="633">
        <v>100</v>
      </c>
      <c r="G28" s="633">
        <v>100</v>
      </c>
      <c r="H28" s="633">
        <v>100</v>
      </c>
      <c r="I28" s="633">
        <v>100</v>
      </c>
      <c r="J28" s="633">
        <v>100</v>
      </c>
      <c r="K28" s="633">
        <v>100</v>
      </c>
      <c r="L28" s="633">
        <v>100</v>
      </c>
      <c r="M28" s="633">
        <v>100</v>
      </c>
      <c r="N28" s="633">
        <v>100</v>
      </c>
      <c r="O28" s="633">
        <v>100</v>
      </c>
      <c r="P28" s="633">
        <v>100</v>
      </c>
      <c r="Q28" s="633">
        <v>100</v>
      </c>
      <c r="R28" s="628" t="s">
        <v>1093</v>
      </c>
      <c r="S28" s="630" t="s">
        <v>476</v>
      </c>
      <c r="T28" s="630" t="s">
        <v>1094</v>
      </c>
      <c r="U28" s="652" t="s">
        <v>1095</v>
      </c>
      <c r="V28" s="554" t="s">
        <v>1046</v>
      </c>
      <c r="W28" s="653" t="s">
        <v>1096</v>
      </c>
      <c r="X28" s="364" t="s">
        <v>1008</v>
      </c>
      <c r="Y28" s="628" t="s">
        <v>178</v>
      </c>
      <c r="Z28" s="630" t="s">
        <v>178</v>
      </c>
      <c r="AA28" s="630" t="s">
        <v>1049</v>
      </c>
    </row>
    <row r="29" spans="1:29" ht="120">
      <c r="A29" s="628" t="s">
        <v>1097</v>
      </c>
      <c r="B29" s="628" t="s">
        <v>1098</v>
      </c>
      <c r="C29" s="654" t="s">
        <v>1099</v>
      </c>
      <c r="D29" s="641" t="s">
        <v>1100</v>
      </c>
      <c r="E29" s="641" t="s">
        <v>1101</v>
      </c>
      <c r="F29" s="641" t="s">
        <v>1102</v>
      </c>
      <c r="G29" s="641" t="s">
        <v>1102</v>
      </c>
      <c r="H29" s="641" t="s">
        <v>1102</v>
      </c>
      <c r="I29" s="641" t="s">
        <v>1102</v>
      </c>
      <c r="J29" s="641" t="s">
        <v>1102</v>
      </c>
      <c r="K29" s="641" t="s">
        <v>1102</v>
      </c>
      <c r="L29" s="641" t="s">
        <v>1102</v>
      </c>
      <c r="M29" s="641" t="s">
        <v>1102</v>
      </c>
      <c r="N29" s="641" t="s">
        <v>1102</v>
      </c>
      <c r="O29" s="641" t="s">
        <v>1102</v>
      </c>
      <c r="P29" s="641" t="s">
        <v>1102</v>
      </c>
      <c r="Q29" s="641" t="s">
        <v>1102</v>
      </c>
      <c r="R29" s="628" t="s">
        <v>1093</v>
      </c>
      <c r="S29" s="628" t="s">
        <v>476</v>
      </c>
      <c r="T29" s="630" t="s">
        <v>1094</v>
      </c>
      <c r="U29" s="652" t="s">
        <v>1103</v>
      </c>
      <c r="V29" s="554" t="s">
        <v>1104</v>
      </c>
      <c r="W29" s="653" t="s">
        <v>1105</v>
      </c>
      <c r="X29" s="364" t="s">
        <v>1106</v>
      </c>
      <c r="Y29" s="628" t="s">
        <v>178</v>
      </c>
      <c r="Z29" s="630" t="s">
        <v>178</v>
      </c>
      <c r="AA29" s="630" t="s">
        <v>1049</v>
      </c>
    </row>
    <row r="30" spans="1:29" ht="75">
      <c r="A30" s="628" t="s">
        <v>1107</v>
      </c>
      <c r="B30" s="628" t="s">
        <v>1108</v>
      </c>
      <c r="C30" s="628" t="s">
        <v>289</v>
      </c>
      <c r="D30" s="632">
        <v>0</v>
      </c>
      <c r="E30" s="633">
        <v>2</v>
      </c>
      <c r="F30" s="129"/>
      <c r="G30" s="129"/>
      <c r="H30" s="129"/>
      <c r="I30" s="129"/>
      <c r="J30" s="129"/>
      <c r="K30" s="129">
        <v>1</v>
      </c>
      <c r="L30" s="129"/>
      <c r="M30" s="129"/>
      <c r="N30" s="129"/>
      <c r="O30" s="129"/>
      <c r="P30" s="129"/>
      <c r="Q30" s="129">
        <v>1</v>
      </c>
      <c r="R30" s="628" t="s">
        <v>1012</v>
      </c>
      <c r="S30" s="628" t="s">
        <v>476</v>
      </c>
      <c r="T30" s="628" t="s">
        <v>1109</v>
      </c>
      <c r="U30" s="628" t="s">
        <v>1110</v>
      </c>
      <c r="V30" s="655" t="s">
        <v>1111</v>
      </c>
      <c r="W30" s="653" t="s">
        <v>1112</v>
      </c>
      <c r="X30" s="364" t="s">
        <v>1113</v>
      </c>
      <c r="Y30" s="628" t="s">
        <v>177</v>
      </c>
      <c r="Z30" s="628" t="s">
        <v>961</v>
      </c>
      <c r="AA30" s="630" t="s">
        <v>1063</v>
      </c>
    </row>
    <row r="36" spans="1:20">
      <c r="A36" s="170" t="s">
        <v>1114</v>
      </c>
      <c r="B36" s="170"/>
      <c r="C36" s="170"/>
      <c r="D36" s="170"/>
      <c r="E36" s="170"/>
      <c r="F36" s="170"/>
      <c r="G36" s="170"/>
      <c r="H36" s="170"/>
      <c r="I36" s="170"/>
      <c r="J36" s="170"/>
      <c r="K36" s="170"/>
      <c r="L36" s="170"/>
      <c r="M36" s="170"/>
      <c r="N36" s="170"/>
      <c r="O36" s="170"/>
      <c r="P36" s="170"/>
      <c r="Q36" s="170"/>
      <c r="R36" s="170"/>
      <c r="S36" s="170"/>
      <c r="T36" s="170"/>
    </row>
    <row r="37" spans="1:20">
      <c r="A37" s="171" t="s">
        <v>165</v>
      </c>
      <c r="B37" s="171"/>
      <c r="C37" s="171"/>
      <c r="D37" s="171"/>
      <c r="E37" s="171"/>
      <c r="F37" s="171"/>
      <c r="G37" s="171"/>
      <c r="H37" s="171"/>
      <c r="I37" s="171"/>
      <c r="J37" s="171"/>
      <c r="K37" s="171"/>
      <c r="L37" s="171"/>
      <c r="M37" s="171"/>
      <c r="N37" s="171"/>
      <c r="O37" s="171"/>
      <c r="P37" s="171"/>
      <c r="Q37" s="171"/>
      <c r="R37" s="171"/>
      <c r="S37" s="171"/>
      <c r="T37" s="171"/>
    </row>
    <row r="38" spans="1:20">
      <c r="A38" s="170" t="s">
        <v>166</v>
      </c>
      <c r="B38" s="170"/>
      <c r="C38" s="170"/>
      <c r="D38" s="170"/>
      <c r="E38" s="170"/>
      <c r="F38" s="170"/>
      <c r="G38" s="170"/>
      <c r="H38" s="170"/>
      <c r="I38" s="170"/>
      <c r="J38" s="170"/>
      <c r="K38" s="170"/>
      <c r="L38" s="170"/>
      <c r="M38" s="170"/>
      <c r="N38" s="170"/>
      <c r="O38" s="170"/>
      <c r="P38" s="170"/>
      <c r="Q38" s="170"/>
      <c r="R38" s="170"/>
      <c r="S38" s="170"/>
      <c r="T38" s="170"/>
    </row>
  </sheetData>
  <mergeCells count="25">
    <mergeCell ref="A36:T36"/>
    <mergeCell ref="A37:T37"/>
    <mergeCell ref="A38:T38"/>
    <mergeCell ref="Y16:AA16"/>
    <mergeCell ref="F17:H17"/>
    <mergeCell ref="I17:K17"/>
    <mergeCell ref="L17:N17"/>
    <mergeCell ref="O17:Q17"/>
    <mergeCell ref="Y17:Z17"/>
    <mergeCell ref="R16:R18"/>
    <mergeCell ref="S16:S18"/>
    <mergeCell ref="T16:T18"/>
    <mergeCell ref="U16:U18"/>
    <mergeCell ref="V16:V18"/>
    <mergeCell ref="W16:W18"/>
    <mergeCell ref="A1:T1"/>
    <mergeCell ref="A2:T2"/>
    <mergeCell ref="A4:T4"/>
    <mergeCell ref="A5:T5"/>
    <mergeCell ref="A16:A18"/>
    <mergeCell ref="B16:B18"/>
    <mergeCell ref="C16:C18"/>
    <mergeCell ref="D16:D18"/>
    <mergeCell ref="E16:E18"/>
    <mergeCell ref="F16:Q16"/>
  </mergeCells>
  <dataValidations count="1">
    <dataValidation allowBlank="1" showInputMessage="1" showErrorMessage="1" promptTitle="PACC" prompt="Este valor se calculará automáticamente, resultado de la multiplicación de la cantidad total por el precio unitario estimado." sqref="W22"/>
  </dataValidations>
  <pageMargins left="0.7" right="0.7" top="0.75" bottom="0.75" header="0.3" footer="0.3"/>
  <pageSetup scale="50" orientation="landscape" r:id="rId1"/>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0985447102D424781C1513C298CCA2F" ma:contentTypeVersion="12" ma:contentTypeDescription="Crear nuevo documento." ma:contentTypeScope="" ma:versionID="a28292cd25ff64027373a0d80595adc2">
  <xsd:schema xmlns:xsd="http://www.w3.org/2001/XMLSchema" xmlns:xs="http://www.w3.org/2001/XMLSchema" xmlns:p="http://schemas.microsoft.com/office/2006/metadata/properties" xmlns:ns2="096dbc0d-7712-489d-9caa-6b0cc06b4b9d" xmlns:ns3="534da485-45d7-47de-b1bb-60ee9ccafb21" targetNamespace="http://schemas.microsoft.com/office/2006/metadata/properties" ma:root="true" ma:fieldsID="30fd7febda97b54162c1b325c23715b4" ns2:_="" ns3:_="">
    <xsd:import namespace="096dbc0d-7712-489d-9caa-6b0cc06b4b9d"/>
    <xsd:import namespace="534da485-45d7-47de-b1bb-60ee9ccafb2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96dbc0d-7712-489d-9caa-6b0cc06b4b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34da485-45d7-47de-b1bb-60ee9ccafb21" elementFormDefault="qualified">
    <xsd:import namespace="http://schemas.microsoft.com/office/2006/documentManagement/types"/>
    <xsd:import namespace="http://schemas.microsoft.com/office/infopath/2007/PartnerControls"/>
    <xsd:element name="SharedWithUsers" ma:index="1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9BFA419-F843-400E-B127-AA672EC7CEFA}">
  <ds:schemaRefs>
    <ds:schemaRef ds:uri="http://purl.org/dc/terms/"/>
    <ds:schemaRef ds:uri="http://purl.org/dc/dcmitype/"/>
    <ds:schemaRef ds:uri="534da485-45d7-47de-b1bb-60ee9ccafb21"/>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096dbc0d-7712-489d-9caa-6b0cc06b4b9d"/>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DAAB3C11-C2D5-46B5-9FC1-0487C9BDD1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96dbc0d-7712-489d-9caa-6b0cc06b4b9d"/>
    <ds:schemaRef ds:uri="534da485-45d7-47de-b1bb-60ee9ccafb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FAC7E06-F6F2-4922-A879-35FCC5E60C1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16</vt:i4>
      </vt:variant>
    </vt:vector>
  </HeadingPairs>
  <TitlesOfParts>
    <vt:vector size="35" baseType="lpstr">
      <vt:lpstr>Depto Com.</vt:lpstr>
      <vt:lpstr>Depto. Est.</vt:lpstr>
      <vt:lpstr>Depto. Rev y Con.</vt:lpstr>
      <vt:lpstr>Depto. juridica</vt:lpstr>
      <vt:lpstr>Direccion Administrativa</vt:lpstr>
      <vt:lpstr>Direccion Comercial</vt:lpstr>
      <vt:lpstr>Direccion calidad del agua</vt:lpstr>
      <vt:lpstr>Direccion Desarrollo Provincial</vt:lpstr>
      <vt:lpstr>Direccion de Operaciones</vt:lpstr>
      <vt:lpstr>Direccion PyD</vt:lpstr>
      <vt:lpstr>Direccion DPPE</vt:lpstr>
      <vt:lpstr>Direccion RRHH</vt:lpstr>
      <vt:lpstr>Direccion Fiscalizacion Obras</vt:lpstr>
      <vt:lpstr>Direccion Tratamiento agua</vt:lpstr>
      <vt:lpstr>Direccion Ejecutiva </vt:lpstr>
      <vt:lpstr>Direccion Financiera </vt:lpstr>
      <vt:lpstr>Direccion Tecnologia</vt:lpstr>
      <vt:lpstr>Acceso a la Inf.</vt:lpstr>
      <vt:lpstr>Equidad de Genero</vt:lpstr>
      <vt:lpstr>'Acceso a la Inf.'!Área_de_impresión</vt:lpstr>
      <vt:lpstr>'Depto. juridica'!Área_de_impresión</vt:lpstr>
      <vt:lpstr>'Depto. Rev y Con.'!Área_de_impresión</vt:lpstr>
      <vt:lpstr>'Direccion Administrativa'!Área_de_impresión</vt:lpstr>
      <vt:lpstr>'Direccion calidad del agua'!Área_de_impresión</vt:lpstr>
      <vt:lpstr>'Direccion Comercial'!Área_de_impresión</vt:lpstr>
      <vt:lpstr>'Direccion de Operaciones'!Área_de_impresión</vt:lpstr>
      <vt:lpstr>'Direccion Desarrollo Provincial'!Área_de_impresión</vt:lpstr>
      <vt:lpstr>'Direccion DPPE'!Área_de_impresión</vt:lpstr>
      <vt:lpstr>'Direccion Ejecutiva '!Área_de_impresión</vt:lpstr>
      <vt:lpstr>'Direccion Financiera '!Área_de_impresión</vt:lpstr>
      <vt:lpstr>'Direccion PyD'!Área_de_impresión</vt:lpstr>
      <vt:lpstr>'Direccion RRHH'!Área_de_impresión</vt:lpstr>
      <vt:lpstr>'Direccion Tecnologia'!Área_de_impresión</vt:lpstr>
      <vt:lpstr>'Direccion Tratamiento agua'!Área_de_impresión</vt:lpstr>
      <vt:lpstr>'Equidad de Genero'!Área_de_impresión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2022-01-11T20:37:33Z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0x010100E0985447102D424781C1513C298CCA2F</vt:lpwstr>
  </property>
</Properties>
</file>