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1\...Producción de Agua Potable\Producción de Agua Potable Trimestral\4to Trimestre 2021\"/>
    </mc:Choice>
  </mc:AlternateContent>
  <bookViews>
    <workbookView xWindow="0" yWindow="0" windowWidth="19200" windowHeight="7032" activeTab="1"/>
  </bookViews>
  <sheets>
    <sheet name="Octubre-Diciembre" sheetId="3" r:id="rId1"/>
    <sheet name="Octubre-Diciembre II" sheetId="4" r:id="rId2"/>
  </sheets>
  <calcPr calcId="162913"/>
</workbook>
</file>

<file path=xl/calcChain.xml><?xml version="1.0" encoding="utf-8"?>
<calcChain xmlns="http://schemas.openxmlformats.org/spreadsheetml/2006/main">
  <c r="F41" i="3" l="1"/>
  <c r="F40" i="3"/>
  <c r="F39" i="3"/>
  <c r="F38" i="3"/>
  <c r="E42" i="3"/>
  <c r="E34" i="3"/>
  <c r="E26" i="3"/>
  <c r="F26" i="3" s="1"/>
  <c r="E41" i="3"/>
  <c r="D41" i="3"/>
  <c r="F37" i="3"/>
  <c r="F36" i="3"/>
  <c r="F35" i="3"/>
  <c r="E37" i="3"/>
  <c r="F34" i="3"/>
  <c r="F33" i="3"/>
  <c r="F32" i="3"/>
  <c r="F31" i="3"/>
  <c r="F28" i="3"/>
  <c r="F29" i="3"/>
  <c r="F30" i="3"/>
  <c r="F27" i="3"/>
  <c r="E31" i="3"/>
  <c r="F23" i="3"/>
  <c r="F24" i="3"/>
  <c r="F25" i="3"/>
  <c r="F22" i="3"/>
  <c r="F16" i="3"/>
  <c r="F18" i="3"/>
  <c r="F19" i="3"/>
  <c r="F20" i="3"/>
  <c r="F17" i="3"/>
  <c r="E21" i="3"/>
  <c r="F13" i="3"/>
  <c r="F14" i="3"/>
  <c r="F15" i="3"/>
  <c r="F12" i="3"/>
  <c r="E16" i="3"/>
  <c r="F11" i="3"/>
  <c r="F10" i="3"/>
  <c r="E34" i="4"/>
  <c r="D37" i="3" l="1"/>
  <c r="D34" i="3"/>
  <c r="D31" i="3"/>
  <c r="D26" i="3"/>
  <c r="D21" i="3"/>
  <c r="D16" i="3"/>
  <c r="D3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10" i="4"/>
  <c r="F34" i="4" s="1"/>
  <c r="C41" i="3" l="1"/>
  <c r="C37" i="3"/>
  <c r="C34" i="3"/>
  <c r="C31" i="3"/>
  <c r="C26" i="3"/>
  <c r="C16" i="3"/>
  <c r="C21" i="3"/>
  <c r="F21" i="3" s="1"/>
  <c r="C34" i="4"/>
  <c r="D42" i="3" l="1"/>
  <c r="C42" i="3" l="1"/>
  <c r="F42" i="3"/>
</calcChain>
</file>

<file path=xl/sharedStrings.xml><?xml version="1.0" encoding="utf-8"?>
<sst xmlns="http://schemas.openxmlformats.org/spreadsheetml/2006/main" count="101" uniqueCount="65">
  <si>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</si>
  <si>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</si>
  <si>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</si>
  <si>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</si>
  <si>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</si>
  <si>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</si>
  <si>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</si>
  <si>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</si>
  <si>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</si>
  <si>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</si>
  <si>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</si>
  <si>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</si>
  <si>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</si>
  <si>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</si>
  <si>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</si>
  <si>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</si>
  <si>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</si>
  <si>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</si>
  <si>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</si>
  <si>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</si>
  <si>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</si>
  <si>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</si>
  <si>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</si>
  <si>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</si>
  <si>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</si>
  <si>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</si>
  <si>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</si>
  <si>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</si>
  <si>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</si>
  <si>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</si>
  <si>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</si>
  <si>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</si>
  <si>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</si>
  <si>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</si>
  <si>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</si>
  <si>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</si>
  <si>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</si>
  <si>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</si>
  <si>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</si>
  <si>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</si>
  <si>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</si>
  <si>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</si>
  <si>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</si>
  <si>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</si>
  <si>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</si>
  <si>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</si>
  <si>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</si>
  <si>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</si>
  <si>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</si>
  <si>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</si>
  <si>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</si>
  <si>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</si>
  <si>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</si>
  <si>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</si>
  <si>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</si>
  <si>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</si>
  <si>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</si>
  <si>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PRODUCCIÓN DE AGUA POTABLE OCTUBRE-DICIEMBRE 2021</t>
  </si>
  <si>
    <t>OCTUBRE</t>
  </si>
  <si>
    <t>Octubre</t>
  </si>
  <si>
    <t>Noviembre</t>
  </si>
  <si>
    <t xml:space="preserve">Diciembre </t>
  </si>
  <si>
    <t>PRODUCCIÓN DE AGUA POTABLE OCTUBRE -DICIEMBRE  2021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</si>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</sst>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1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3" fillId="2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4" fontId="17" fillId="0" borderId="28" xfId="0" applyNumberFormat="1" applyFont="1" applyBorder="1" applyAlignment="1">
      <alignment horizontal="right" indent="1"/>
    </xf>
    <xf numFmtId="4" fontId="18" fillId="2" borderId="29" xfId="0" applyNumberFormat="1" applyFont="1" applyFill="1" applyBorder="1" applyAlignment="1">
      <alignment horizontal="right" vertical="center" wrapText="1" indent="1"/>
    </xf>
    <xf numFmtId="0" fontId="16" fillId="0" borderId="16" xfId="0" applyFont="1" applyBorder="1" applyAlignment="1">
      <alignment horizontal="center"/>
    </xf>
    <xf numFmtId="4" fontId="17" fillId="0" borderId="17" xfId="0" applyNumberFormat="1" applyFont="1" applyBorder="1" applyAlignment="1">
      <alignment horizontal="right" indent="1"/>
    </xf>
    <xf numFmtId="0" fontId="16" fillId="0" borderId="18" xfId="0" applyFont="1" applyBorder="1" applyAlignment="1">
      <alignment horizontal="center"/>
    </xf>
    <xf numFmtId="4" fontId="17" fillId="0" borderId="19" xfId="0" applyNumberFormat="1" applyFont="1" applyBorder="1" applyAlignment="1">
      <alignment horizontal="right" indent="1"/>
    </xf>
    <xf numFmtId="0" fontId="16" fillId="0" borderId="0" xfId="0" applyFont="1" applyBorder="1" applyAlignment="1">
      <alignment horizontal="center"/>
    </xf>
    <xf numFmtId="4" fontId="17" fillId="0" borderId="20" xfId="0" applyNumberFormat="1" applyFont="1" applyBorder="1" applyAlignment="1">
      <alignment horizontal="right" indent="1"/>
    </xf>
    <xf numFmtId="4" fontId="17" fillId="0" borderId="21" xfId="0" applyNumberFormat="1" applyFont="1" applyBorder="1" applyAlignment="1">
      <alignment horizontal="right" indent="1"/>
    </xf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4" fontId="20" fillId="4" borderId="7" xfId="0" applyNumberFormat="1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 indent="1"/>
    </xf>
    <xf numFmtId="39" fontId="13" fillId="2" borderId="15" xfId="1" applyNumberFormat="1" applyFont="1" applyFill="1" applyBorder="1" applyAlignment="1">
      <alignment horizontal="right" vertical="center" wrapText="1" indent="1"/>
    </xf>
    <xf numFmtId="43" fontId="4" fillId="0" borderId="9" xfId="1" applyFont="1" applyFill="1" applyBorder="1" applyAlignment="1">
      <alignment horizontal="right" vertical="center" wrapText="1" indent="1"/>
    </xf>
    <xf numFmtId="43" fontId="13" fillId="0" borderId="20" xfId="1" applyFont="1" applyFill="1" applyBorder="1" applyAlignment="1">
      <alignment horizontal="left" vertical="center" wrapText="1" indent="1"/>
    </xf>
    <xf numFmtId="43" fontId="13" fillId="0" borderId="1" xfId="1" applyFont="1" applyFill="1" applyBorder="1" applyAlignment="1">
      <alignment horizontal="left" vertical="center" wrapText="1" indent="1"/>
    </xf>
    <xf numFmtId="4" fontId="15" fillId="0" borderId="33" xfId="0" applyNumberFormat="1" applyFont="1" applyBorder="1" applyAlignment="1">
      <alignment horizontal="left" vertical="center" wrapText="1" indent="1"/>
    </xf>
    <xf numFmtId="43" fontId="13" fillId="0" borderId="17" xfId="1" applyFont="1" applyFill="1" applyBorder="1" applyAlignment="1">
      <alignment horizontal="left" vertical="center" wrapText="1" indent="1"/>
    </xf>
    <xf numFmtId="43" fontId="13" fillId="0" borderId="19" xfId="1" applyFont="1" applyFill="1" applyBorder="1" applyAlignment="1">
      <alignment horizontal="left" vertical="center" wrapText="1" indent="1"/>
    </xf>
    <xf numFmtId="43" fontId="4" fillId="0" borderId="21" xfId="1" applyFont="1" applyFill="1" applyBorder="1" applyAlignment="1">
      <alignment horizontal="left" vertical="center" wrapText="1" indent="1"/>
    </xf>
    <xf numFmtId="43" fontId="5" fillId="0" borderId="19" xfId="1" applyFont="1" applyFill="1" applyBorder="1" applyAlignment="1">
      <alignment horizontal="left" wrapText="1" indent="1"/>
    </xf>
    <xf numFmtId="43" fontId="4" fillId="0" borderId="19" xfId="1" applyFont="1" applyFill="1" applyBorder="1" applyAlignment="1">
      <alignment horizontal="left" vertical="center" wrapText="1" indent="1"/>
    </xf>
    <xf numFmtId="43" fontId="4" fillId="0" borderId="20" xfId="1" applyFont="1" applyFill="1" applyBorder="1" applyAlignment="1">
      <alignment horizontal="left" vertical="center" wrapText="1" indent="1"/>
    </xf>
    <xf numFmtId="43" fontId="4" fillId="0" borderId="17" xfId="1" applyFont="1" applyFill="1" applyBorder="1" applyAlignment="1">
      <alignment horizontal="left" vertical="center" wrapText="1" indent="1"/>
    </xf>
    <xf numFmtId="43" fontId="14" fillId="0" borderId="9" xfId="1" applyFont="1" applyFill="1" applyBorder="1" applyAlignment="1">
      <alignment horizontal="left" vertical="center" wrapText="1" indent="1"/>
    </xf>
    <xf numFmtId="4" fontId="20" fillId="4" borderId="23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164" fontId="16" fillId="0" borderId="38" xfId="2" applyFont="1" applyBorder="1" applyAlignment="1">
      <alignment horizontal="right" vertical="center"/>
    </xf>
    <xf numFmtId="164" fontId="7" fillId="2" borderId="39" xfId="2" applyFont="1" applyFill="1" applyBorder="1" applyAlignment="1">
      <alignment horizontal="right" vertical="center"/>
    </xf>
    <xf numFmtId="164" fontId="16" fillId="0" borderId="39" xfId="2" applyFont="1" applyBorder="1" applyAlignment="1">
      <alignment horizontal="right" vertical="center"/>
    </xf>
    <xf numFmtId="164" fontId="16" fillId="0" borderId="40" xfId="2" applyFont="1" applyBorder="1" applyAlignment="1">
      <alignment horizontal="right" vertical="center"/>
    </xf>
    <xf numFmtId="164" fontId="16" fillId="0" borderId="41" xfId="2" applyFont="1" applyBorder="1" applyAlignment="1">
      <alignment horizontal="right" vertical="center"/>
    </xf>
    <xf numFmtId="164" fontId="16" fillId="0" borderId="37" xfId="2" applyFont="1" applyBorder="1" applyAlignment="1">
      <alignment horizontal="right" vertical="center"/>
    </xf>
    <xf numFmtId="164" fontId="16" fillId="0" borderId="43" xfId="2" applyFont="1" applyBorder="1" applyAlignment="1">
      <alignment horizontal="right" vertical="center"/>
    </xf>
    <xf numFmtId="164" fontId="7" fillId="2" borderId="40" xfId="2" applyFont="1" applyFill="1" applyBorder="1" applyAlignment="1">
      <alignment horizontal="right" vertical="center"/>
    </xf>
    <xf numFmtId="164" fontId="7" fillId="2" borderId="38" xfId="2" applyFont="1" applyFill="1" applyBorder="1" applyAlignment="1">
      <alignment horizontal="right" vertical="center"/>
    </xf>
    <xf numFmtId="4" fontId="15" fillId="0" borderId="42" xfId="0" applyNumberFormat="1" applyFont="1" applyBorder="1" applyAlignment="1">
      <alignment horizontal="center" vertical="center" wrapText="1"/>
    </xf>
    <xf numFmtId="4" fontId="15" fillId="0" borderId="33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3" fillId="0" borderId="44" xfId="1" applyFont="1" applyFill="1" applyBorder="1" applyAlignment="1">
      <alignment horizontal="left" vertical="center" wrapText="1" indent="1"/>
    </xf>
    <xf numFmtId="43" fontId="3" fillId="0" borderId="45" xfId="1" applyFont="1" applyFill="1" applyBorder="1" applyAlignment="1">
      <alignment horizontal="right" vertical="center" wrapText="1" indent="1"/>
    </xf>
    <xf numFmtId="43" fontId="13" fillId="0" borderId="45" xfId="1" applyFont="1" applyFill="1" applyBorder="1" applyAlignment="1">
      <alignment horizontal="right" vertical="center" wrapText="1" indent="1"/>
    </xf>
    <xf numFmtId="4" fontId="15" fillId="0" borderId="46" xfId="0" applyNumberFormat="1" applyFont="1" applyBorder="1" applyAlignment="1">
      <alignment horizontal="left" vertical="center" wrapText="1" indent="1"/>
    </xf>
    <xf numFmtId="43" fontId="3" fillId="0" borderId="40" xfId="1" applyFont="1" applyFill="1" applyBorder="1" applyAlignment="1">
      <alignment horizontal="left" vertical="center" wrapText="1" indent="1"/>
    </xf>
    <xf numFmtId="0" fontId="0" fillId="0" borderId="47" xfId="0" applyBorder="1"/>
    <xf numFmtId="43" fontId="4" fillId="0" borderId="46" xfId="1" applyFont="1" applyFill="1" applyBorder="1" applyAlignment="1">
      <alignment horizontal="right" vertical="center" wrapText="1" inden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OCTUBRE-DICIEMBRE</a:t>
            </a:r>
            <a:r>
              <a:rPr lang="es-DO" sz="1600"/>
              <a:t> 2021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II'!$F$10:$F$33</c:f>
              <c:strCache>
                <c:ptCount val="24"/>
                <c:pt idx="0">
                  <c:v>2,335,195.14</c:v>
                </c:pt>
                <c:pt idx="1">
                  <c:v>11,261,713.09</c:v>
                </c:pt>
                <c:pt idx="2">
                  <c:v>3,567,775.19</c:v>
                </c:pt>
                <c:pt idx="3">
                  <c:v>4,925,955.19</c:v>
                </c:pt>
                <c:pt idx="4">
                  <c:v>6,625,256.29</c:v>
                </c:pt>
                <c:pt idx="5">
                  <c:v>32,487,430.46</c:v>
                </c:pt>
                <c:pt idx="6">
                  <c:v>4,350,659.04</c:v>
                </c:pt>
                <c:pt idx="7">
                  <c:v>1,866,384.27</c:v>
                </c:pt>
                <c:pt idx="8">
                  <c:v>3,052,198.21</c:v>
                </c:pt>
                <c:pt idx="9">
                  <c:v>15,193,738.95</c:v>
                </c:pt>
                <c:pt idx="10">
                  <c:v>6,467,445.10</c:v>
                </c:pt>
                <c:pt idx="11">
                  <c:v>7,265,087.36</c:v>
                </c:pt>
                <c:pt idx="12">
                  <c:v>1,163,721.78</c:v>
                </c:pt>
                <c:pt idx="13">
                  <c:v>16,028,657.86</c:v>
                </c:pt>
                <c:pt idx="14">
                  <c:v>556,875.13</c:v>
                </c:pt>
                <c:pt idx="15">
                  <c:v>2,404,711.39</c:v>
                </c:pt>
                <c:pt idx="16">
                  <c:v>1,384,026.33</c:v>
                </c:pt>
                <c:pt idx="17">
                  <c:v>11,806,132.03</c:v>
                </c:pt>
                <c:pt idx="18">
                  <c:v>1,247,513.73</c:v>
                </c:pt>
                <c:pt idx="19">
                  <c:v>3,895,099.78</c:v>
                </c:pt>
                <c:pt idx="20">
                  <c:v>1,536,468.14</c:v>
                </c:pt>
                <c:pt idx="21">
                  <c:v>7,509,859.20</c:v>
                </c:pt>
                <c:pt idx="22">
                  <c:v>2,977,911.36</c:v>
                </c:pt>
                <c:pt idx="23">
                  <c:v>3,824,306.83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II'!$F$10:$F$33</c:f>
              <c:numCache>
                <c:formatCode>#,##0.00</c:formatCode>
                <c:ptCount val="24"/>
                <c:pt idx="0">
                  <c:v>2335195.1359999999</c:v>
                </c:pt>
                <c:pt idx="1">
                  <c:v>11261713.088</c:v>
                </c:pt>
                <c:pt idx="2">
                  <c:v>3567775.1859999998</c:v>
                </c:pt>
                <c:pt idx="3">
                  <c:v>4925955.1880000001</c:v>
                </c:pt>
                <c:pt idx="4">
                  <c:v>6625256.2940000007</c:v>
                </c:pt>
                <c:pt idx="5">
                  <c:v>32487430.464000005</c:v>
                </c:pt>
                <c:pt idx="6">
                  <c:v>4350659.04</c:v>
                </c:pt>
                <c:pt idx="7">
                  <c:v>1866384.2720000001</c:v>
                </c:pt>
                <c:pt idx="8">
                  <c:v>3052198.2139999997</c:v>
                </c:pt>
                <c:pt idx="9">
                  <c:v>15193738.953599997</c:v>
                </c:pt>
                <c:pt idx="10">
                  <c:v>6467445.0952258073</c:v>
                </c:pt>
                <c:pt idx="11">
                  <c:v>7265087.3640000001</c:v>
                </c:pt>
                <c:pt idx="12">
                  <c:v>1163721.7751999998</c:v>
                </c:pt>
                <c:pt idx="13">
                  <c:v>16028657.856000002</c:v>
                </c:pt>
                <c:pt idx="14">
                  <c:v>556875.13</c:v>
                </c:pt>
                <c:pt idx="15">
                  <c:v>2404711.3935483871</c:v>
                </c:pt>
                <c:pt idx="16">
                  <c:v>1384026.3273290321</c:v>
                </c:pt>
                <c:pt idx="17">
                  <c:v>11806132.031999998</c:v>
                </c:pt>
                <c:pt idx="18">
                  <c:v>1247513.73</c:v>
                </c:pt>
                <c:pt idx="19">
                  <c:v>3895099.7760000005</c:v>
                </c:pt>
                <c:pt idx="20">
                  <c:v>1536468.1440000001</c:v>
                </c:pt>
                <c:pt idx="21">
                  <c:v>7509859.2000000002</c:v>
                </c:pt>
                <c:pt idx="22">
                  <c:v>2977911.3600000003</c:v>
                </c:pt>
                <c:pt idx="23">
                  <c:v>3824306.8339999998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845312"/>
        <c:axId val="128846464"/>
      </c:barChart>
      <c:catAx>
        <c:axId val="128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6464"/>
        <c:crosses val="autoZero"/>
        <c:auto val="1"/>
        <c:lblAlgn val="ctr"/>
        <c:lblOffset val="100"/>
        <c:noMultiLvlLbl val="0"/>
      </c:catAx>
      <c:valAx>
        <c:axId val="1288464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44</xdr:row>
      <xdr:rowOff>106680</xdr:rowOff>
    </xdr:from>
    <xdr:to>
      <xdr:col>4</xdr:col>
      <xdr:colOff>465179</xdr:colOff>
      <xdr:row>51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315685</xdr:colOff>
      <xdr:row>4</xdr:row>
      <xdr:rowOff>185057</xdr:rowOff>
    </xdr:from>
    <xdr:to>
      <xdr:col>18</xdr:col>
      <xdr:colOff>40822</xdr:colOff>
      <xdr:row>43</xdr:row>
      <xdr:rowOff>130628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topLeftCell="A19" workbookViewId="0">
      <selection activeCell="I39" sqref="I39"/>
    </sheetView>
  </sheetViews>
  <sheetFormatPr baseColWidth="10" defaultRowHeight="14.4" x14ac:dyDescent="0.3"/>
  <cols>
    <col min="1" max="1" width="26.5546875" customWidth="1"/>
    <col min="2" max="2" width="21.33203125" customWidth="1"/>
    <col min="3" max="3" width="15.5546875" bestFit="1" customWidth="1"/>
    <col min="4" max="4" width="14.5546875" customWidth="1"/>
    <col min="5" max="5" width="15.5546875" bestFit="1" customWidth="1"/>
    <col min="6" max="6" width="15.109375" customWidth="1"/>
    <col min="9" max="9" width="13.44140625" bestFit="1" customWidth="1"/>
  </cols>
  <sheetData>
    <row r="2" spans="1:7" ht="15.6" x14ac:dyDescent="0.3">
      <c r="A2" s="64" t="s">
        <v>31</v>
      </c>
      <c r="B2" s="64"/>
      <c r="C2" s="64"/>
      <c r="D2" s="64"/>
      <c r="E2" s="64"/>
      <c r="F2" s="64"/>
    </row>
    <row r="3" spans="1:7" ht="15.6" x14ac:dyDescent="0.3">
      <c r="A3" s="64" t="s">
        <v>28</v>
      </c>
      <c r="B3" s="64"/>
      <c r="C3" s="64"/>
      <c r="D3" s="64"/>
      <c r="E3" s="64"/>
      <c r="F3" s="64"/>
    </row>
    <row r="4" spans="1:7" ht="15.6" x14ac:dyDescent="0.3">
      <c r="A4" s="64" t="s">
        <v>29</v>
      </c>
      <c r="B4" s="64"/>
      <c r="C4" s="64"/>
      <c r="D4" s="64"/>
      <c r="E4" s="64"/>
      <c r="F4" s="64"/>
    </row>
    <row r="5" spans="1:7" ht="15.6" x14ac:dyDescent="0.3">
      <c r="A5" s="64" t="s">
        <v>30</v>
      </c>
      <c r="B5" s="64"/>
      <c r="C5" s="64"/>
      <c r="D5" s="64"/>
      <c r="E5" s="64"/>
      <c r="F5" s="64"/>
    </row>
    <row r="6" spans="1:7" ht="16.2" thickBot="1" x14ac:dyDescent="0.35">
      <c r="A6" s="64" t="s">
        <v>57</v>
      </c>
      <c r="B6" s="64"/>
      <c r="C6" s="64"/>
      <c r="D6" s="64"/>
      <c r="E6" s="64"/>
      <c r="F6" s="64"/>
    </row>
    <row r="7" spans="1:7" ht="19.5" customHeight="1" thickTop="1" thickBot="1" x14ac:dyDescent="0.35">
      <c r="A7" s="69" t="s">
        <v>45</v>
      </c>
      <c r="B7" s="70"/>
      <c r="C7" s="70"/>
      <c r="D7" s="70"/>
      <c r="E7" s="70"/>
      <c r="F7" s="71"/>
    </row>
    <row r="8" spans="1:7" ht="19.5" customHeight="1" thickTop="1" thickBot="1" x14ac:dyDescent="0.35">
      <c r="A8" s="73" t="s">
        <v>7</v>
      </c>
      <c r="B8" s="75" t="s">
        <v>26</v>
      </c>
      <c r="C8" s="72" t="s">
        <v>52</v>
      </c>
      <c r="D8" s="72"/>
      <c r="E8" s="72"/>
      <c r="F8" s="18"/>
    </row>
    <row r="9" spans="1:7" s="2" customFormat="1" ht="41.25" customHeight="1" thickTop="1" thickBot="1" x14ac:dyDescent="0.35">
      <c r="A9" s="74"/>
      <c r="B9" s="76"/>
      <c r="C9" s="19" t="s">
        <v>59</v>
      </c>
      <c r="D9" s="19" t="s">
        <v>60</v>
      </c>
      <c r="E9" s="19" t="s">
        <v>61</v>
      </c>
      <c r="F9" s="13" t="s">
        <v>53</v>
      </c>
    </row>
    <row r="10" spans="1:7" ht="15" thickTop="1" x14ac:dyDescent="0.3">
      <c r="A10" s="77" t="s">
        <v>24</v>
      </c>
      <c r="B10" s="9" t="s">
        <v>9</v>
      </c>
      <c r="C10" s="56">
        <v>773772.63600000006</v>
      </c>
      <c r="D10" s="38">
        <v>762993.48</v>
      </c>
      <c r="E10" s="38">
        <v>798429.0199999999</v>
      </c>
      <c r="F10" s="35">
        <f>SUM(C10:E10)</f>
        <v>2335195.1359999999</v>
      </c>
    </row>
    <row r="11" spans="1:7" ht="15" thickBot="1" x14ac:dyDescent="0.35">
      <c r="A11" s="63"/>
      <c r="B11" s="34" t="s">
        <v>55</v>
      </c>
      <c r="C11" s="59">
        <v>773772.63600000006</v>
      </c>
      <c r="D11" s="94">
        <v>762993.48</v>
      </c>
      <c r="E11" s="98">
        <v>798429.0199999999</v>
      </c>
      <c r="F11" s="95">
        <f>SUM(C11:E11)</f>
        <v>2335195.1359999999</v>
      </c>
    </row>
    <row r="12" spans="1:7" ht="15" thickBot="1" x14ac:dyDescent="0.35">
      <c r="A12" s="61" t="s">
        <v>25</v>
      </c>
      <c r="B12" s="10" t="s">
        <v>12</v>
      </c>
      <c r="C12" s="40">
        <v>3783039.0879999995</v>
      </c>
      <c r="D12" s="54">
        <v>3657299.8499999996</v>
      </c>
      <c r="E12" s="40">
        <v>3821374.15</v>
      </c>
      <c r="F12" s="96">
        <f>SUM(C12:E12)</f>
        <v>11261713.088</v>
      </c>
    </row>
    <row r="13" spans="1:7" ht="15" customHeight="1" thickBot="1" x14ac:dyDescent="0.35">
      <c r="A13" s="62"/>
      <c r="B13" s="11" t="s">
        <v>13</v>
      </c>
      <c r="C13" s="41">
        <v>1178770.3959999997</v>
      </c>
      <c r="D13" s="52">
        <v>1169264.3799999999</v>
      </c>
      <c r="E13" s="41">
        <v>1219740.4100000001</v>
      </c>
      <c r="F13" s="96">
        <f t="shared" ref="F13:F15" si="0">SUM(C13:E13)</f>
        <v>3567775.1859999998</v>
      </c>
    </row>
    <row r="14" spans="1:7" ht="13.5" customHeight="1" thickBot="1" x14ac:dyDescent="0.35">
      <c r="A14" s="62"/>
      <c r="B14" s="11" t="s">
        <v>27</v>
      </c>
      <c r="C14" s="41">
        <v>1548136.838</v>
      </c>
      <c r="D14" s="52">
        <v>1675531.4000000001</v>
      </c>
      <c r="E14" s="41">
        <v>1702286.9500000002</v>
      </c>
      <c r="F14" s="96">
        <f t="shared" si="0"/>
        <v>4925955.1880000001</v>
      </c>
    </row>
    <row r="15" spans="1:7" ht="15" thickBot="1" x14ac:dyDescent="0.35">
      <c r="A15" s="62"/>
      <c r="B15" s="9" t="s">
        <v>14</v>
      </c>
      <c r="C15" s="37">
        <v>2151982.9939999999</v>
      </c>
      <c r="D15" s="53">
        <v>2136291.1800000002</v>
      </c>
      <c r="E15" s="37">
        <v>2336982.12</v>
      </c>
      <c r="F15" s="96">
        <f t="shared" si="0"/>
        <v>6625256.2940000007</v>
      </c>
    </row>
    <row r="16" spans="1:7" ht="15" thickBot="1" x14ac:dyDescent="0.35">
      <c r="A16" s="63"/>
      <c r="B16" s="34" t="s">
        <v>55</v>
      </c>
      <c r="C16" s="60">
        <f>SUM(C12:C15)</f>
        <v>8661929.3159999996</v>
      </c>
      <c r="D16" s="39">
        <f>SUM(D12:D15)</f>
        <v>8638386.8100000005</v>
      </c>
      <c r="E16" s="39">
        <f>SUM(E12:E15)</f>
        <v>9080383.6300000008</v>
      </c>
      <c r="F16" s="97">
        <f>SUM(C16:E16)</f>
        <v>26380699.756000005</v>
      </c>
      <c r="G16" s="99"/>
    </row>
    <row r="17" spans="1:6" ht="15" thickBot="1" x14ac:dyDescent="0.35">
      <c r="A17" s="61" t="s">
        <v>46</v>
      </c>
      <c r="B17" s="12" t="s">
        <v>15</v>
      </c>
      <c r="C17" s="50">
        <v>10372708.224000001</v>
      </c>
      <c r="D17" s="42">
        <v>10896117.120000001</v>
      </c>
      <c r="E17" s="50">
        <v>11218605.120000001</v>
      </c>
      <c r="F17" s="100">
        <f>SUM(C17:E17)</f>
        <v>32487430.464000005</v>
      </c>
    </row>
    <row r="18" spans="1:6" ht="15" thickBot="1" x14ac:dyDescent="0.35">
      <c r="A18" s="62"/>
      <c r="B18" s="11" t="s">
        <v>0</v>
      </c>
      <c r="C18" s="51">
        <v>1482092.64</v>
      </c>
      <c r="D18" s="43">
        <v>1434283.2000000002</v>
      </c>
      <c r="E18" s="51">
        <v>1434283.2000000002</v>
      </c>
      <c r="F18" s="36">
        <f t="shared" ref="F18:F20" si="1">SUM(C18:E18)</f>
        <v>4350659.04</v>
      </c>
    </row>
    <row r="19" spans="1:6" ht="15" thickBot="1" x14ac:dyDescent="0.35">
      <c r="A19" s="62"/>
      <c r="B19" s="11" t="s">
        <v>8</v>
      </c>
      <c r="C19" s="52">
        <v>627100.772</v>
      </c>
      <c r="D19" s="44">
        <v>620197.69999999995</v>
      </c>
      <c r="E19" s="52">
        <v>619085.80000000005</v>
      </c>
      <c r="F19" s="36">
        <f t="shared" si="1"/>
        <v>1866384.2720000001</v>
      </c>
    </row>
    <row r="20" spans="1:6" ht="17.25" customHeight="1" thickBot="1" x14ac:dyDescent="0.35">
      <c r="A20" s="62"/>
      <c r="B20" s="9" t="s">
        <v>16</v>
      </c>
      <c r="C20" s="53">
        <v>1030973.814</v>
      </c>
      <c r="D20" s="45">
        <v>1019407.72</v>
      </c>
      <c r="E20" s="53">
        <v>1001816.6799999999</v>
      </c>
      <c r="F20" s="36">
        <f t="shared" si="1"/>
        <v>3052198.2139999997</v>
      </c>
    </row>
    <row r="21" spans="1:6" ht="15" thickBot="1" x14ac:dyDescent="0.35">
      <c r="A21" s="63"/>
      <c r="B21" s="34" t="s">
        <v>55</v>
      </c>
      <c r="C21" s="60">
        <f>SUM(C17:C20)</f>
        <v>13512875.450000001</v>
      </c>
      <c r="D21" s="39">
        <f>SUM(D17:D20)</f>
        <v>13970005.74</v>
      </c>
      <c r="E21" s="39">
        <f>SUM(E17:E20)</f>
        <v>14273790.800000001</v>
      </c>
      <c r="F21" s="47">
        <f>SUM(C21:E21)</f>
        <v>41756671.990000002</v>
      </c>
    </row>
    <row r="22" spans="1:6" ht="15" thickBot="1" x14ac:dyDescent="0.35">
      <c r="A22" s="61" t="s">
        <v>47</v>
      </c>
      <c r="B22" s="10" t="s">
        <v>18</v>
      </c>
      <c r="C22" s="46">
        <v>5139733.5875999993</v>
      </c>
      <c r="D22" s="46">
        <v>4985047.5779999988</v>
      </c>
      <c r="E22" s="58">
        <v>5068957.7879999997</v>
      </c>
      <c r="F22" s="36">
        <f>SUM(C22:E22)</f>
        <v>15193738.953599997</v>
      </c>
    </row>
    <row r="23" spans="1:6" ht="15" thickBot="1" x14ac:dyDescent="0.35">
      <c r="A23" s="62"/>
      <c r="B23" s="11" t="s">
        <v>2</v>
      </c>
      <c r="C23" s="44">
        <v>2209378.1760000004</v>
      </c>
      <c r="D23" s="44">
        <v>2107404.25083871</v>
      </c>
      <c r="E23" s="51">
        <v>2150662.6683870964</v>
      </c>
      <c r="F23" s="36">
        <f t="shared" ref="F23:F25" si="2">SUM(C23:E23)</f>
        <v>6467445.0952258073</v>
      </c>
    </row>
    <row r="24" spans="1:6" ht="15" thickBot="1" x14ac:dyDescent="0.35">
      <c r="A24" s="62"/>
      <c r="B24" s="11" t="s">
        <v>1</v>
      </c>
      <c r="C24" s="44">
        <v>2569043.8840000005</v>
      </c>
      <c r="D24" s="44">
        <v>2403922.54</v>
      </c>
      <c r="E24" s="52">
        <v>2292120.94</v>
      </c>
      <c r="F24" s="36">
        <f t="shared" si="2"/>
        <v>7265087.3640000001</v>
      </c>
    </row>
    <row r="25" spans="1:6" ht="15" thickBot="1" x14ac:dyDescent="0.35">
      <c r="A25" s="62"/>
      <c r="B25" s="9" t="s">
        <v>17</v>
      </c>
      <c r="C25" s="45">
        <v>383358.70159999997</v>
      </c>
      <c r="D25" s="45">
        <v>378484.58959999995</v>
      </c>
      <c r="E25" s="53">
        <v>401878.484</v>
      </c>
      <c r="F25" s="36">
        <f t="shared" si="2"/>
        <v>1163721.7751999998</v>
      </c>
    </row>
    <row r="26" spans="1:6" ht="15" thickBot="1" x14ac:dyDescent="0.35">
      <c r="A26" s="63"/>
      <c r="B26" s="34" t="s">
        <v>55</v>
      </c>
      <c r="C26" s="39">
        <f>SUM(C22:C25)</f>
        <v>10301514.349199999</v>
      </c>
      <c r="D26" s="39">
        <f>SUM(D22:D25)</f>
        <v>9874858.9584387094</v>
      </c>
      <c r="E26" s="39">
        <f>SUM(E22:E25)</f>
        <v>9913619.8803870957</v>
      </c>
      <c r="F26" s="47">
        <f>SUM(C26:E26)</f>
        <v>30089993.188025802</v>
      </c>
    </row>
    <row r="27" spans="1:6" ht="15" thickBot="1" x14ac:dyDescent="0.35">
      <c r="A27" s="61" t="s">
        <v>48</v>
      </c>
      <c r="B27" s="12" t="s">
        <v>6</v>
      </c>
      <c r="C27" s="46">
        <v>5383950.3360000011</v>
      </c>
      <c r="D27" s="50">
        <v>5350831.2</v>
      </c>
      <c r="E27" s="50">
        <v>5293876.3199999994</v>
      </c>
      <c r="F27" s="36">
        <f>SUM(C27:E27)</f>
        <v>16028657.856000002</v>
      </c>
    </row>
    <row r="28" spans="1:6" ht="15" thickBot="1" x14ac:dyDescent="0.35">
      <c r="A28" s="62"/>
      <c r="B28" s="11" t="s">
        <v>19</v>
      </c>
      <c r="C28" s="44">
        <v>186192.49</v>
      </c>
      <c r="D28" s="52">
        <v>181422</v>
      </c>
      <c r="E28" s="52">
        <v>189260.64</v>
      </c>
      <c r="F28" s="36">
        <f t="shared" ref="F28:F30" si="3">SUM(C28:E28)</f>
        <v>556875.13</v>
      </c>
    </row>
    <row r="29" spans="1:6" ht="15" thickBot="1" x14ac:dyDescent="0.35">
      <c r="A29" s="62"/>
      <c r="B29" s="11" t="s">
        <v>20</v>
      </c>
      <c r="C29" s="44">
        <v>796335.12000000011</v>
      </c>
      <c r="D29" s="51">
        <v>779994.74322580639</v>
      </c>
      <c r="E29" s="51">
        <v>828381.5303225806</v>
      </c>
      <c r="F29" s="36">
        <f t="shared" si="3"/>
        <v>2404711.3935483871</v>
      </c>
    </row>
    <row r="30" spans="1:6" ht="14.25" customHeight="1" thickBot="1" x14ac:dyDescent="0.35">
      <c r="A30" s="62"/>
      <c r="B30" s="9" t="s">
        <v>21</v>
      </c>
      <c r="C30" s="44">
        <v>462770.51519999997</v>
      </c>
      <c r="D30" s="57">
        <v>456422.88309677417</v>
      </c>
      <c r="E30" s="57">
        <v>464832.92903225805</v>
      </c>
      <c r="F30" s="36">
        <f t="shared" si="3"/>
        <v>1384026.3273290321</v>
      </c>
    </row>
    <row r="31" spans="1:6" ht="15" thickBot="1" x14ac:dyDescent="0.35">
      <c r="A31" s="63"/>
      <c r="B31" s="34" t="s">
        <v>55</v>
      </c>
      <c r="C31" s="39">
        <f>SUM(C27:C30)</f>
        <v>6829248.4612000016</v>
      </c>
      <c r="D31" s="39">
        <f>SUM(D27:D30)</f>
        <v>6768670.8263225807</v>
      </c>
      <c r="E31" s="39">
        <f>SUM(E27:E30)</f>
        <v>6776351.4193548374</v>
      </c>
      <c r="F31" s="47">
        <f>SUM(C31:E31)</f>
        <v>20374270.706877418</v>
      </c>
    </row>
    <row r="32" spans="1:6" ht="15" thickBot="1" x14ac:dyDescent="0.35">
      <c r="A32" s="61" t="s">
        <v>49</v>
      </c>
      <c r="B32" s="10" t="s">
        <v>10</v>
      </c>
      <c r="C32" s="46">
        <v>3975803.7120000003</v>
      </c>
      <c r="D32" s="58">
        <v>3910260.959999999</v>
      </c>
      <c r="E32" s="46">
        <v>3920067.3599999989</v>
      </c>
      <c r="F32" s="36">
        <f>SUM(C32:E32)</f>
        <v>11806132.031999998</v>
      </c>
    </row>
    <row r="33" spans="1:9" ht="15" thickBot="1" x14ac:dyDescent="0.35">
      <c r="A33" s="62"/>
      <c r="B33" s="9" t="s">
        <v>11</v>
      </c>
      <c r="C33" s="45">
        <v>417958.07</v>
      </c>
      <c r="D33" s="53">
        <v>420635.75</v>
      </c>
      <c r="E33" s="45">
        <v>408919.91</v>
      </c>
      <c r="F33" s="36">
        <f>SUM(C33:E33)</f>
        <v>1247513.73</v>
      </c>
    </row>
    <row r="34" spans="1:9" ht="15" thickBot="1" x14ac:dyDescent="0.35">
      <c r="A34" s="63"/>
      <c r="B34" s="34" t="s">
        <v>55</v>
      </c>
      <c r="C34" s="39">
        <f>SUM(C32:C33)</f>
        <v>4393761.7820000006</v>
      </c>
      <c r="D34" s="39">
        <f>SUM(D32:D33)</f>
        <v>4330896.709999999</v>
      </c>
      <c r="E34" s="39">
        <f>SUM(E32:E33)</f>
        <v>4328987.2699999986</v>
      </c>
      <c r="F34" s="47">
        <f>SUM(C34:E34)</f>
        <v>13053645.761999998</v>
      </c>
    </row>
    <row r="35" spans="1:9" ht="15" customHeight="1" thickBot="1" x14ac:dyDescent="0.35">
      <c r="A35" s="61" t="s">
        <v>50</v>
      </c>
      <c r="B35" s="12" t="s">
        <v>22</v>
      </c>
      <c r="C35" s="46">
        <v>1321986.8160000001</v>
      </c>
      <c r="D35" s="50">
        <v>1285113.6000000001</v>
      </c>
      <c r="E35" s="46">
        <v>1287999.3600000001</v>
      </c>
      <c r="F35" s="36">
        <f>SUM(C35:E35)</f>
        <v>3895099.7760000005</v>
      </c>
    </row>
    <row r="36" spans="1:9" ht="15" customHeight="1" thickBot="1" x14ac:dyDescent="0.35">
      <c r="A36" s="62"/>
      <c r="B36" s="9" t="s">
        <v>4</v>
      </c>
      <c r="C36" s="45">
        <v>513491.02400000003</v>
      </c>
      <c r="D36" s="55">
        <v>512819.12</v>
      </c>
      <c r="E36" s="45">
        <v>510158</v>
      </c>
      <c r="F36" s="36">
        <f>SUM(C36:E36)</f>
        <v>1536468.1440000001</v>
      </c>
    </row>
    <row r="37" spans="1:9" ht="15" thickBot="1" x14ac:dyDescent="0.35">
      <c r="A37" s="63"/>
      <c r="B37" s="34" t="s">
        <v>55</v>
      </c>
      <c r="C37" s="39">
        <f>SUM(C35:C36)</f>
        <v>1835477.84</v>
      </c>
      <c r="D37" s="39">
        <f>SUM(D35:D36)</f>
        <v>1797932.7200000002</v>
      </c>
      <c r="E37" s="39">
        <f>SUM(E35:E36)</f>
        <v>1798157.36</v>
      </c>
      <c r="F37" s="47">
        <f>SUM(F35:F36)</f>
        <v>5431567.9200000009</v>
      </c>
    </row>
    <row r="38" spans="1:9" ht="15" customHeight="1" thickBot="1" x14ac:dyDescent="0.35">
      <c r="A38" s="61" t="s">
        <v>51</v>
      </c>
      <c r="B38" s="12" t="s">
        <v>23</v>
      </c>
      <c r="C38" s="46">
        <v>2436451.2000000002</v>
      </c>
      <c r="D38" s="46">
        <v>2536704</v>
      </c>
      <c r="E38" s="46">
        <v>2536704</v>
      </c>
      <c r="F38" s="36">
        <f>SUM(C38:E38)</f>
        <v>7509859.2000000002</v>
      </c>
    </row>
    <row r="39" spans="1:9" ht="21" customHeight="1" thickBot="1" x14ac:dyDescent="0.35">
      <c r="A39" s="62"/>
      <c r="B39" s="11" t="s">
        <v>5</v>
      </c>
      <c r="C39" s="44">
        <v>1026273.6000000001</v>
      </c>
      <c r="D39" s="44">
        <v>993479.03999999992</v>
      </c>
      <c r="E39" s="44">
        <v>958158.72</v>
      </c>
      <c r="F39" s="36">
        <f>SUM(C39:E39)</f>
        <v>2977911.3600000003</v>
      </c>
    </row>
    <row r="40" spans="1:9" ht="15" thickBot="1" x14ac:dyDescent="0.35">
      <c r="A40" s="62"/>
      <c r="B40" s="11" t="s">
        <v>3</v>
      </c>
      <c r="C40" s="44">
        <v>1228781.334</v>
      </c>
      <c r="D40" s="44">
        <v>1245178.2799999998</v>
      </c>
      <c r="E40" s="44">
        <v>1350347.22</v>
      </c>
      <c r="F40" s="36">
        <f>SUM(C40:E40)</f>
        <v>3824306.8339999998</v>
      </c>
    </row>
    <row r="41" spans="1:9" ht="15" thickBot="1" x14ac:dyDescent="0.35">
      <c r="A41" s="68"/>
      <c r="B41" s="34" t="s">
        <v>55</v>
      </c>
      <c r="C41" s="39">
        <f>SUM(C38:C40)</f>
        <v>4691506.1340000005</v>
      </c>
      <c r="D41" s="39">
        <f>SUM(D38:D40)</f>
        <v>4775361.32</v>
      </c>
      <c r="E41" s="39">
        <f>SUM(E38:E40)</f>
        <v>4845209.9399999995</v>
      </c>
      <c r="F41" s="47">
        <f>SUM(C41:E41)</f>
        <v>14312077.393999999</v>
      </c>
    </row>
    <row r="42" spans="1:9" ht="16.5" customHeight="1" thickTop="1" thickBot="1" x14ac:dyDescent="0.35">
      <c r="A42" s="66" t="s">
        <v>54</v>
      </c>
      <c r="B42" s="67"/>
      <c r="C42" s="15">
        <f>SUM(C11,C16,C21,C26,C31,C34,C37,C41)</f>
        <v>51000085.968400009</v>
      </c>
      <c r="D42" s="15">
        <f>SUM(D11,D16,D21,D26,D31,D34,D37,D41)</f>
        <v>50919106.564761288</v>
      </c>
      <c r="E42" s="15">
        <f>SUM(E11,E16,E21,E26,E31,E34,E37,E41)</f>
        <v>51814929.319741935</v>
      </c>
      <c r="F42" s="14">
        <f>SUM(F11,F16,F21,F26,F31,F34,F37,F41)</f>
        <v>153734121.85290319</v>
      </c>
    </row>
    <row r="43" spans="1:9" ht="15" thickTop="1" x14ac:dyDescent="0.3">
      <c r="C43" s="1"/>
      <c r="D43" s="1"/>
      <c r="E43" s="1"/>
      <c r="F43" s="1"/>
      <c r="I43" s="8"/>
    </row>
    <row r="44" spans="1:9" x14ac:dyDescent="0.3">
      <c r="C44" s="1"/>
      <c r="D44" s="1"/>
      <c r="E44" s="1"/>
    </row>
    <row r="45" spans="1:9" ht="15" customHeight="1" x14ac:dyDescent="0.3"/>
    <row r="46" spans="1:9" ht="15" customHeight="1" x14ac:dyDescent="0.3">
      <c r="B46" s="65"/>
      <c r="C46" s="65"/>
      <c r="D46" s="65"/>
      <c r="E46" s="65"/>
      <c r="F46" s="65"/>
    </row>
    <row r="47" spans="1:9" ht="15.6" x14ac:dyDescent="0.3">
      <c r="B47" s="64"/>
      <c r="C47" s="64"/>
      <c r="D47" s="64"/>
      <c r="E47" s="64"/>
      <c r="F47" s="64"/>
    </row>
    <row r="48" spans="1:9" ht="15.6" x14ac:dyDescent="0.3">
      <c r="B48" s="64"/>
      <c r="C48" s="64"/>
      <c r="D48" s="64"/>
      <c r="E48" s="64"/>
      <c r="F48" s="64"/>
    </row>
    <row r="50" spans="1:6" ht="15.75" customHeight="1" x14ac:dyDescent="0.3"/>
    <row r="51" spans="1:6" ht="15.75" customHeight="1" x14ac:dyDescent="0.3"/>
    <row r="52" spans="1:6" s="3" customFormat="1" ht="12.75" customHeight="1" x14ac:dyDescent="0.3">
      <c r="A52"/>
      <c r="B52"/>
      <c r="C52"/>
      <c r="D52"/>
      <c r="E52"/>
      <c r="F52"/>
    </row>
    <row r="53" spans="1:6" ht="15" customHeight="1" x14ac:dyDescent="0.3"/>
    <row r="54" spans="1:6" ht="14.25" customHeight="1" x14ac:dyDescent="0.3"/>
    <row r="55" spans="1:6" ht="15.75" customHeight="1" x14ac:dyDescent="0.3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8:F48"/>
    <mergeCell ref="B46:F46"/>
    <mergeCell ref="B47:F47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6:E16" formulaRange="1"/>
    <ignoredError sqref="F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110" zoomScaleNormal="110" workbookViewId="0">
      <selection activeCell="E43" sqref="E43"/>
    </sheetView>
  </sheetViews>
  <sheetFormatPr baseColWidth="10" defaultColWidth="9.109375" defaultRowHeight="14.4" x14ac:dyDescent="0.3"/>
  <cols>
    <col min="1" max="1" width="25.6640625" customWidth="1"/>
    <col min="2" max="2" width="22.77734375" customWidth="1"/>
    <col min="3" max="5" width="16.6640625" customWidth="1"/>
    <col min="6" max="6" width="19.33203125" customWidth="1"/>
  </cols>
  <sheetData>
    <row r="1" spans="1:6" ht="15.6" x14ac:dyDescent="0.3">
      <c r="A1" s="64"/>
      <c r="B1" s="64"/>
      <c r="C1" s="64"/>
      <c r="D1" s="64"/>
      <c r="E1" s="64"/>
      <c r="F1" s="64"/>
    </row>
    <row r="2" spans="1:6" ht="15.6" x14ac:dyDescent="0.3">
      <c r="A2" s="64" t="s">
        <v>31</v>
      </c>
      <c r="B2" s="64"/>
      <c r="C2" s="64"/>
      <c r="D2" s="64"/>
      <c r="E2" s="64"/>
      <c r="F2" s="64"/>
    </row>
    <row r="3" spans="1:6" ht="15.6" x14ac:dyDescent="0.3">
      <c r="A3" s="64" t="s">
        <v>28</v>
      </c>
      <c r="B3" s="64"/>
      <c r="C3" s="64"/>
      <c r="D3" s="64"/>
      <c r="E3" s="64"/>
      <c r="F3" s="64"/>
    </row>
    <row r="4" spans="1:6" ht="15.6" x14ac:dyDescent="0.3">
      <c r="A4" s="64" t="s">
        <v>29</v>
      </c>
      <c r="B4" s="64"/>
      <c r="C4" s="64"/>
      <c r="D4" s="64"/>
      <c r="E4" s="64"/>
      <c r="F4" s="64"/>
    </row>
    <row r="5" spans="1:6" ht="15.6" x14ac:dyDescent="0.3">
      <c r="A5" s="64" t="s">
        <v>30</v>
      </c>
      <c r="B5" s="64"/>
      <c r="C5" s="64"/>
      <c r="D5" s="64"/>
      <c r="E5" s="64"/>
      <c r="F5" s="64"/>
    </row>
    <row r="6" spans="1:6" ht="15.6" x14ac:dyDescent="0.3">
      <c r="A6" s="64" t="s">
        <v>62</v>
      </c>
      <c r="B6" s="64"/>
      <c r="C6" s="64"/>
      <c r="D6" s="64"/>
      <c r="E6" s="64"/>
      <c r="F6" s="64"/>
    </row>
    <row r="7" spans="1:6" ht="9.9" customHeight="1" thickBot="1" x14ac:dyDescent="0.35">
      <c r="A7" s="4"/>
      <c r="B7" s="4"/>
      <c r="C7" s="4"/>
      <c r="D7" s="16"/>
      <c r="E7" s="16"/>
      <c r="F7" s="4"/>
    </row>
    <row r="8" spans="1:6" ht="15.75" customHeight="1" thickTop="1" x14ac:dyDescent="0.3">
      <c r="A8" s="85" t="s">
        <v>32</v>
      </c>
      <c r="B8" s="87" t="s">
        <v>33</v>
      </c>
      <c r="C8" s="89" t="s">
        <v>58</v>
      </c>
      <c r="D8" s="89" t="s">
        <v>63</v>
      </c>
      <c r="E8" s="89" t="s">
        <v>64</v>
      </c>
      <c r="F8" s="91" t="s">
        <v>53</v>
      </c>
    </row>
    <row r="9" spans="1:6" s="5" customFormat="1" ht="16.5" customHeight="1" thickBot="1" x14ac:dyDescent="0.3">
      <c r="A9" s="86"/>
      <c r="B9" s="88"/>
      <c r="C9" s="90"/>
      <c r="D9" s="93"/>
      <c r="E9" s="93"/>
      <c r="F9" s="92"/>
    </row>
    <row r="10" spans="1:6" s="5" customFormat="1" ht="15" thickTop="1" thickBot="1" x14ac:dyDescent="0.3">
      <c r="A10" s="20" t="s">
        <v>34</v>
      </c>
      <c r="B10" s="21" t="s">
        <v>9</v>
      </c>
      <c r="C10" s="22">
        <v>773772.63600000006</v>
      </c>
      <c r="D10" s="22">
        <v>762993.48</v>
      </c>
      <c r="E10" s="22">
        <v>798429.0199999999</v>
      </c>
      <c r="F10" s="23">
        <f>SUM(C10:E10)</f>
        <v>2335195.1359999999</v>
      </c>
    </row>
    <row r="11" spans="1:6" s="5" customFormat="1" ht="15" thickTop="1" thickBot="1" x14ac:dyDescent="0.3">
      <c r="A11" s="78" t="s">
        <v>35</v>
      </c>
      <c r="B11" s="24" t="s">
        <v>12</v>
      </c>
      <c r="C11" s="25">
        <v>3783039.0879999995</v>
      </c>
      <c r="D11" s="25">
        <v>3657299.8499999996</v>
      </c>
      <c r="E11" s="25">
        <v>3821374.15</v>
      </c>
      <c r="F11" s="23">
        <f t="shared" ref="F11:F33" si="0">SUM(C11:E11)</f>
        <v>11261713.088</v>
      </c>
    </row>
    <row r="12" spans="1:6" s="5" customFormat="1" ht="15" thickTop="1" thickBot="1" x14ac:dyDescent="0.3">
      <c r="A12" s="79"/>
      <c r="B12" s="26" t="s">
        <v>13</v>
      </c>
      <c r="C12" s="27">
        <v>1178770.3959999997</v>
      </c>
      <c r="D12" s="27">
        <v>1169264.3799999999</v>
      </c>
      <c r="E12" s="27">
        <v>1219740.4100000001</v>
      </c>
      <c r="F12" s="23">
        <f t="shared" si="0"/>
        <v>3567775.1859999998</v>
      </c>
    </row>
    <row r="13" spans="1:6" s="5" customFormat="1" ht="15" thickTop="1" thickBot="1" x14ac:dyDescent="0.3">
      <c r="A13" s="79"/>
      <c r="B13" s="26" t="s">
        <v>27</v>
      </c>
      <c r="C13" s="27">
        <v>1548136.838</v>
      </c>
      <c r="D13" s="27">
        <v>1675531.4000000001</v>
      </c>
      <c r="E13" s="27">
        <v>1702286.9500000002</v>
      </c>
      <c r="F13" s="23">
        <f t="shared" si="0"/>
        <v>4925955.1880000001</v>
      </c>
    </row>
    <row r="14" spans="1:6" s="5" customFormat="1" ht="15" thickTop="1" thickBot="1" x14ac:dyDescent="0.3">
      <c r="A14" s="80"/>
      <c r="B14" s="28" t="s">
        <v>14</v>
      </c>
      <c r="C14" s="29">
        <v>2151982.9939999999</v>
      </c>
      <c r="D14" s="29">
        <v>2136291.1800000002</v>
      </c>
      <c r="E14" s="29">
        <v>2336982.12</v>
      </c>
      <c r="F14" s="23">
        <f t="shared" si="0"/>
        <v>6625256.2940000007</v>
      </c>
    </row>
    <row r="15" spans="1:6" s="5" customFormat="1" ht="15" thickTop="1" thickBot="1" x14ac:dyDescent="0.3">
      <c r="A15" s="78" t="s">
        <v>36</v>
      </c>
      <c r="B15" s="24" t="s">
        <v>15</v>
      </c>
      <c r="C15" s="25">
        <v>10372708.224000001</v>
      </c>
      <c r="D15" s="25">
        <v>10896117.120000001</v>
      </c>
      <c r="E15" s="25">
        <v>11218605.120000001</v>
      </c>
      <c r="F15" s="23">
        <f t="shared" si="0"/>
        <v>32487430.464000005</v>
      </c>
    </row>
    <row r="16" spans="1:6" s="5" customFormat="1" ht="15" thickTop="1" thickBot="1" x14ac:dyDescent="0.3">
      <c r="A16" s="79"/>
      <c r="B16" s="26" t="s">
        <v>0</v>
      </c>
      <c r="C16" s="30">
        <v>1482092.64</v>
      </c>
      <c r="D16" s="30">
        <v>1434283.2000000002</v>
      </c>
      <c r="E16" s="30">
        <v>1434283.2000000002</v>
      </c>
      <c r="F16" s="23">
        <f t="shared" si="0"/>
        <v>4350659.04</v>
      </c>
    </row>
    <row r="17" spans="1:6" s="5" customFormat="1" ht="15" thickTop="1" thickBot="1" x14ac:dyDescent="0.3">
      <c r="A17" s="79"/>
      <c r="B17" s="26" t="s">
        <v>8</v>
      </c>
      <c r="C17" s="27">
        <v>627100.772</v>
      </c>
      <c r="D17" s="27">
        <v>620197.69999999995</v>
      </c>
      <c r="E17" s="27">
        <v>619085.80000000005</v>
      </c>
      <c r="F17" s="23">
        <f t="shared" si="0"/>
        <v>1866384.2720000001</v>
      </c>
    </row>
    <row r="18" spans="1:6" s="5" customFormat="1" ht="15" thickTop="1" thickBot="1" x14ac:dyDescent="0.3">
      <c r="A18" s="80"/>
      <c r="B18" s="28" t="s">
        <v>16</v>
      </c>
      <c r="C18" s="29">
        <v>1030973.814</v>
      </c>
      <c r="D18" s="29">
        <v>1019407.72</v>
      </c>
      <c r="E18" s="29">
        <v>1001816.6799999999</v>
      </c>
      <c r="F18" s="23">
        <f t="shared" si="0"/>
        <v>3052198.2139999997</v>
      </c>
    </row>
    <row r="19" spans="1:6" s="5" customFormat="1" ht="15" thickTop="1" thickBot="1" x14ac:dyDescent="0.3">
      <c r="A19" s="78" t="s">
        <v>37</v>
      </c>
      <c r="B19" s="24" t="s">
        <v>18</v>
      </c>
      <c r="C19" s="25">
        <v>5139733.5875999993</v>
      </c>
      <c r="D19" s="25">
        <v>4985047.5779999988</v>
      </c>
      <c r="E19" s="25">
        <v>5068957.7879999997</v>
      </c>
      <c r="F19" s="23">
        <f t="shared" si="0"/>
        <v>15193738.953599997</v>
      </c>
    </row>
    <row r="20" spans="1:6" s="5" customFormat="1" ht="15" thickTop="1" thickBot="1" x14ac:dyDescent="0.3">
      <c r="A20" s="79"/>
      <c r="B20" s="26" t="s">
        <v>2</v>
      </c>
      <c r="C20" s="27">
        <v>2209378.1760000004</v>
      </c>
      <c r="D20" s="27">
        <v>2107404.25083871</v>
      </c>
      <c r="E20" s="27">
        <v>2150662.6683870964</v>
      </c>
      <c r="F20" s="23">
        <f t="shared" si="0"/>
        <v>6467445.0952258073</v>
      </c>
    </row>
    <row r="21" spans="1:6" s="5" customFormat="1" ht="15" thickTop="1" thickBot="1" x14ac:dyDescent="0.3">
      <c r="A21" s="79"/>
      <c r="B21" s="26" t="s">
        <v>1</v>
      </c>
      <c r="C21" s="27">
        <v>2569043.8840000005</v>
      </c>
      <c r="D21" s="27">
        <v>2403922.54</v>
      </c>
      <c r="E21" s="27">
        <v>2292120.94</v>
      </c>
      <c r="F21" s="23">
        <f t="shared" si="0"/>
        <v>7265087.3640000001</v>
      </c>
    </row>
    <row r="22" spans="1:6" s="5" customFormat="1" ht="15" thickTop="1" thickBot="1" x14ac:dyDescent="0.3">
      <c r="A22" s="80"/>
      <c r="B22" s="28" t="s">
        <v>17</v>
      </c>
      <c r="C22" s="29">
        <v>383358.70159999997</v>
      </c>
      <c r="D22" s="29">
        <v>378484.58959999995</v>
      </c>
      <c r="E22" s="29">
        <v>401878.484</v>
      </c>
      <c r="F22" s="23">
        <f t="shared" si="0"/>
        <v>1163721.7751999998</v>
      </c>
    </row>
    <row r="23" spans="1:6" s="5" customFormat="1" ht="15" thickTop="1" thickBot="1" x14ac:dyDescent="0.3">
      <c r="A23" s="78" t="s">
        <v>38</v>
      </c>
      <c r="B23" s="24" t="s">
        <v>6</v>
      </c>
      <c r="C23" s="25">
        <v>5383950.3360000011</v>
      </c>
      <c r="D23" s="25">
        <v>5350831.2</v>
      </c>
      <c r="E23" s="25">
        <v>5293876.3199999994</v>
      </c>
      <c r="F23" s="23">
        <f t="shared" si="0"/>
        <v>16028657.856000002</v>
      </c>
    </row>
    <row r="24" spans="1:6" s="5" customFormat="1" ht="15" thickTop="1" thickBot="1" x14ac:dyDescent="0.3">
      <c r="A24" s="79"/>
      <c r="B24" s="26" t="s">
        <v>19</v>
      </c>
      <c r="C24" s="27">
        <v>186192.49</v>
      </c>
      <c r="D24" s="27">
        <v>181422</v>
      </c>
      <c r="E24" s="27">
        <v>189260.64</v>
      </c>
      <c r="F24" s="23">
        <f t="shared" si="0"/>
        <v>556875.13</v>
      </c>
    </row>
    <row r="25" spans="1:6" s="5" customFormat="1" ht="15" thickTop="1" thickBot="1" x14ac:dyDescent="0.3">
      <c r="A25" s="79"/>
      <c r="B25" s="26" t="s">
        <v>20</v>
      </c>
      <c r="C25" s="27">
        <v>796335.12000000011</v>
      </c>
      <c r="D25" s="27">
        <v>779994.74322580639</v>
      </c>
      <c r="E25" s="27">
        <v>828381.5303225806</v>
      </c>
      <c r="F25" s="23">
        <f t="shared" si="0"/>
        <v>2404711.3935483871</v>
      </c>
    </row>
    <row r="26" spans="1:6" s="5" customFormat="1" ht="15" thickTop="1" thickBot="1" x14ac:dyDescent="0.3">
      <c r="A26" s="80"/>
      <c r="B26" s="28" t="s">
        <v>21</v>
      </c>
      <c r="C26" s="29">
        <v>462770.51519999997</v>
      </c>
      <c r="D26" s="29">
        <v>456422.88309677417</v>
      </c>
      <c r="E26" s="29">
        <v>464832.92903225805</v>
      </c>
      <c r="F26" s="23">
        <f t="shared" si="0"/>
        <v>1384026.3273290321</v>
      </c>
    </row>
    <row r="27" spans="1:6" s="5" customFormat="1" ht="15" thickTop="1" thickBot="1" x14ac:dyDescent="0.3">
      <c r="A27" s="78" t="s">
        <v>39</v>
      </c>
      <c r="B27" s="24" t="s">
        <v>10</v>
      </c>
      <c r="C27" s="25">
        <v>3975803.7120000003</v>
      </c>
      <c r="D27" s="25">
        <v>3910260.959999999</v>
      </c>
      <c r="E27" s="25">
        <v>3920067.3599999989</v>
      </c>
      <c r="F27" s="23">
        <f t="shared" si="0"/>
        <v>11806132.031999998</v>
      </c>
    </row>
    <row r="28" spans="1:6" s="5" customFormat="1" ht="15" thickTop="1" thickBot="1" x14ac:dyDescent="0.3">
      <c r="A28" s="80"/>
      <c r="B28" s="28" t="s">
        <v>11</v>
      </c>
      <c r="C28" s="29">
        <v>417958.07</v>
      </c>
      <c r="D28" s="29">
        <v>420635.75</v>
      </c>
      <c r="E28" s="29">
        <v>408919.91</v>
      </c>
      <c r="F28" s="23">
        <f t="shared" si="0"/>
        <v>1247513.73</v>
      </c>
    </row>
    <row r="29" spans="1:6" s="5" customFormat="1" ht="15" thickTop="1" thickBot="1" x14ac:dyDescent="0.3">
      <c r="A29" s="79" t="s">
        <v>40</v>
      </c>
      <c r="B29" s="31" t="s">
        <v>22</v>
      </c>
      <c r="C29" s="25">
        <v>1321986.8160000001</v>
      </c>
      <c r="D29" s="25">
        <v>1285113.6000000001</v>
      </c>
      <c r="E29" s="25">
        <v>1287999.3600000001</v>
      </c>
      <c r="F29" s="23">
        <f t="shared" si="0"/>
        <v>3895099.7760000005</v>
      </c>
    </row>
    <row r="30" spans="1:6" s="5" customFormat="1" ht="15" thickTop="1" thickBot="1" x14ac:dyDescent="0.3">
      <c r="A30" s="80"/>
      <c r="B30" s="28" t="s">
        <v>4</v>
      </c>
      <c r="C30" s="29">
        <v>513491.02400000003</v>
      </c>
      <c r="D30" s="29">
        <v>512819.12</v>
      </c>
      <c r="E30" s="29">
        <v>510158</v>
      </c>
      <c r="F30" s="23">
        <f t="shared" si="0"/>
        <v>1536468.1440000001</v>
      </c>
    </row>
    <row r="31" spans="1:6" s="5" customFormat="1" ht="15" thickTop="1" thickBot="1" x14ac:dyDescent="0.3">
      <c r="A31" s="78" t="s">
        <v>41</v>
      </c>
      <c r="B31" s="24" t="s">
        <v>23</v>
      </c>
      <c r="C31" s="25">
        <v>2436451.2000000002</v>
      </c>
      <c r="D31" s="25">
        <v>2536704</v>
      </c>
      <c r="E31" s="25">
        <v>2536704</v>
      </c>
      <c r="F31" s="23">
        <f t="shared" si="0"/>
        <v>7509859.2000000002</v>
      </c>
    </row>
    <row r="32" spans="1:6" s="5" customFormat="1" ht="15" thickTop="1" thickBot="1" x14ac:dyDescent="0.3">
      <c r="A32" s="79"/>
      <c r="B32" s="28" t="s">
        <v>5</v>
      </c>
      <c r="C32" s="27">
        <v>1026273.6000000001</v>
      </c>
      <c r="D32" s="27">
        <v>993479.03999999992</v>
      </c>
      <c r="E32" s="27">
        <v>958158.72</v>
      </c>
      <c r="F32" s="23">
        <f t="shared" si="0"/>
        <v>2977911.3600000003</v>
      </c>
    </row>
    <row r="33" spans="1:6" s="5" customFormat="1" ht="15" thickTop="1" thickBot="1" x14ac:dyDescent="0.3">
      <c r="A33" s="80"/>
      <c r="B33" s="32" t="s">
        <v>3</v>
      </c>
      <c r="C33" s="29">
        <v>1228781.334</v>
      </c>
      <c r="D33" s="29">
        <v>1245178.2799999998</v>
      </c>
      <c r="E33" s="29">
        <v>1350347.22</v>
      </c>
      <c r="F33" s="23">
        <f t="shared" si="0"/>
        <v>3824306.8339999998</v>
      </c>
    </row>
    <row r="34" spans="1:6" s="5" customFormat="1" ht="16.8" thickTop="1" thickBot="1" x14ac:dyDescent="0.35">
      <c r="A34" s="81" t="s">
        <v>56</v>
      </c>
      <c r="B34" s="82"/>
      <c r="C34" s="33">
        <f>SUM(C10:C33)</f>
        <v>51000085.968399994</v>
      </c>
      <c r="D34" s="33">
        <f>SUM(D10:D33)</f>
        <v>50919106.564761288</v>
      </c>
      <c r="E34" s="33">
        <f>SUM(E10:E33)</f>
        <v>51814929.319741927</v>
      </c>
      <c r="F34" s="48">
        <f>SUM(F10:F33)</f>
        <v>153734121.85290325</v>
      </c>
    </row>
    <row r="35" spans="1:6" ht="15" thickTop="1" x14ac:dyDescent="0.3">
      <c r="C35" s="2"/>
      <c r="D35" s="17"/>
      <c r="E35" s="49"/>
      <c r="F35" s="6"/>
    </row>
    <row r="36" spans="1:6" x14ac:dyDescent="0.3">
      <c r="A36" s="7"/>
      <c r="B36" s="7"/>
      <c r="F36" s="8"/>
    </row>
    <row r="37" spans="1:6" x14ac:dyDescent="0.3">
      <c r="A37" s="83"/>
      <c r="B37" s="83"/>
      <c r="F37" s="8"/>
    </row>
    <row r="38" spans="1:6" x14ac:dyDescent="0.3">
      <c r="A38" s="83"/>
      <c r="B38" s="83"/>
      <c r="F38" s="8"/>
    </row>
    <row r="39" spans="1:6" x14ac:dyDescent="0.3">
      <c r="A39" s="7"/>
      <c r="B39" s="7"/>
      <c r="F39" s="8"/>
    </row>
    <row r="40" spans="1:6" x14ac:dyDescent="0.3">
      <c r="A40" s="7"/>
      <c r="B40" s="7"/>
      <c r="F40" s="8"/>
    </row>
    <row r="41" spans="1:6" x14ac:dyDescent="0.3">
      <c r="A41" s="7"/>
      <c r="B41" s="7"/>
      <c r="F41" s="8"/>
    </row>
    <row r="94" spans="1:6" x14ac:dyDescent="0.3">
      <c r="A94" s="84" t="s">
        <v>42</v>
      </c>
      <c r="B94" s="84"/>
      <c r="C94" s="84"/>
      <c r="D94" s="84"/>
      <c r="E94" s="84"/>
      <c r="F94" s="84"/>
    </row>
    <row r="95" spans="1:6" ht="15.6" x14ac:dyDescent="0.3">
      <c r="A95" s="64" t="s">
        <v>43</v>
      </c>
      <c r="B95" s="64"/>
      <c r="C95" s="64"/>
      <c r="D95" s="64"/>
      <c r="E95" s="64"/>
      <c r="F95" s="64"/>
    </row>
    <row r="96" spans="1:6" ht="15.6" x14ac:dyDescent="0.3">
      <c r="A96" s="65" t="s">
        <v>44</v>
      </c>
      <c r="B96" s="65"/>
      <c r="C96" s="65"/>
      <c r="D96" s="65"/>
      <c r="E96" s="65"/>
      <c r="F96" s="65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Daveira Yamell Valerio Almonte</cp:lastModifiedBy>
  <cp:lastPrinted>2020-04-06T23:45:58Z</cp:lastPrinted>
  <dcterms:created xsi:type="dcterms:W3CDTF">2015-11-25T18:04:17Z</dcterms:created>
  <dcterms:modified xsi:type="dcterms:W3CDTF">2022-01-05T13:29:34Z</dcterms:modified>
</cp:coreProperties>
</file>