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ISTICA\2023\1.Producción de Agua Potable\4.Producción de Agua Potable Trimestral\3er Trimestre 2023\"/>
    </mc:Choice>
  </mc:AlternateContent>
  <bookViews>
    <workbookView xWindow="0" yWindow="0" windowWidth="19200" windowHeight="7050" activeTab="1"/>
  </bookViews>
  <sheets>
    <sheet name="JULIO-SEPTIEMBRE" sheetId="3" r:id="rId1"/>
    <sheet name="JULIO-SEPTIEMBRE II" sheetId="4" r:id="rId2"/>
  </sheets>
  <calcPr calcId="162913"/>
</workbook>
</file>

<file path=xl/calcChain.xml><?xml version="1.0" encoding="utf-8"?>
<calcChain xmlns="http://schemas.openxmlformats.org/spreadsheetml/2006/main">
  <c r="F11" i="4" l="1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10" i="4"/>
  <c r="F39" i="3"/>
  <c r="F40" i="3"/>
  <c r="F41" i="3"/>
  <c r="F38" i="3"/>
  <c r="F36" i="3"/>
  <c r="F35" i="3"/>
  <c r="F33" i="3"/>
  <c r="F32" i="3"/>
  <c r="F28" i="3"/>
  <c r="F29" i="3"/>
  <c r="F30" i="3"/>
  <c r="F27" i="3"/>
  <c r="F23" i="3"/>
  <c r="F24" i="3"/>
  <c r="F25" i="3"/>
  <c r="F22" i="3"/>
  <c r="F18" i="3"/>
  <c r="F19" i="3"/>
  <c r="F20" i="3"/>
  <c r="F17" i="3"/>
  <c r="F13" i="3"/>
  <c r="F14" i="3"/>
  <c r="F15" i="3"/>
  <c r="F12" i="3"/>
  <c r="F10" i="3"/>
  <c r="E41" i="3"/>
  <c r="D34" i="4" l="1"/>
  <c r="D41" i="3" l="1"/>
  <c r="D37" i="3"/>
  <c r="E37" i="3"/>
  <c r="F37" i="3"/>
  <c r="D34" i="3"/>
  <c r="E34" i="3"/>
  <c r="F34" i="3"/>
  <c r="D31" i="3"/>
  <c r="E31" i="3"/>
  <c r="F31" i="3"/>
  <c r="D26" i="3"/>
  <c r="E26" i="3"/>
  <c r="F26" i="3"/>
  <c r="E21" i="3"/>
  <c r="F21" i="3"/>
  <c r="F42" i="3" s="1"/>
  <c r="E16" i="3"/>
  <c r="F16" i="3"/>
  <c r="E11" i="3"/>
  <c r="F11" i="3"/>
  <c r="D21" i="3"/>
  <c r="D16" i="3"/>
  <c r="D11" i="3"/>
  <c r="E42" i="3" l="1"/>
  <c r="C11" i="3"/>
  <c r="C16" i="3"/>
  <c r="C21" i="3"/>
  <c r="C26" i="3"/>
  <c r="C31" i="3"/>
  <c r="C34" i="3"/>
  <c r="C37" i="3"/>
  <c r="C41" i="3"/>
  <c r="F34" i="4" l="1"/>
  <c r="C42" i="3" l="1"/>
  <c r="D42" i="3" l="1"/>
  <c r="E34" i="4" l="1"/>
  <c r="C34" i="4" l="1"/>
</calcChain>
</file>

<file path=xl/sharedStrings.xml><?xml version="1.0" encoding="utf-8"?>
<sst xmlns="http://schemas.openxmlformats.org/spreadsheetml/2006/main" count="102" uniqueCount="66">
  <si>
    <t>Montecristi</t>
  </si>
  <si>
    <t>Azua</t>
  </si>
  <si>
    <t>Peravia</t>
  </si>
  <si>
    <t>Monte Plata</t>
  </si>
  <si>
    <t>El Seibo</t>
  </si>
  <si>
    <t>Hato Mayor</t>
  </si>
  <si>
    <t>Barahona</t>
  </si>
  <si>
    <t>Regiones ONE</t>
  </si>
  <si>
    <t>Dajabón</t>
  </si>
  <si>
    <t>Sánchez Ramírez</t>
  </si>
  <si>
    <t>San Juan</t>
  </si>
  <si>
    <t>Elías Piña</t>
  </si>
  <si>
    <t>Duarte</t>
  </si>
  <si>
    <t>Hermanas Mirabal</t>
  </si>
  <si>
    <t>Samaná</t>
  </si>
  <si>
    <t>Valverde</t>
  </si>
  <si>
    <t>Santiago Rodríguez</t>
  </si>
  <si>
    <t>San José de Ocoa</t>
  </si>
  <si>
    <t>San Cristóbal</t>
  </si>
  <si>
    <t>Pedernales</t>
  </si>
  <si>
    <t>Bahoruco</t>
  </si>
  <si>
    <t>Independencia</t>
  </si>
  <si>
    <t>La Altagracia</t>
  </si>
  <si>
    <t>San Pedro de Macorís</t>
  </si>
  <si>
    <t xml:space="preserve"> Región II: Cibao Sur</t>
  </si>
  <si>
    <t xml:space="preserve">Región III: Cibao Nordeste  </t>
  </si>
  <si>
    <t>Provincias por Región</t>
  </si>
  <si>
    <t>María Trinidad Sánchez</t>
  </si>
  <si>
    <t>INAPA</t>
  </si>
  <si>
    <t>DIRECCIÓN EJECUTIVA</t>
  </si>
  <si>
    <t>DEPARTAMENTO DE ESTADÍSTICA</t>
  </si>
  <si>
    <t>INSTITUTO  NACIONAL DE AGUAS POTABLES Y ALCANTARILLADOS</t>
  </si>
  <si>
    <t>REGIONES</t>
  </si>
  <si>
    <t>PROVINCIAS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</si>
  <si>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</si>
  <si>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</si>
  <si>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</si>
  <si>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</si>
  <si>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</si>
  <si>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</si>
  <si>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</si>
  <si>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</si>
  <si>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</si>
  <si>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</si>
  <si>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</si>
  <si>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PRODUCCIÓN DE AGUA POTABLE</t>
  </si>
  <si>
    <t xml:space="preserve">Región IV: Cibao Noroeste   </t>
  </si>
  <si>
    <t xml:space="preserve"> Región V: Valdesia   </t>
  </si>
  <si>
    <t>Región VI: Enriquillo</t>
  </si>
  <si>
    <t>Región VII: El Valle</t>
  </si>
  <si>
    <t>Región VIII: Yuma</t>
  </si>
  <si>
    <t xml:space="preserve"> Región IX: Higüamo</t>
  </si>
  <si>
    <r>
      <rPr>
        <b/>
        <sz val="11"/>
        <color theme="1"/>
        <rFont val="Calibri"/>
        <family val="2"/>
        <scheme val="minor"/>
      </rPr>
      <t xml:space="preserve">Nota : </t>
    </r>
    <r>
      <rPr>
        <sz val="11"/>
        <color theme="1"/>
        <rFont val="Calibri"/>
        <family val="2"/>
        <scheme val="minor"/>
      </rPr>
      <t>Las provincias de Santiago y Monseñor Nouel se encuentran fuera de nuestra Jurisdicción.</t>
    </r>
  </si>
  <si>
    <t>MESES</t>
  </si>
  <si>
    <t>Cantidad Trimestral             (M³)</t>
  </si>
  <si>
    <t>Total General Agua Producida (M³/Mes)</t>
  </si>
  <si>
    <t>Sub-Total</t>
  </si>
  <si>
    <t>TOTALES M3/MES</t>
  </si>
  <si>
    <t xml:space="preserve">Agosto </t>
  </si>
  <si>
    <t xml:space="preserve">Septiembre </t>
  </si>
  <si>
    <t>Julio</t>
  </si>
  <si>
    <t>JULIO</t>
  </si>
  <si>
    <t xml:space="preserve">AGOSTO </t>
  </si>
  <si>
    <t>SEPTIEMBRE</t>
  </si>
  <si>
    <t>PRODUCCIÓN DE AGUA POTABLE JULIO -SEPTIEMBRE 2023</t>
  </si>
  <si>
    <t>PRODUCCIÓN DE AGUA POTABLE JULIO-SEPTIEMBRE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</si>
</sst>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12">
    <xf numFmtId="0" fontId="0" fillId="0" borderId="0" xfId="0"/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9" fillId="0" borderId="0" xfId="0" applyFont="1"/>
    <xf numFmtId="4" fontId="0" fillId="0" borderId="0" xfId="0" applyNumberFormat="1" applyAlignment="1">
      <alignment horizontal="center"/>
    </xf>
    <xf numFmtId="0" fontId="8" fillId="0" borderId="0" xfId="0" applyFont="1"/>
    <xf numFmtId="4" fontId="0" fillId="0" borderId="0" xfId="0" applyNumberFormat="1"/>
    <xf numFmtId="0" fontId="12" fillId="2" borderId="2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2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/>
    </xf>
    <xf numFmtId="4" fontId="15" fillId="0" borderId="26" xfId="0" applyNumberFormat="1" applyFont="1" applyBorder="1" applyAlignment="1">
      <alignment horizontal="right" indent="1"/>
    </xf>
    <xf numFmtId="0" fontId="14" fillId="0" borderId="15" xfId="0" applyFont="1" applyBorder="1" applyAlignment="1">
      <alignment horizontal="center"/>
    </xf>
    <xf numFmtId="4" fontId="15" fillId="0" borderId="16" xfId="0" applyNumberFormat="1" applyFont="1" applyBorder="1" applyAlignment="1">
      <alignment horizontal="right" indent="1"/>
    </xf>
    <xf numFmtId="0" fontId="14" fillId="0" borderId="17" xfId="0" applyFont="1" applyBorder="1" applyAlignment="1">
      <alignment horizontal="center"/>
    </xf>
    <xf numFmtId="4" fontId="15" fillId="0" borderId="18" xfId="0" applyNumberFormat="1" applyFont="1" applyBorder="1" applyAlignment="1">
      <alignment horizontal="right" indent="1"/>
    </xf>
    <xf numFmtId="0" fontId="14" fillId="0" borderId="0" xfId="0" applyFont="1" applyBorder="1" applyAlignment="1">
      <alignment horizontal="center"/>
    </xf>
    <xf numFmtId="4" fontId="15" fillId="0" borderId="19" xfId="0" applyNumberFormat="1" applyFont="1" applyBorder="1" applyAlignment="1">
      <alignment horizontal="right" indent="1"/>
    </xf>
    <xf numFmtId="4" fontId="15" fillId="0" borderId="20" xfId="0" applyNumberFormat="1" applyFont="1" applyBorder="1" applyAlignment="1">
      <alignment horizontal="right" indent="1"/>
    </xf>
    <xf numFmtId="0" fontId="14" fillId="0" borderId="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4" fontId="18" fillId="4" borderId="7" xfId="0" applyNumberFormat="1" applyFont="1" applyFill="1" applyBorder="1" applyAlignment="1">
      <alignment horizontal="center"/>
    </xf>
    <xf numFmtId="0" fontId="0" fillId="0" borderId="0" xfId="0" applyAlignment="1">
      <alignment horizontal="left" indent="1"/>
    </xf>
    <xf numFmtId="0" fontId="3" fillId="3" borderId="39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left" vertical="center" wrapText="1" indent="1"/>
    </xf>
    <xf numFmtId="4" fontId="13" fillId="0" borderId="41" xfId="0" applyNumberFormat="1" applyFont="1" applyBorder="1" applyAlignment="1">
      <alignment horizontal="right" vertical="center" wrapText="1"/>
    </xf>
    <xf numFmtId="164" fontId="3" fillId="0" borderId="42" xfId="1" applyFont="1" applyFill="1" applyBorder="1" applyAlignment="1">
      <alignment horizontal="right" vertical="center" wrapText="1"/>
    </xf>
    <xf numFmtId="164" fontId="12" fillId="0" borderId="16" xfId="1" applyFont="1" applyFill="1" applyBorder="1" applyAlignment="1">
      <alignment horizontal="right" vertical="center" wrapText="1"/>
    </xf>
    <xf numFmtId="164" fontId="12" fillId="0" borderId="29" xfId="1" applyFont="1" applyFill="1" applyBorder="1" applyAlignment="1">
      <alignment horizontal="right" vertical="center" wrapText="1"/>
    </xf>
    <xf numFmtId="164" fontId="12" fillId="0" borderId="18" xfId="1" applyFont="1" applyFill="1" applyBorder="1" applyAlignment="1">
      <alignment horizontal="right" vertical="center" wrapText="1"/>
    </xf>
    <xf numFmtId="164" fontId="12" fillId="0" borderId="28" xfId="1" applyFont="1" applyFill="1" applyBorder="1" applyAlignment="1">
      <alignment horizontal="right" vertical="center" wrapText="1"/>
    </xf>
    <xf numFmtId="164" fontId="12" fillId="0" borderId="19" xfId="1" applyFont="1" applyFill="1" applyBorder="1" applyAlignment="1">
      <alignment horizontal="right" vertical="center" wrapText="1"/>
    </xf>
    <xf numFmtId="164" fontId="12" fillId="0" borderId="27" xfId="1" applyFont="1" applyFill="1" applyBorder="1" applyAlignment="1">
      <alignment horizontal="right" vertical="center" wrapText="1"/>
    </xf>
    <xf numFmtId="4" fontId="13" fillId="0" borderId="40" xfId="0" applyNumberFormat="1" applyFont="1" applyBorder="1" applyAlignment="1">
      <alignment horizontal="right" vertical="center" wrapText="1"/>
    </xf>
    <xf numFmtId="164" fontId="12" fillId="0" borderId="20" xfId="1" applyFont="1" applyFill="1" applyBorder="1" applyAlignment="1">
      <alignment horizontal="right" vertical="center" wrapText="1"/>
    </xf>
    <xf numFmtId="164" fontId="14" fillId="0" borderId="18" xfId="1" applyFont="1" applyFill="1" applyBorder="1" applyAlignment="1">
      <alignment horizontal="right" wrapText="1"/>
    </xf>
    <xf numFmtId="43" fontId="12" fillId="0" borderId="1" xfId="2" applyFont="1" applyFill="1" applyBorder="1" applyAlignment="1">
      <alignment horizontal="right" vertical="center" wrapText="1"/>
    </xf>
    <xf numFmtId="164" fontId="14" fillId="0" borderId="34" xfId="1" applyFont="1" applyBorder="1" applyAlignment="1">
      <alignment horizontal="center"/>
    </xf>
    <xf numFmtId="164" fontId="12" fillId="2" borderId="16" xfId="1" applyFont="1" applyFill="1" applyBorder="1" applyAlignment="1">
      <alignment horizontal="right" vertical="center" wrapText="1"/>
    </xf>
    <xf numFmtId="164" fontId="14" fillId="0" borderId="32" xfId="1" applyFont="1" applyBorder="1" applyAlignment="1">
      <alignment horizontal="center"/>
    </xf>
    <xf numFmtId="164" fontId="14" fillId="0" borderId="33" xfId="1" applyFont="1" applyBorder="1" applyAlignment="1">
      <alignment horizontal="center"/>
    </xf>
    <xf numFmtId="164" fontId="14" fillId="0" borderId="31" xfId="1" applyFont="1" applyBorder="1" applyAlignment="1">
      <alignment horizontal="right" vertical="center"/>
    </xf>
    <xf numFmtId="164" fontId="14" fillId="0" borderId="36" xfId="1" applyFont="1" applyBorder="1" applyAlignment="1">
      <alignment horizontal="right" vertical="center"/>
    </xf>
    <xf numFmtId="164" fontId="5" fillId="2" borderId="32" xfId="1" applyFont="1" applyFill="1" applyBorder="1" applyAlignment="1">
      <alignment horizontal="right" vertical="center"/>
    </xf>
    <xf numFmtId="164" fontId="5" fillId="2" borderId="37" xfId="1" applyFont="1" applyFill="1" applyBorder="1" applyAlignment="1">
      <alignment horizontal="right" vertical="center"/>
    </xf>
    <xf numFmtId="164" fontId="14" fillId="0" borderId="32" xfId="1" applyFont="1" applyBorder="1" applyAlignment="1">
      <alignment horizontal="right" vertical="center"/>
    </xf>
    <xf numFmtId="164" fontId="14" fillId="0" borderId="37" xfId="1" applyFont="1" applyBorder="1" applyAlignment="1">
      <alignment horizontal="right" vertical="center"/>
    </xf>
    <xf numFmtId="164" fontId="14" fillId="0" borderId="33" xfId="1" applyFont="1" applyBorder="1" applyAlignment="1">
      <alignment horizontal="right" vertical="center"/>
    </xf>
    <xf numFmtId="164" fontId="14" fillId="0" borderId="38" xfId="1" applyFont="1" applyBorder="1" applyAlignment="1">
      <alignment horizontal="right" vertical="center"/>
    </xf>
    <xf numFmtId="164" fontId="5" fillId="2" borderId="36" xfId="1" applyFont="1" applyFill="1" applyBorder="1" applyAlignment="1">
      <alignment horizontal="right" vertical="center"/>
    </xf>
    <xf numFmtId="164" fontId="5" fillId="2" borderId="33" xfId="1" applyFont="1" applyFill="1" applyBorder="1" applyAlignment="1">
      <alignment horizontal="right" vertical="center"/>
    </xf>
    <xf numFmtId="164" fontId="5" fillId="2" borderId="38" xfId="1" applyFont="1" applyFill="1" applyBorder="1" applyAlignment="1">
      <alignment horizontal="right" vertical="center"/>
    </xf>
    <xf numFmtId="164" fontId="5" fillId="2" borderId="34" xfId="1" applyFont="1" applyFill="1" applyBorder="1" applyAlignment="1">
      <alignment horizontal="right" vertical="center"/>
    </xf>
    <xf numFmtId="164" fontId="12" fillId="2" borderId="20" xfId="1" applyFont="1" applyFill="1" applyBorder="1" applyAlignment="1">
      <alignment horizontal="right" vertical="center" wrapText="1"/>
    </xf>
    <xf numFmtId="164" fontId="14" fillId="0" borderId="34" xfId="1" applyFont="1" applyBorder="1" applyAlignment="1">
      <alignment horizontal="right" vertical="center"/>
    </xf>
    <xf numFmtId="164" fontId="3" fillId="3" borderId="30" xfId="1" applyFont="1" applyFill="1" applyBorder="1" applyAlignment="1">
      <alignment vertical="center" wrapText="1"/>
    </xf>
    <xf numFmtId="164" fontId="3" fillId="3" borderId="30" xfId="1" applyFont="1" applyFill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right" indent="1"/>
    </xf>
    <xf numFmtId="4" fontId="15" fillId="0" borderId="28" xfId="0" applyNumberFormat="1" applyFont="1" applyBorder="1" applyAlignment="1">
      <alignment horizontal="right" indent="1"/>
    </xf>
    <xf numFmtId="4" fontId="15" fillId="0" borderId="27" xfId="0" applyNumberFormat="1" applyFont="1" applyBorder="1" applyAlignment="1">
      <alignment horizontal="right" indent="1"/>
    </xf>
    <xf numFmtId="4" fontId="16" fillId="2" borderId="39" xfId="0" applyNumberFormat="1" applyFont="1" applyFill="1" applyBorder="1" applyAlignment="1">
      <alignment horizontal="right" vertical="center" wrapText="1" indent="1"/>
    </xf>
    <xf numFmtId="4" fontId="15" fillId="0" borderId="29" xfId="0" applyNumberFormat="1" applyFont="1" applyBorder="1" applyAlignment="1">
      <alignment horizontal="right" indent="1"/>
    </xf>
    <xf numFmtId="4" fontId="15" fillId="0" borderId="44" xfId="0" applyNumberFormat="1" applyFont="1" applyBorder="1" applyAlignment="1">
      <alignment horizontal="right" indent="1"/>
    </xf>
    <xf numFmtId="4" fontId="18" fillId="4" borderId="45" xfId="0" applyNumberFormat="1" applyFont="1" applyFill="1" applyBorder="1" applyAlignment="1">
      <alignment horizontal="left" indent="3"/>
    </xf>
    <xf numFmtId="164" fontId="14" fillId="0" borderId="35" xfId="1" applyFont="1" applyBorder="1" applyAlignment="1">
      <alignment horizontal="right" vertical="center"/>
    </xf>
    <xf numFmtId="4" fontId="13" fillId="0" borderId="39" xfId="0" applyNumberFormat="1" applyFont="1" applyBorder="1" applyAlignment="1">
      <alignment horizontal="right" vertical="center" wrapText="1"/>
    </xf>
    <xf numFmtId="164" fontId="3" fillId="0" borderId="47" xfId="1" applyFont="1" applyFill="1" applyBorder="1" applyAlignment="1">
      <alignment horizontal="right" vertical="center" wrapText="1"/>
    </xf>
    <xf numFmtId="43" fontId="12" fillId="2" borderId="48" xfId="2" applyFont="1" applyFill="1" applyBorder="1" applyAlignment="1">
      <alignment horizontal="right" vertical="center" wrapText="1"/>
    </xf>
    <xf numFmtId="164" fontId="3" fillId="0" borderId="49" xfId="1" applyFont="1" applyFill="1" applyBorder="1" applyAlignment="1">
      <alignment horizontal="right" vertical="center" wrapText="1"/>
    </xf>
    <xf numFmtId="164" fontId="12" fillId="2" borderId="46" xfId="1" applyFont="1" applyFill="1" applyBorder="1" applyAlignment="1">
      <alignment horizontal="right" vertical="center" wrapText="1"/>
    </xf>
    <xf numFmtId="43" fontId="12" fillId="0" borderId="4" xfId="2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7" fillId="4" borderId="5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3" fillId="3" borderId="13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PRODUCCIÓN DE AGUA POTABLE (M</a:t>
            </a:r>
            <a:r>
              <a:rPr lang="es-DO" sz="1600">
                <a:latin typeface="Arial"/>
                <a:cs typeface="Arial"/>
              </a:rPr>
              <a:t>³/mes</a:t>
            </a:r>
            <a:r>
              <a:rPr lang="es-DO" sz="1600"/>
              <a:t>)                                                                </a:t>
            </a:r>
          </a:p>
          <a:p>
            <a:pPr>
              <a:defRPr sz="1600"/>
            </a:pPr>
            <a:r>
              <a:rPr lang="es-DO" sz="1600" baseline="0"/>
              <a:t>ACUMULADO  JULIO-SEPTIEMBRE</a:t>
            </a:r>
            <a:r>
              <a:rPr lang="es-DO" sz="1600"/>
              <a:t> 2023</a:t>
            </a:r>
          </a:p>
          <a:p>
            <a:pPr>
              <a:defRPr sz="1600"/>
            </a:pPr>
            <a:endParaRPr lang="es-DO" sz="1600"/>
          </a:p>
        </c:rich>
      </c:tx>
      <c:layout>
        <c:manualLayout>
          <c:xMode val="edge"/>
          <c:yMode val="edge"/>
          <c:x val="0.20456486272124663"/>
          <c:y val="0.1211646197694245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959059903374232"/>
          <c:y val="0.29799470087629237"/>
          <c:w val="0.85680350147749995"/>
          <c:h val="0.512374343570427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'JULIO-SEPTIEMBRE II'!$F$10:$F$33</c:f>
              <c:strCache>
                <c:ptCount val="24"/>
                <c:pt idx="0">
                  <c:v>2,300,647.12</c:v>
                </c:pt>
                <c:pt idx="1">
                  <c:v>10,557,569.82</c:v>
                </c:pt>
                <c:pt idx="2">
                  <c:v>3,685,272.20</c:v>
                </c:pt>
                <c:pt idx="3">
                  <c:v>4,697,696.24</c:v>
                </c:pt>
                <c:pt idx="4">
                  <c:v>5,671,755.79</c:v>
                </c:pt>
                <c:pt idx="5">
                  <c:v>33,035,256.00</c:v>
                </c:pt>
                <c:pt idx="6">
                  <c:v>4,302,849.60</c:v>
                </c:pt>
                <c:pt idx="7">
                  <c:v>1,602,023.97</c:v>
                </c:pt>
                <c:pt idx="8">
                  <c:v>2,307,531.95</c:v>
                </c:pt>
                <c:pt idx="9">
                  <c:v>16,930,039.17</c:v>
                </c:pt>
                <c:pt idx="10">
                  <c:v>6,279,626.14</c:v>
                </c:pt>
                <c:pt idx="11">
                  <c:v>7,532,673.18</c:v>
                </c:pt>
                <c:pt idx="12">
                  <c:v>1,202,711.01</c:v>
                </c:pt>
                <c:pt idx="13">
                  <c:v>20,980,725.40</c:v>
                </c:pt>
                <c:pt idx="14">
                  <c:v>496,999.46</c:v>
                </c:pt>
                <c:pt idx="15">
                  <c:v>2,337,559.42</c:v>
                </c:pt>
                <c:pt idx="16">
                  <c:v>1,068,226.93</c:v>
                </c:pt>
                <c:pt idx="17">
                  <c:v>11,634,171.94</c:v>
                </c:pt>
                <c:pt idx="18">
                  <c:v>1,300,869.36</c:v>
                </c:pt>
                <c:pt idx="19">
                  <c:v>2,930,731.92</c:v>
                </c:pt>
                <c:pt idx="20">
                  <c:v>2,477,898.44</c:v>
                </c:pt>
                <c:pt idx="21">
                  <c:v>3,652,569.29</c:v>
                </c:pt>
                <c:pt idx="22">
                  <c:v>2,939,051.52</c:v>
                </c:pt>
                <c:pt idx="23">
                  <c:v>2,960,973.37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'JULIO-SEPTIEMBRE II'!$B$10:$B$33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'JULIO-SEPTIEMBRE II'!$F$10:$F$33</c:f>
              <c:numCache>
                <c:formatCode>#,##0.00</c:formatCode>
                <c:ptCount val="24"/>
                <c:pt idx="0">
                  <c:v>2300647.1199999996</c:v>
                </c:pt>
                <c:pt idx="1">
                  <c:v>10557569.82</c:v>
                </c:pt>
                <c:pt idx="2">
                  <c:v>3685272.2</c:v>
                </c:pt>
                <c:pt idx="3">
                  <c:v>4697696.24</c:v>
                </c:pt>
                <c:pt idx="4">
                  <c:v>5671755.79</c:v>
                </c:pt>
                <c:pt idx="5">
                  <c:v>33035256.000000007</c:v>
                </c:pt>
                <c:pt idx="6">
                  <c:v>4302849.6000000006</c:v>
                </c:pt>
                <c:pt idx="7">
                  <c:v>1602023.9699999997</c:v>
                </c:pt>
                <c:pt idx="8">
                  <c:v>2307531.9500000002</c:v>
                </c:pt>
                <c:pt idx="9">
                  <c:v>16930039.173999999</c:v>
                </c:pt>
                <c:pt idx="10">
                  <c:v>6279626.1367741935</c:v>
                </c:pt>
                <c:pt idx="11">
                  <c:v>7532673.1799999988</c:v>
                </c:pt>
                <c:pt idx="12">
                  <c:v>1202711.0111999998</c:v>
                </c:pt>
                <c:pt idx="13">
                  <c:v>20980725.400000002</c:v>
                </c:pt>
                <c:pt idx="14">
                  <c:v>496999.46</c:v>
                </c:pt>
                <c:pt idx="15">
                  <c:v>2337559.42</c:v>
                </c:pt>
                <c:pt idx="16">
                  <c:v>1068226.9261290322</c:v>
                </c:pt>
                <c:pt idx="17">
                  <c:v>11634171.939999998</c:v>
                </c:pt>
                <c:pt idx="18">
                  <c:v>1300869.3600000001</c:v>
                </c:pt>
                <c:pt idx="19">
                  <c:v>2930731.9200000004</c:v>
                </c:pt>
                <c:pt idx="20">
                  <c:v>2477898.4399999995</c:v>
                </c:pt>
                <c:pt idx="21">
                  <c:v>3652569.29</c:v>
                </c:pt>
                <c:pt idx="22">
                  <c:v>2939051.52</c:v>
                </c:pt>
                <c:pt idx="23">
                  <c:v>2960973.3739999998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9-4665-8DBF-5B1C8F1B49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070002896"/>
        <c:axId val="1069998544"/>
      </c:barChart>
      <c:catAx>
        <c:axId val="107000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069998544"/>
        <c:crosses val="autoZero"/>
        <c:auto val="1"/>
        <c:lblAlgn val="ctr"/>
        <c:lblOffset val="100"/>
        <c:noMultiLvlLbl val="0"/>
      </c:catAx>
      <c:valAx>
        <c:axId val="1069998544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070002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9525</xdr:rowOff>
    </xdr:from>
    <xdr:to>
      <xdr:col>0</xdr:col>
      <xdr:colOff>1040572</xdr:colOff>
      <xdr:row>3</xdr:row>
      <xdr:rowOff>10338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9525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1</xdr:col>
      <xdr:colOff>967740</xdr:colOff>
      <xdr:row>45</xdr:row>
      <xdr:rowOff>106680</xdr:rowOff>
    </xdr:from>
    <xdr:to>
      <xdr:col>4</xdr:col>
      <xdr:colOff>465179</xdr:colOff>
      <xdr:row>52</xdr:row>
      <xdr:rowOff>129592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88920" y="9692640"/>
          <a:ext cx="3025499" cy="1379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102093</xdr:colOff>
      <xdr:row>8</xdr:row>
      <xdr:rowOff>46511</xdr:rowOff>
    </xdr:from>
    <xdr:to>
      <xdr:col>20</xdr:col>
      <xdr:colOff>468003</xdr:colOff>
      <xdr:row>46</xdr:row>
      <xdr:rowOff>153718</xdr:rowOff>
    </xdr:to>
    <xdr:graphicFrame macro="">
      <xdr:nvGraphicFramePr>
        <xdr:cNvPr id="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6"/>
  <sheetViews>
    <sheetView showGridLines="0" workbookViewId="0">
      <selection activeCell="A7" sqref="A7:F42"/>
    </sheetView>
  </sheetViews>
  <sheetFormatPr baseColWidth="10" defaultRowHeight="15" x14ac:dyDescent="0.25"/>
  <cols>
    <col min="1" max="1" width="26.5703125" customWidth="1"/>
    <col min="2" max="2" width="21.28515625" customWidth="1"/>
    <col min="3" max="3" width="15.5703125" bestFit="1" customWidth="1"/>
    <col min="4" max="4" width="14.5703125" customWidth="1"/>
    <col min="5" max="5" width="16.7109375" bestFit="1" customWidth="1"/>
    <col min="6" max="6" width="15.28515625" customWidth="1"/>
  </cols>
  <sheetData>
    <row r="2" spans="1:6" ht="15.75" x14ac:dyDescent="0.25">
      <c r="A2" s="82" t="s">
        <v>31</v>
      </c>
      <c r="B2" s="82"/>
      <c r="C2" s="82"/>
      <c r="D2" s="82"/>
      <c r="E2" s="82"/>
      <c r="F2" s="82"/>
    </row>
    <row r="3" spans="1:6" ht="15.75" x14ac:dyDescent="0.25">
      <c r="A3" s="82" t="s">
        <v>28</v>
      </c>
      <c r="B3" s="82"/>
      <c r="C3" s="82"/>
      <c r="D3" s="82"/>
      <c r="E3" s="82"/>
      <c r="F3" s="82"/>
    </row>
    <row r="4" spans="1:6" ht="15.75" x14ac:dyDescent="0.25">
      <c r="A4" s="82" t="s">
        <v>29</v>
      </c>
      <c r="B4" s="82"/>
      <c r="C4" s="82"/>
      <c r="D4" s="82"/>
      <c r="E4" s="82"/>
      <c r="F4" s="82"/>
    </row>
    <row r="5" spans="1:6" ht="15.75" x14ac:dyDescent="0.25">
      <c r="A5" s="82" t="s">
        <v>30</v>
      </c>
      <c r="B5" s="82"/>
      <c r="C5" s="82"/>
      <c r="D5" s="82"/>
      <c r="E5" s="82"/>
      <c r="F5" s="82"/>
    </row>
    <row r="6" spans="1:6" ht="16.5" thickBot="1" x14ac:dyDescent="0.3">
      <c r="A6" s="82" t="s">
        <v>64</v>
      </c>
      <c r="B6" s="82"/>
      <c r="C6" s="82"/>
      <c r="D6" s="82"/>
      <c r="E6" s="82"/>
      <c r="F6" s="82"/>
    </row>
    <row r="7" spans="1:6" ht="19.5" customHeight="1" thickTop="1" thickBot="1" x14ac:dyDescent="0.3">
      <c r="A7" s="87" t="s">
        <v>45</v>
      </c>
      <c r="B7" s="88"/>
      <c r="C7" s="88"/>
      <c r="D7" s="88"/>
      <c r="E7" s="88"/>
      <c r="F7" s="89"/>
    </row>
    <row r="8" spans="1:6" ht="19.5" customHeight="1" thickTop="1" thickBot="1" x14ac:dyDescent="0.3">
      <c r="A8" s="91" t="s">
        <v>7</v>
      </c>
      <c r="B8" s="93" t="s">
        <v>26</v>
      </c>
      <c r="C8" s="90" t="s">
        <v>53</v>
      </c>
      <c r="D8" s="90"/>
      <c r="E8" s="90"/>
      <c r="F8" s="15"/>
    </row>
    <row r="9" spans="1:6" s="2" customFormat="1" ht="41.25" customHeight="1" thickTop="1" thickBot="1" x14ac:dyDescent="0.3">
      <c r="A9" s="92"/>
      <c r="B9" s="94"/>
      <c r="C9" s="16" t="s">
        <v>60</v>
      </c>
      <c r="D9" s="16" t="s">
        <v>58</v>
      </c>
      <c r="E9" s="16" t="s">
        <v>59</v>
      </c>
      <c r="F9" s="31" t="s">
        <v>54</v>
      </c>
    </row>
    <row r="10" spans="1:6" ht="16.5" thickTop="1" thickBot="1" x14ac:dyDescent="0.3">
      <c r="A10" s="95" t="s">
        <v>24</v>
      </c>
      <c r="B10" s="9" t="s">
        <v>9</v>
      </c>
      <c r="C10" s="72">
        <v>768723.79999999993</v>
      </c>
      <c r="D10" s="44">
        <v>764731.69</v>
      </c>
      <c r="E10" s="78">
        <v>767191.62999999989</v>
      </c>
      <c r="F10" s="75">
        <f>SUM(C10:E10)</f>
        <v>2300647.1199999996</v>
      </c>
    </row>
    <row r="11" spans="1:6" ht="15.75" thickBot="1" x14ac:dyDescent="0.3">
      <c r="A11" s="81"/>
      <c r="B11" s="32" t="s">
        <v>56</v>
      </c>
      <c r="C11" s="33">
        <f>SUM(C10)</f>
        <v>768723.79999999993</v>
      </c>
      <c r="D11" s="34">
        <f>SUM(D10)</f>
        <v>764731.69</v>
      </c>
      <c r="E11" s="74">
        <f t="shared" ref="E11:F11" si="0">SUM(E10)</f>
        <v>767191.62999999989</v>
      </c>
      <c r="F11" s="76">
        <f t="shared" si="0"/>
        <v>2300647.1199999996</v>
      </c>
    </row>
    <row r="12" spans="1:6" ht="15.75" thickBot="1" x14ac:dyDescent="0.3">
      <c r="A12" s="79" t="s">
        <v>25</v>
      </c>
      <c r="B12" s="10" t="s">
        <v>12</v>
      </c>
      <c r="C12" s="35">
        <v>3707887.6399999997</v>
      </c>
      <c r="D12" s="45">
        <v>3573152.02</v>
      </c>
      <c r="E12" s="42">
        <v>3276530.16</v>
      </c>
      <c r="F12" s="77">
        <f>SUM(C12:E12)</f>
        <v>10557569.82</v>
      </c>
    </row>
    <row r="13" spans="1:6" ht="15" customHeight="1" thickBot="1" x14ac:dyDescent="0.3">
      <c r="A13" s="80"/>
      <c r="B13" s="11" t="s">
        <v>13</v>
      </c>
      <c r="C13" s="37">
        <v>1234656</v>
      </c>
      <c r="D13" s="47">
        <v>1242156.1000000001</v>
      </c>
      <c r="E13" s="38">
        <v>1208460.1000000001</v>
      </c>
      <c r="F13" s="77">
        <f t="shared" ref="F13:F15" si="1">SUM(C13:E13)</f>
        <v>3685272.2</v>
      </c>
    </row>
    <row r="14" spans="1:6" ht="13.5" customHeight="1" thickBot="1" x14ac:dyDescent="0.3">
      <c r="A14" s="80"/>
      <c r="B14" s="11" t="s">
        <v>27</v>
      </c>
      <c r="C14" s="37">
        <v>1549940.9200000002</v>
      </c>
      <c r="D14" s="47">
        <v>1442778.04</v>
      </c>
      <c r="E14" s="38">
        <v>1704977.2800000003</v>
      </c>
      <c r="F14" s="77">
        <f t="shared" si="1"/>
        <v>4697696.24</v>
      </c>
    </row>
    <row r="15" spans="1:6" ht="15.75" thickBot="1" x14ac:dyDescent="0.3">
      <c r="A15" s="80"/>
      <c r="B15" s="9" t="s">
        <v>14</v>
      </c>
      <c r="C15" s="39">
        <v>1777383.0699999998</v>
      </c>
      <c r="D15" s="48">
        <v>1919514.96</v>
      </c>
      <c r="E15" s="40">
        <v>1974857.76</v>
      </c>
      <c r="F15" s="77">
        <f t="shared" si="1"/>
        <v>5671755.79</v>
      </c>
    </row>
    <row r="16" spans="1:6" ht="15.75" thickBot="1" x14ac:dyDescent="0.3">
      <c r="A16" s="81"/>
      <c r="B16" s="32" t="s">
        <v>56</v>
      </c>
      <c r="C16" s="41">
        <f>SUM(C12:C15)</f>
        <v>8269867.629999999</v>
      </c>
      <c r="D16" s="41">
        <f>SUM(D12:D15)</f>
        <v>8177601.1200000001</v>
      </c>
      <c r="E16" s="41">
        <f t="shared" ref="E16:F16" si="2">SUM(E12:E15)</f>
        <v>8164825.2999999998</v>
      </c>
      <c r="F16" s="73">
        <f t="shared" si="2"/>
        <v>24612294.049999997</v>
      </c>
    </row>
    <row r="17" spans="1:6" ht="15.75" thickBot="1" x14ac:dyDescent="0.3">
      <c r="A17" s="79" t="s">
        <v>46</v>
      </c>
      <c r="B17" s="12" t="s">
        <v>15</v>
      </c>
      <c r="C17" s="49">
        <v>11100559.680000002</v>
      </c>
      <c r="D17" s="42">
        <v>11122436.160000002</v>
      </c>
      <c r="E17" s="50">
        <v>10812260.160000002</v>
      </c>
      <c r="F17" s="46">
        <f>SUM(C17:E17)</f>
        <v>33035256.000000007</v>
      </c>
    </row>
    <row r="18" spans="1:6" ht="15.75" thickBot="1" x14ac:dyDescent="0.3">
      <c r="A18" s="80"/>
      <c r="B18" s="11" t="s">
        <v>0</v>
      </c>
      <c r="C18" s="51">
        <v>1434283.2000000002</v>
      </c>
      <c r="D18" s="43">
        <v>1434283.2000000002</v>
      </c>
      <c r="E18" s="52">
        <v>1434283.2000000002</v>
      </c>
      <c r="F18" s="46">
        <f t="shared" ref="F18:F20" si="3">SUM(C18:E18)</f>
        <v>4302849.6000000006</v>
      </c>
    </row>
    <row r="19" spans="1:6" ht="15.75" thickBot="1" x14ac:dyDescent="0.3">
      <c r="A19" s="80"/>
      <c r="B19" s="11" t="s">
        <v>8</v>
      </c>
      <c r="C19" s="53">
        <v>543851.80000000005</v>
      </c>
      <c r="D19" s="37">
        <v>535805.28999999992</v>
      </c>
      <c r="E19" s="54">
        <v>522366.87999999995</v>
      </c>
      <c r="F19" s="46">
        <f t="shared" si="3"/>
        <v>1602023.9699999997</v>
      </c>
    </row>
    <row r="20" spans="1:6" ht="17.25" customHeight="1" thickBot="1" x14ac:dyDescent="0.3">
      <c r="A20" s="80"/>
      <c r="B20" s="9" t="s">
        <v>16</v>
      </c>
      <c r="C20" s="55">
        <v>743245.16</v>
      </c>
      <c r="D20" s="39">
        <v>745255.55</v>
      </c>
      <c r="E20" s="56">
        <v>819031.24000000011</v>
      </c>
      <c r="F20" s="46">
        <f t="shared" si="3"/>
        <v>2307531.9500000002</v>
      </c>
    </row>
    <row r="21" spans="1:6" ht="15.75" thickBot="1" x14ac:dyDescent="0.3">
      <c r="A21" s="81"/>
      <c r="B21" s="32" t="s">
        <v>56</v>
      </c>
      <c r="C21" s="41">
        <f>SUM(C17:C20)</f>
        <v>13821939.840000004</v>
      </c>
      <c r="D21" s="41">
        <f>SUM(D17:D20)</f>
        <v>13837780.200000003</v>
      </c>
      <c r="E21" s="41">
        <f t="shared" ref="E21:F21" si="4">SUM(E17:E20)</f>
        <v>13587941.480000004</v>
      </c>
      <c r="F21" s="73">
        <f t="shared" si="4"/>
        <v>41247661.520000011</v>
      </c>
    </row>
    <row r="22" spans="1:6" ht="15.75" thickBot="1" x14ac:dyDescent="0.3">
      <c r="A22" s="79" t="s">
        <v>47</v>
      </c>
      <c r="B22" s="10" t="s">
        <v>18</v>
      </c>
      <c r="C22" s="35">
        <v>5583099.4380000001</v>
      </c>
      <c r="D22" s="35">
        <v>5714855.108</v>
      </c>
      <c r="E22" s="57">
        <v>5632084.6279999996</v>
      </c>
      <c r="F22" s="46">
        <f>SUM(C22:E22)</f>
        <v>16930039.173999999</v>
      </c>
    </row>
    <row r="23" spans="1:6" ht="15.75" thickBot="1" x14ac:dyDescent="0.3">
      <c r="A23" s="80"/>
      <c r="B23" s="11" t="s">
        <v>2</v>
      </c>
      <c r="C23" s="37">
        <v>2097586.3122580643</v>
      </c>
      <c r="D23" s="37">
        <v>2097586.3122580643</v>
      </c>
      <c r="E23" s="52">
        <v>2084453.5122580645</v>
      </c>
      <c r="F23" s="46">
        <f t="shared" ref="F23:F25" si="5">SUM(C23:E23)</f>
        <v>6279626.1367741935</v>
      </c>
    </row>
    <row r="24" spans="1:6" ht="15.75" thickBot="1" x14ac:dyDescent="0.3">
      <c r="A24" s="80"/>
      <c r="B24" s="11" t="s">
        <v>1</v>
      </c>
      <c r="C24" s="37">
        <v>2546984.7399999998</v>
      </c>
      <c r="D24" s="37">
        <v>2492844.2199999997</v>
      </c>
      <c r="E24" s="54">
        <v>2492844.2199999997</v>
      </c>
      <c r="F24" s="46">
        <f t="shared" si="5"/>
        <v>7532673.1799999988</v>
      </c>
    </row>
    <row r="25" spans="1:6" ht="15.75" thickBot="1" x14ac:dyDescent="0.3">
      <c r="A25" s="80"/>
      <c r="B25" s="9" t="s">
        <v>17</v>
      </c>
      <c r="C25" s="39">
        <v>421985.69200000004</v>
      </c>
      <c r="D25" s="39">
        <v>390362.65959999996</v>
      </c>
      <c r="E25" s="56">
        <v>390362.65959999996</v>
      </c>
      <c r="F25" s="46">
        <f t="shared" si="5"/>
        <v>1202711.0111999998</v>
      </c>
    </row>
    <row r="26" spans="1:6" ht="15.75" thickBot="1" x14ac:dyDescent="0.3">
      <c r="A26" s="81"/>
      <c r="B26" s="32" t="s">
        <v>56</v>
      </c>
      <c r="C26" s="41">
        <f>SUM(C22:C25)</f>
        <v>10649656.182258064</v>
      </c>
      <c r="D26" s="41">
        <f t="shared" ref="D26:F26" si="6">SUM(D22:D25)</f>
        <v>10695648.299858063</v>
      </c>
      <c r="E26" s="41">
        <f t="shared" si="6"/>
        <v>10599745.019858066</v>
      </c>
      <c r="F26" s="73">
        <f t="shared" si="6"/>
        <v>31945049.501974192</v>
      </c>
    </row>
    <row r="27" spans="1:6" ht="15.75" thickBot="1" x14ac:dyDescent="0.3">
      <c r="A27" s="79" t="s">
        <v>48</v>
      </c>
      <c r="B27" s="12" t="s">
        <v>6</v>
      </c>
      <c r="C27" s="35">
        <v>7030944.830000001</v>
      </c>
      <c r="D27" s="49">
        <v>7053758.96</v>
      </c>
      <c r="E27" s="50">
        <v>6896021.6100000003</v>
      </c>
      <c r="F27" s="46">
        <f>SUM(C27:E27)</f>
        <v>20980725.400000002</v>
      </c>
    </row>
    <row r="28" spans="1:6" ht="15.75" thickBot="1" x14ac:dyDescent="0.3">
      <c r="A28" s="80"/>
      <c r="B28" s="11" t="s">
        <v>19</v>
      </c>
      <c r="C28" s="37">
        <v>175556.94</v>
      </c>
      <c r="D28" s="53">
        <v>163315.07</v>
      </c>
      <c r="E28" s="54">
        <v>158127.45000000001</v>
      </c>
      <c r="F28" s="46">
        <f t="shared" ref="F28:F30" si="7">SUM(C28:E28)</f>
        <v>496999.46</v>
      </c>
    </row>
    <row r="29" spans="1:6" ht="15.75" thickBot="1" x14ac:dyDescent="0.3">
      <c r="A29" s="80"/>
      <c r="B29" s="11" t="s">
        <v>20</v>
      </c>
      <c r="C29" s="37">
        <v>691374.7</v>
      </c>
      <c r="D29" s="51">
        <v>823092.36</v>
      </c>
      <c r="E29" s="52">
        <v>823092.36</v>
      </c>
      <c r="F29" s="46">
        <f t="shared" si="7"/>
        <v>2337559.42</v>
      </c>
    </row>
    <row r="30" spans="1:6" ht="14.25" customHeight="1" thickBot="1" x14ac:dyDescent="0.3">
      <c r="A30" s="80"/>
      <c r="B30" s="9" t="s">
        <v>21</v>
      </c>
      <c r="C30" s="39">
        <v>373030.6048387097</v>
      </c>
      <c r="D30" s="58">
        <v>363074.69064516126</v>
      </c>
      <c r="E30" s="59">
        <v>332121.63064516126</v>
      </c>
      <c r="F30" s="46">
        <f t="shared" si="7"/>
        <v>1068226.9261290322</v>
      </c>
    </row>
    <row r="31" spans="1:6" ht="15.75" thickBot="1" x14ac:dyDescent="0.3">
      <c r="A31" s="81"/>
      <c r="B31" s="32" t="s">
        <v>56</v>
      </c>
      <c r="C31" s="41">
        <f>SUM(C27:C30)</f>
        <v>8270907.0748387109</v>
      </c>
      <c r="D31" s="41">
        <f t="shared" ref="D31:F31" si="8">SUM(D27:D30)</f>
        <v>8403241.0806451626</v>
      </c>
      <c r="E31" s="41">
        <f t="shared" si="8"/>
        <v>8209363.0506451624</v>
      </c>
      <c r="F31" s="73">
        <f t="shared" si="8"/>
        <v>24883511.206129033</v>
      </c>
    </row>
    <row r="32" spans="1:6" x14ac:dyDescent="0.25">
      <c r="A32" s="79" t="s">
        <v>49</v>
      </c>
      <c r="B32" s="12" t="s">
        <v>10</v>
      </c>
      <c r="C32" s="42">
        <v>3418617.9799999995</v>
      </c>
      <c r="D32" s="60">
        <v>4157698.3099999996</v>
      </c>
      <c r="E32" s="36">
        <v>4057855.6499999994</v>
      </c>
      <c r="F32" s="61">
        <f>SUM(C32:E32)</f>
        <v>11634171.939999998</v>
      </c>
    </row>
    <row r="33" spans="1:6" ht="15.75" thickBot="1" x14ac:dyDescent="0.3">
      <c r="A33" s="80"/>
      <c r="B33" s="9" t="s">
        <v>11</v>
      </c>
      <c r="C33" s="39">
        <v>449105.86000000004</v>
      </c>
      <c r="D33" s="55">
        <v>430747.20999999996</v>
      </c>
      <c r="E33" s="40">
        <v>421016.29</v>
      </c>
      <c r="F33" s="61">
        <f>SUM(C33:E33)</f>
        <v>1300869.3600000001</v>
      </c>
    </row>
    <row r="34" spans="1:6" ht="15.75" thickBot="1" x14ac:dyDescent="0.3">
      <c r="A34" s="81"/>
      <c r="B34" s="32" t="s">
        <v>56</v>
      </c>
      <c r="C34" s="41">
        <f>SUM(C32:C33)</f>
        <v>3867723.8399999994</v>
      </c>
      <c r="D34" s="41">
        <f t="shared" ref="D34:F34" si="9">SUM(D32:D33)</f>
        <v>4588445.5199999996</v>
      </c>
      <c r="E34" s="41">
        <f t="shared" si="9"/>
        <v>4478871.9399999995</v>
      </c>
      <c r="F34" s="73">
        <f t="shared" si="9"/>
        <v>12935041.299999997</v>
      </c>
    </row>
    <row r="35" spans="1:6" ht="15" customHeight="1" x14ac:dyDescent="0.25">
      <c r="A35" s="79" t="s">
        <v>50</v>
      </c>
      <c r="B35" s="12" t="s">
        <v>22</v>
      </c>
      <c r="C35" s="42">
        <v>975062.74</v>
      </c>
      <c r="D35" s="62">
        <v>977834.5900000002</v>
      </c>
      <c r="E35" s="36">
        <v>977834.5900000002</v>
      </c>
      <c r="F35" s="61">
        <f>SUM(C35:E35)</f>
        <v>2930731.9200000004</v>
      </c>
    </row>
    <row r="36" spans="1:6" ht="15" customHeight="1" thickBot="1" x14ac:dyDescent="0.3">
      <c r="A36" s="80"/>
      <c r="B36" s="9" t="s">
        <v>4</v>
      </c>
      <c r="C36" s="39">
        <v>833981.62</v>
      </c>
      <c r="D36" s="55">
        <v>831795.7</v>
      </c>
      <c r="E36" s="40">
        <v>812121.11999999988</v>
      </c>
      <c r="F36" s="61">
        <f>SUM(C36:E36)</f>
        <v>2477898.4399999995</v>
      </c>
    </row>
    <row r="37" spans="1:6" ht="15.75" thickBot="1" x14ac:dyDescent="0.3">
      <c r="A37" s="81"/>
      <c r="B37" s="32" t="s">
        <v>56</v>
      </c>
      <c r="C37" s="41">
        <f>SUM(C35:C36)</f>
        <v>1809044.3599999999</v>
      </c>
      <c r="D37" s="41">
        <f t="shared" ref="D37:F37" si="10">SUM(D35:D36)</f>
        <v>1809630.29</v>
      </c>
      <c r="E37" s="41">
        <f t="shared" si="10"/>
        <v>1789955.71</v>
      </c>
      <c r="F37" s="73">
        <f t="shared" si="10"/>
        <v>5408630.3599999994</v>
      </c>
    </row>
    <row r="38" spans="1:6" ht="18.399999999999999" customHeight="1" x14ac:dyDescent="0.25">
      <c r="A38" s="79" t="s">
        <v>51</v>
      </c>
      <c r="B38" s="12" t="s">
        <v>23</v>
      </c>
      <c r="C38" s="42">
        <v>1328994.94</v>
      </c>
      <c r="D38" s="42">
        <v>1172400.55</v>
      </c>
      <c r="E38" s="36">
        <v>1151173.8</v>
      </c>
      <c r="F38" s="61">
        <f>SUM(C38:E38)</f>
        <v>3652569.29</v>
      </c>
    </row>
    <row r="39" spans="1:6" ht="16.149999999999999" customHeight="1" x14ac:dyDescent="0.25">
      <c r="A39" s="80"/>
      <c r="B39" s="11" t="s">
        <v>5</v>
      </c>
      <c r="C39" s="37">
        <v>992044.79999999993</v>
      </c>
      <c r="D39" s="37">
        <v>973503.36</v>
      </c>
      <c r="E39" s="38">
        <v>973503.36</v>
      </c>
      <c r="F39" s="61">
        <f t="shared" ref="F39:F41" si="11">SUM(C39:E39)</f>
        <v>2939051.52</v>
      </c>
    </row>
    <row r="40" spans="1:6" ht="15.75" thickBot="1" x14ac:dyDescent="0.3">
      <c r="A40" s="80"/>
      <c r="B40" s="9" t="s">
        <v>3</v>
      </c>
      <c r="C40" s="39">
        <v>919742.29399999999</v>
      </c>
      <c r="D40" s="39">
        <v>1057155.82</v>
      </c>
      <c r="E40" s="40">
        <v>984075.26</v>
      </c>
      <c r="F40" s="61">
        <f t="shared" si="11"/>
        <v>2960973.3739999998</v>
      </c>
    </row>
    <row r="41" spans="1:6" ht="15.75" thickBot="1" x14ac:dyDescent="0.3">
      <c r="A41" s="86"/>
      <c r="B41" s="32" t="s">
        <v>56</v>
      </c>
      <c r="C41" s="41">
        <f>SUM(C38:C40)</f>
        <v>3240782.034</v>
      </c>
      <c r="D41" s="41">
        <f>SUM(D38:D40)</f>
        <v>3203059.7300000004</v>
      </c>
      <c r="E41" s="41">
        <f>SUM(E38:E40)</f>
        <v>3108752.42</v>
      </c>
      <c r="F41" s="61">
        <f t="shared" si="11"/>
        <v>9552594.1840000004</v>
      </c>
    </row>
    <row r="42" spans="1:6" ht="16.5" customHeight="1" thickTop="1" thickBot="1" x14ac:dyDescent="0.3">
      <c r="A42" s="84" t="s">
        <v>55</v>
      </c>
      <c r="B42" s="85"/>
      <c r="C42" s="63">
        <f>SUM(C11,C16,C21,C26,C31,C34,C37,C41)</f>
        <v>50698644.761096776</v>
      </c>
      <c r="D42" s="64">
        <f>SUM(D11,D16,D21,D26,D31,D34,D37,D41)</f>
        <v>51480137.930503219</v>
      </c>
      <c r="E42" s="64">
        <f t="shared" ref="E42:F42" si="12">SUM(E11,E16,E21,E26,E31,E34,E37,E41)</f>
        <v>50706646.550503232</v>
      </c>
      <c r="F42" s="64">
        <f t="shared" si="12"/>
        <v>152885429.24210328</v>
      </c>
    </row>
    <row r="43" spans="1:6" ht="15.75" thickTop="1" x14ac:dyDescent="0.25">
      <c r="C43" s="1"/>
      <c r="D43" s="1"/>
      <c r="E43" s="1"/>
      <c r="F43" s="1"/>
    </row>
    <row r="44" spans="1:6" x14ac:dyDescent="0.25">
      <c r="A44" t="s">
        <v>52</v>
      </c>
      <c r="C44" s="1"/>
      <c r="D44" s="1"/>
      <c r="E44" s="1"/>
      <c r="F44" s="1"/>
    </row>
    <row r="45" spans="1:6" x14ac:dyDescent="0.25">
      <c r="C45" s="1"/>
      <c r="D45" s="1"/>
      <c r="E45" s="1"/>
    </row>
    <row r="46" spans="1:6" ht="15" customHeight="1" x14ac:dyDescent="0.25"/>
    <row r="47" spans="1:6" ht="15" customHeight="1" x14ac:dyDescent="0.25">
      <c r="B47" s="83"/>
      <c r="C47" s="83"/>
      <c r="D47" s="83"/>
      <c r="E47" s="83"/>
      <c r="F47" s="83"/>
    </row>
    <row r="48" spans="1:6" ht="15.75" x14ac:dyDescent="0.25">
      <c r="B48" s="82"/>
      <c r="C48" s="82"/>
      <c r="D48" s="82"/>
      <c r="E48" s="82"/>
      <c r="F48" s="82"/>
    </row>
    <row r="49" spans="1:6" ht="15.75" x14ac:dyDescent="0.25">
      <c r="B49" s="82"/>
      <c r="C49" s="82"/>
      <c r="D49" s="82"/>
      <c r="E49" s="82"/>
      <c r="F49" s="82"/>
    </row>
    <row r="51" spans="1:6" ht="15.75" customHeight="1" x14ac:dyDescent="0.25"/>
    <row r="52" spans="1:6" ht="15.75" customHeight="1" x14ac:dyDescent="0.25"/>
    <row r="53" spans="1:6" s="3" customFormat="1" ht="12.75" customHeight="1" x14ac:dyDescent="0.25">
      <c r="A53"/>
      <c r="B53"/>
      <c r="C53"/>
      <c r="D53"/>
      <c r="E53"/>
      <c r="F53"/>
    </row>
    <row r="54" spans="1:6" ht="15" customHeight="1" x14ac:dyDescent="0.25"/>
    <row r="55" spans="1:6" ht="14.25" customHeight="1" x14ac:dyDescent="0.25"/>
    <row r="56" spans="1:6" ht="15.75" customHeight="1" x14ac:dyDescent="0.25"/>
  </sheetData>
  <mergeCells count="21">
    <mergeCell ref="A6:F6"/>
    <mergeCell ref="A2:F2"/>
    <mergeCell ref="A3:F3"/>
    <mergeCell ref="A4:F4"/>
    <mergeCell ref="A5:F5"/>
    <mergeCell ref="A7:F7"/>
    <mergeCell ref="C8:E8"/>
    <mergeCell ref="A8:A9"/>
    <mergeCell ref="B8:B9"/>
    <mergeCell ref="A10:A11"/>
    <mergeCell ref="A12:A16"/>
    <mergeCell ref="A17:A21"/>
    <mergeCell ref="A22:A26"/>
    <mergeCell ref="A27:A31"/>
    <mergeCell ref="B49:F49"/>
    <mergeCell ref="B47:F47"/>
    <mergeCell ref="B48:F48"/>
    <mergeCell ref="A42:B42"/>
    <mergeCell ref="A32:A34"/>
    <mergeCell ref="A35:A37"/>
    <mergeCell ref="A38:A41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zoomScale="110" zoomScaleNormal="110" workbookViewId="0">
      <selection activeCell="A8" sqref="A8:F34"/>
    </sheetView>
  </sheetViews>
  <sheetFormatPr baseColWidth="10" defaultColWidth="9.28515625" defaultRowHeight="15" x14ac:dyDescent="0.25"/>
  <cols>
    <col min="1" max="1" width="25.7109375" customWidth="1"/>
    <col min="2" max="2" width="22.7109375" customWidth="1"/>
    <col min="3" max="5" width="16.7109375" customWidth="1"/>
    <col min="6" max="6" width="19.28515625" customWidth="1"/>
  </cols>
  <sheetData>
    <row r="1" spans="1:6" ht="15.75" x14ac:dyDescent="0.25">
      <c r="A1" s="82"/>
      <c r="B1" s="82"/>
      <c r="C1" s="82"/>
      <c r="D1" s="82"/>
      <c r="E1" s="82"/>
      <c r="F1" s="82"/>
    </row>
    <row r="2" spans="1:6" ht="15.75" x14ac:dyDescent="0.25">
      <c r="A2" s="82" t="s">
        <v>31</v>
      </c>
      <c r="B2" s="82"/>
      <c r="C2" s="82"/>
      <c r="D2" s="82"/>
      <c r="E2" s="82"/>
      <c r="F2" s="82"/>
    </row>
    <row r="3" spans="1:6" ht="15.75" x14ac:dyDescent="0.25">
      <c r="A3" s="82" t="s">
        <v>28</v>
      </c>
      <c r="B3" s="82"/>
      <c r="C3" s="82"/>
      <c r="D3" s="82"/>
      <c r="E3" s="82"/>
      <c r="F3" s="82"/>
    </row>
    <row r="4" spans="1:6" ht="15.75" x14ac:dyDescent="0.25">
      <c r="A4" s="82" t="s">
        <v>29</v>
      </c>
      <c r="B4" s="82"/>
      <c r="C4" s="82"/>
      <c r="D4" s="82"/>
      <c r="E4" s="82"/>
      <c r="F4" s="82"/>
    </row>
    <row r="5" spans="1:6" ht="15.75" x14ac:dyDescent="0.25">
      <c r="A5" s="82" t="s">
        <v>30</v>
      </c>
      <c r="B5" s="82"/>
      <c r="C5" s="82"/>
      <c r="D5" s="82"/>
      <c r="E5" s="82"/>
      <c r="F5" s="82"/>
    </row>
    <row r="6" spans="1:6" ht="15.75" x14ac:dyDescent="0.25">
      <c r="A6" s="82" t="s">
        <v>65</v>
      </c>
      <c r="B6" s="82"/>
      <c r="C6" s="82"/>
      <c r="D6" s="82"/>
      <c r="E6" s="82"/>
      <c r="F6" s="82"/>
    </row>
    <row r="7" spans="1:6" ht="10.15" customHeight="1" thickBot="1" x14ac:dyDescent="0.3">
      <c r="A7" s="4"/>
      <c r="B7" s="4"/>
      <c r="C7" s="4"/>
      <c r="D7" s="13"/>
      <c r="E7" s="13"/>
      <c r="F7" s="4"/>
    </row>
    <row r="8" spans="1:6" ht="15.75" customHeight="1" thickTop="1" x14ac:dyDescent="0.25">
      <c r="A8" s="103" t="s">
        <v>32</v>
      </c>
      <c r="B8" s="105" t="s">
        <v>33</v>
      </c>
      <c r="C8" s="107" t="s">
        <v>61</v>
      </c>
      <c r="D8" s="107" t="s">
        <v>62</v>
      </c>
      <c r="E8" s="107" t="s">
        <v>63</v>
      </c>
      <c r="F8" s="109" t="s">
        <v>54</v>
      </c>
    </row>
    <row r="9" spans="1:6" s="5" customFormat="1" ht="16.5" customHeight="1" thickBot="1" x14ac:dyDescent="0.3">
      <c r="A9" s="104"/>
      <c r="B9" s="106"/>
      <c r="C9" s="108"/>
      <c r="D9" s="111"/>
      <c r="E9" s="111"/>
      <c r="F9" s="110"/>
    </row>
    <row r="10" spans="1:6" s="5" customFormat="1" ht="16.5" thickTop="1" thickBot="1" x14ac:dyDescent="0.3">
      <c r="A10" s="17" t="s">
        <v>34</v>
      </c>
      <c r="B10" s="18" t="s">
        <v>9</v>
      </c>
      <c r="C10" s="19">
        <v>768723.79999999993</v>
      </c>
      <c r="D10" s="19">
        <v>764731.69</v>
      </c>
      <c r="E10" s="70">
        <v>767191.62999999989</v>
      </c>
      <c r="F10" s="68">
        <f>SUM(C10:E10)</f>
        <v>2300647.1199999996</v>
      </c>
    </row>
    <row r="11" spans="1:6" s="5" customFormat="1" ht="15.75" thickBot="1" x14ac:dyDescent="0.3">
      <c r="A11" s="96" t="s">
        <v>35</v>
      </c>
      <c r="B11" s="20" t="s">
        <v>12</v>
      </c>
      <c r="C11" s="21">
        <v>3707887.6399999997</v>
      </c>
      <c r="D11" s="21">
        <v>3573152.02</v>
      </c>
      <c r="E11" s="65">
        <v>3276530.16</v>
      </c>
      <c r="F11" s="68">
        <f t="shared" ref="F11:F33" si="0">SUM(C11:E11)</f>
        <v>10557569.82</v>
      </c>
    </row>
    <row r="12" spans="1:6" s="5" customFormat="1" ht="15.75" thickBot="1" x14ac:dyDescent="0.3">
      <c r="A12" s="97"/>
      <c r="B12" s="22" t="s">
        <v>13</v>
      </c>
      <c r="C12" s="23">
        <v>1234656</v>
      </c>
      <c r="D12" s="23">
        <v>1242156.1000000001</v>
      </c>
      <c r="E12" s="66">
        <v>1208460.1000000001</v>
      </c>
      <c r="F12" s="68">
        <f t="shared" si="0"/>
        <v>3685272.2</v>
      </c>
    </row>
    <row r="13" spans="1:6" s="5" customFormat="1" ht="15.75" thickBot="1" x14ac:dyDescent="0.3">
      <c r="A13" s="97"/>
      <c r="B13" s="22" t="s">
        <v>27</v>
      </c>
      <c r="C13" s="23">
        <v>1549940.9200000002</v>
      </c>
      <c r="D13" s="23">
        <v>1442778.04</v>
      </c>
      <c r="E13" s="66">
        <v>1704977.2800000003</v>
      </c>
      <c r="F13" s="68">
        <f t="shared" si="0"/>
        <v>4697696.24</v>
      </c>
    </row>
    <row r="14" spans="1:6" s="5" customFormat="1" ht="15.75" thickBot="1" x14ac:dyDescent="0.3">
      <c r="A14" s="98"/>
      <c r="B14" s="24" t="s">
        <v>14</v>
      </c>
      <c r="C14" s="25">
        <v>1777383.0699999998</v>
      </c>
      <c r="D14" s="25">
        <v>1919514.96</v>
      </c>
      <c r="E14" s="67">
        <v>1974857.76</v>
      </c>
      <c r="F14" s="68">
        <f t="shared" si="0"/>
        <v>5671755.79</v>
      </c>
    </row>
    <row r="15" spans="1:6" s="5" customFormat="1" ht="15.75" thickBot="1" x14ac:dyDescent="0.3">
      <c r="A15" s="96" t="s">
        <v>36</v>
      </c>
      <c r="B15" s="20" t="s">
        <v>15</v>
      </c>
      <c r="C15" s="21">
        <v>11100559.680000002</v>
      </c>
      <c r="D15" s="21">
        <v>11122436.160000002</v>
      </c>
      <c r="E15" s="65">
        <v>10812260.160000002</v>
      </c>
      <c r="F15" s="68">
        <f t="shared" si="0"/>
        <v>33035256.000000007</v>
      </c>
    </row>
    <row r="16" spans="1:6" s="5" customFormat="1" ht="15.75" thickBot="1" x14ac:dyDescent="0.3">
      <c r="A16" s="97"/>
      <c r="B16" s="22" t="s">
        <v>0</v>
      </c>
      <c r="C16" s="26">
        <v>1434283.2000000002</v>
      </c>
      <c r="D16" s="26">
        <v>1434283.2000000002</v>
      </c>
      <c r="E16" s="69">
        <v>1434283.2000000002</v>
      </c>
      <c r="F16" s="68">
        <f t="shared" si="0"/>
        <v>4302849.6000000006</v>
      </c>
    </row>
    <row r="17" spans="1:6" s="5" customFormat="1" ht="15.75" thickBot="1" x14ac:dyDescent="0.3">
      <c r="A17" s="97"/>
      <c r="B17" s="22" t="s">
        <v>8</v>
      </c>
      <c r="C17" s="23">
        <v>543851.80000000005</v>
      </c>
      <c r="D17" s="23">
        <v>535805.28999999992</v>
      </c>
      <c r="E17" s="66">
        <v>522366.87999999995</v>
      </c>
      <c r="F17" s="68">
        <f t="shared" si="0"/>
        <v>1602023.9699999997</v>
      </c>
    </row>
    <row r="18" spans="1:6" s="5" customFormat="1" ht="15.75" thickBot="1" x14ac:dyDescent="0.3">
      <c r="A18" s="98"/>
      <c r="B18" s="24" t="s">
        <v>16</v>
      </c>
      <c r="C18" s="25">
        <v>743245.16</v>
      </c>
      <c r="D18" s="25">
        <v>745255.55</v>
      </c>
      <c r="E18" s="67">
        <v>819031.24000000011</v>
      </c>
      <c r="F18" s="68">
        <f t="shared" si="0"/>
        <v>2307531.9500000002</v>
      </c>
    </row>
    <row r="19" spans="1:6" s="5" customFormat="1" ht="15.75" thickBot="1" x14ac:dyDescent="0.3">
      <c r="A19" s="96" t="s">
        <v>37</v>
      </c>
      <c r="B19" s="20" t="s">
        <v>18</v>
      </c>
      <c r="C19" s="21">
        <v>5583099.4380000001</v>
      </c>
      <c r="D19" s="21">
        <v>5714855.108</v>
      </c>
      <c r="E19" s="65">
        <v>5632084.6279999996</v>
      </c>
      <c r="F19" s="68">
        <f t="shared" si="0"/>
        <v>16930039.173999999</v>
      </c>
    </row>
    <row r="20" spans="1:6" s="5" customFormat="1" ht="15.75" thickBot="1" x14ac:dyDescent="0.3">
      <c r="A20" s="97"/>
      <c r="B20" s="22" t="s">
        <v>2</v>
      </c>
      <c r="C20" s="23">
        <v>2097586.3122580643</v>
      </c>
      <c r="D20" s="23">
        <v>2097586.3122580643</v>
      </c>
      <c r="E20" s="66">
        <v>2084453.5122580645</v>
      </c>
      <c r="F20" s="68">
        <f t="shared" si="0"/>
        <v>6279626.1367741935</v>
      </c>
    </row>
    <row r="21" spans="1:6" s="5" customFormat="1" ht="15.75" thickBot="1" x14ac:dyDescent="0.3">
      <c r="A21" s="97"/>
      <c r="B21" s="22" t="s">
        <v>1</v>
      </c>
      <c r="C21" s="23">
        <v>2546984.7399999998</v>
      </c>
      <c r="D21" s="23">
        <v>2492844.2199999997</v>
      </c>
      <c r="E21" s="66">
        <v>2492844.2199999997</v>
      </c>
      <c r="F21" s="68">
        <f t="shared" si="0"/>
        <v>7532673.1799999988</v>
      </c>
    </row>
    <row r="22" spans="1:6" s="5" customFormat="1" ht="15.75" thickBot="1" x14ac:dyDescent="0.3">
      <c r="A22" s="98"/>
      <c r="B22" s="24" t="s">
        <v>17</v>
      </c>
      <c r="C22" s="25">
        <v>421985.69200000004</v>
      </c>
      <c r="D22" s="25">
        <v>390362.65959999996</v>
      </c>
      <c r="E22" s="67">
        <v>390362.65959999996</v>
      </c>
      <c r="F22" s="68">
        <f t="shared" si="0"/>
        <v>1202711.0111999998</v>
      </c>
    </row>
    <row r="23" spans="1:6" s="5" customFormat="1" ht="15.75" thickBot="1" x14ac:dyDescent="0.3">
      <c r="A23" s="96" t="s">
        <v>38</v>
      </c>
      <c r="B23" s="20" t="s">
        <v>6</v>
      </c>
      <c r="C23" s="21">
        <v>7030944.830000001</v>
      </c>
      <c r="D23" s="21">
        <v>7053758.96</v>
      </c>
      <c r="E23" s="65">
        <v>6896021.6100000003</v>
      </c>
      <c r="F23" s="68">
        <f t="shared" si="0"/>
        <v>20980725.400000002</v>
      </c>
    </row>
    <row r="24" spans="1:6" s="5" customFormat="1" ht="15.75" thickBot="1" x14ac:dyDescent="0.3">
      <c r="A24" s="97"/>
      <c r="B24" s="22" t="s">
        <v>19</v>
      </c>
      <c r="C24" s="23">
        <v>175556.94</v>
      </c>
      <c r="D24" s="23">
        <v>163315.07</v>
      </c>
      <c r="E24" s="66">
        <v>158127.45000000001</v>
      </c>
      <c r="F24" s="68">
        <f t="shared" si="0"/>
        <v>496999.46</v>
      </c>
    </row>
    <row r="25" spans="1:6" s="5" customFormat="1" ht="15.75" thickBot="1" x14ac:dyDescent="0.3">
      <c r="A25" s="97"/>
      <c r="B25" s="22" t="s">
        <v>20</v>
      </c>
      <c r="C25" s="23">
        <v>691374.7</v>
      </c>
      <c r="D25" s="23">
        <v>823092.36</v>
      </c>
      <c r="E25" s="66">
        <v>823092.36</v>
      </c>
      <c r="F25" s="68">
        <f t="shared" si="0"/>
        <v>2337559.42</v>
      </c>
    </row>
    <row r="26" spans="1:6" s="5" customFormat="1" ht="15.75" thickBot="1" x14ac:dyDescent="0.3">
      <c r="A26" s="98"/>
      <c r="B26" s="24" t="s">
        <v>21</v>
      </c>
      <c r="C26" s="25">
        <v>373030.6048387097</v>
      </c>
      <c r="D26" s="25">
        <v>363074.69064516126</v>
      </c>
      <c r="E26" s="67">
        <v>332121.63064516126</v>
      </c>
      <c r="F26" s="68">
        <f t="shared" si="0"/>
        <v>1068226.9261290322</v>
      </c>
    </row>
    <row r="27" spans="1:6" s="5" customFormat="1" ht="15.75" thickBot="1" x14ac:dyDescent="0.3">
      <c r="A27" s="96" t="s">
        <v>39</v>
      </c>
      <c r="B27" s="20" t="s">
        <v>10</v>
      </c>
      <c r="C27" s="21">
        <v>3418617.9799999995</v>
      </c>
      <c r="D27" s="21">
        <v>4157698.3099999996</v>
      </c>
      <c r="E27" s="65">
        <v>4057855.6499999994</v>
      </c>
      <c r="F27" s="68">
        <f t="shared" si="0"/>
        <v>11634171.939999998</v>
      </c>
    </row>
    <row r="28" spans="1:6" s="5" customFormat="1" ht="15.75" thickBot="1" x14ac:dyDescent="0.3">
      <c r="A28" s="98"/>
      <c r="B28" s="24" t="s">
        <v>11</v>
      </c>
      <c r="C28" s="25">
        <v>449105.86000000004</v>
      </c>
      <c r="D28" s="25">
        <v>430747.20999999996</v>
      </c>
      <c r="E28" s="67">
        <v>421016.29</v>
      </c>
      <c r="F28" s="68">
        <f t="shared" si="0"/>
        <v>1300869.3600000001</v>
      </c>
    </row>
    <row r="29" spans="1:6" s="5" customFormat="1" ht="15.75" thickBot="1" x14ac:dyDescent="0.3">
      <c r="A29" s="97" t="s">
        <v>40</v>
      </c>
      <c r="B29" s="27" t="s">
        <v>22</v>
      </c>
      <c r="C29" s="21">
        <v>975062.74</v>
      </c>
      <c r="D29" s="21">
        <v>977834.5900000002</v>
      </c>
      <c r="E29" s="65">
        <v>977834.5900000002</v>
      </c>
      <c r="F29" s="68">
        <f t="shared" si="0"/>
        <v>2930731.9200000004</v>
      </c>
    </row>
    <row r="30" spans="1:6" s="5" customFormat="1" ht="15.75" thickBot="1" x14ac:dyDescent="0.3">
      <c r="A30" s="98"/>
      <c r="B30" s="24" t="s">
        <v>4</v>
      </c>
      <c r="C30" s="25">
        <v>833981.62</v>
      </c>
      <c r="D30" s="25">
        <v>831795.7</v>
      </c>
      <c r="E30" s="67">
        <v>812121.11999999988</v>
      </c>
      <c r="F30" s="68">
        <f t="shared" si="0"/>
        <v>2477898.4399999995</v>
      </c>
    </row>
    <row r="31" spans="1:6" s="5" customFormat="1" ht="15.75" thickBot="1" x14ac:dyDescent="0.3">
      <c r="A31" s="96" t="s">
        <v>41</v>
      </c>
      <c r="B31" s="20" t="s">
        <v>23</v>
      </c>
      <c r="C31" s="21">
        <v>1328994.94</v>
      </c>
      <c r="D31" s="21">
        <v>1172400.55</v>
      </c>
      <c r="E31" s="65">
        <v>1151173.8</v>
      </c>
      <c r="F31" s="68">
        <f t="shared" si="0"/>
        <v>3652569.29</v>
      </c>
    </row>
    <row r="32" spans="1:6" s="5" customFormat="1" ht="15.75" thickBot="1" x14ac:dyDescent="0.3">
      <c r="A32" s="97"/>
      <c r="B32" s="24" t="s">
        <v>5</v>
      </c>
      <c r="C32" s="23">
        <v>992044.79999999993</v>
      </c>
      <c r="D32" s="23">
        <v>973503.36</v>
      </c>
      <c r="E32" s="66">
        <v>973503.36</v>
      </c>
      <c r="F32" s="68">
        <f t="shared" si="0"/>
        <v>2939051.52</v>
      </c>
    </row>
    <row r="33" spans="1:6" s="5" customFormat="1" ht="15.75" thickBot="1" x14ac:dyDescent="0.3">
      <c r="A33" s="98"/>
      <c r="B33" s="28" t="s">
        <v>3</v>
      </c>
      <c r="C33" s="25">
        <v>919742.29399999999</v>
      </c>
      <c r="D33" s="25">
        <v>1057155.82</v>
      </c>
      <c r="E33" s="67">
        <v>984075.26</v>
      </c>
      <c r="F33" s="68">
        <f t="shared" si="0"/>
        <v>2960973.3739999998</v>
      </c>
    </row>
    <row r="34" spans="1:6" s="5" customFormat="1" ht="17.25" thickTop="1" thickBot="1" x14ac:dyDescent="0.3">
      <c r="A34" s="99" t="s">
        <v>57</v>
      </c>
      <c r="B34" s="100"/>
      <c r="C34" s="29">
        <f>SUM(C10:C33)</f>
        <v>50698644.761096761</v>
      </c>
      <c r="D34" s="29">
        <f>SUM(D10:D33)</f>
        <v>51480137.930503227</v>
      </c>
      <c r="E34" s="29">
        <f t="shared" ref="E34" si="1">SUM(E10:E33)</f>
        <v>50706646.550503224</v>
      </c>
      <c r="F34" s="71">
        <f>SUM(F10:F33)</f>
        <v>152885429.24210325</v>
      </c>
    </row>
    <row r="35" spans="1:6" ht="15.75" thickTop="1" x14ac:dyDescent="0.25">
      <c r="C35" s="2"/>
      <c r="D35" s="14"/>
      <c r="E35" s="30"/>
      <c r="F35" s="6"/>
    </row>
    <row r="36" spans="1:6" x14ac:dyDescent="0.25">
      <c r="A36" s="7"/>
      <c r="B36" s="7"/>
      <c r="F36" s="8"/>
    </row>
    <row r="37" spans="1:6" x14ac:dyDescent="0.25">
      <c r="A37" s="101"/>
      <c r="B37" s="101"/>
      <c r="F37" s="8"/>
    </row>
    <row r="38" spans="1:6" x14ac:dyDescent="0.25">
      <c r="A38" s="101"/>
      <c r="B38" s="101"/>
      <c r="F38" s="8"/>
    </row>
    <row r="39" spans="1:6" x14ac:dyDescent="0.25">
      <c r="A39" s="7"/>
      <c r="B39" s="7"/>
      <c r="F39" s="8"/>
    </row>
    <row r="40" spans="1:6" x14ac:dyDescent="0.25">
      <c r="A40" s="7"/>
      <c r="B40" s="7"/>
      <c r="F40" s="8"/>
    </row>
    <row r="41" spans="1:6" x14ac:dyDescent="0.25">
      <c r="A41" s="7"/>
      <c r="B41" s="7"/>
      <c r="F41" s="8"/>
    </row>
    <row r="94" spans="1:6" x14ac:dyDescent="0.25">
      <c r="A94" s="102" t="s">
        <v>42</v>
      </c>
      <c r="B94" s="102"/>
      <c r="C94" s="102"/>
      <c r="D94" s="102"/>
      <c r="E94" s="102"/>
      <c r="F94" s="102"/>
    </row>
    <row r="95" spans="1:6" ht="15.75" x14ac:dyDescent="0.25">
      <c r="A95" s="82" t="s">
        <v>43</v>
      </c>
      <c r="B95" s="82"/>
      <c r="C95" s="82"/>
      <c r="D95" s="82"/>
      <c r="E95" s="82"/>
      <c r="F95" s="82"/>
    </row>
    <row r="96" spans="1:6" ht="15.75" x14ac:dyDescent="0.25">
      <c r="A96" s="83" t="s">
        <v>44</v>
      </c>
      <c r="B96" s="83"/>
      <c r="C96" s="83"/>
      <c r="D96" s="83"/>
      <c r="E96" s="83"/>
      <c r="F96" s="83"/>
    </row>
  </sheetData>
  <mergeCells count="24">
    <mergeCell ref="A1:F1"/>
    <mergeCell ref="A2:F2"/>
    <mergeCell ref="A3:F3"/>
    <mergeCell ref="A4:F4"/>
    <mergeCell ref="A5:F5"/>
    <mergeCell ref="A6:F6"/>
    <mergeCell ref="A8:A9"/>
    <mergeCell ref="B8:B9"/>
    <mergeCell ref="C8:C9"/>
    <mergeCell ref="F8:F9"/>
    <mergeCell ref="D8:D9"/>
    <mergeCell ref="E8:E9"/>
    <mergeCell ref="A96:F96"/>
    <mergeCell ref="A11:A14"/>
    <mergeCell ref="A15:A18"/>
    <mergeCell ref="A19:A22"/>
    <mergeCell ref="A23:A26"/>
    <mergeCell ref="A27:A28"/>
    <mergeCell ref="A29:A30"/>
    <mergeCell ref="A31:A33"/>
    <mergeCell ref="A34:B34"/>
    <mergeCell ref="A37:B38"/>
    <mergeCell ref="A94:F94"/>
    <mergeCell ref="A95:F9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JULIO-SEPTIEMBRE</vt:lpstr>
      <vt:lpstr>JULIO-SEPTIEMBRE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Gabriel Solano Salcedo</dc:creator>
  <cp:lastModifiedBy>Lissette Pérez De Acosta</cp:lastModifiedBy>
  <cp:lastPrinted>2020-04-06T23:45:58Z</cp:lastPrinted>
  <dcterms:created xsi:type="dcterms:W3CDTF">2015-11-25T18:04:17Z</dcterms:created>
  <dcterms:modified xsi:type="dcterms:W3CDTF">2023-10-04T16:48:25Z</dcterms:modified>
</cp:coreProperties>
</file>