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1\1. Ejecuciones\12.Diciembre\OAI\"/>
    </mc:Choice>
  </mc:AlternateContent>
  <xr:revisionPtr revIDLastSave="0" documentId="13_ncr:1_{F56F4793-FA4A-40B7-8398-01B3271D48EE}" xr6:coauthVersionLast="47" xr6:coauthVersionMax="47" xr10:uidLastSave="{00000000-0000-0000-0000-000000000000}"/>
  <bookViews>
    <workbookView xWindow="-120" yWindow="-120" windowWidth="29040" windowHeight="15840" xr2:uid="{EE73C500-9813-4F0E-8FEE-9BC4FE4A459D}"/>
  </bookViews>
  <sheets>
    <sheet name="Resum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" l="1"/>
  <c r="O12" i="1" s="1"/>
  <c r="N11" i="1"/>
  <c r="O11" i="1" s="1"/>
  <c r="N10" i="1"/>
  <c r="O10" i="1" s="1"/>
  <c r="N9" i="1"/>
  <c r="O9" i="1"/>
  <c r="N8" i="1"/>
  <c r="O8" i="1" s="1"/>
</calcChain>
</file>

<file path=xl/sharedStrings.xml><?xml version="1.0" encoding="utf-8"?>
<sst xmlns="http://schemas.openxmlformats.org/spreadsheetml/2006/main" count="49" uniqueCount="34">
  <si>
    <t>Capítulo</t>
  </si>
  <si>
    <t>6112: INSTITUTO NACIONAL DE AGUAS POTABLES Y ALCANTARILLADOS</t>
  </si>
  <si>
    <t>Subcapítulo</t>
  </si>
  <si>
    <t xml:space="preserve">01: INSTITUTO NACIONAL DE AGUA POTABLE Y ALCANTARILLADO </t>
  </si>
  <si>
    <t>Unidad ejecutora</t>
  </si>
  <si>
    <t>0001: INSTITUTO NACIONAL DE AGUA POTABLE Y ALCANTARILLADO (INAPA)</t>
  </si>
  <si>
    <t>Producto</t>
  </si>
  <si>
    <t>Primer trimestre</t>
  </si>
  <si>
    <t>Segundo trimestre</t>
  </si>
  <si>
    <t>Tercer trimestre</t>
  </si>
  <si>
    <t>Cuarto trimestre</t>
  </si>
  <si>
    <t>Código</t>
  </si>
  <si>
    <t>Nombre</t>
  </si>
  <si>
    <t>Unidad Medida</t>
  </si>
  <si>
    <t>Meta Fisica</t>
  </si>
  <si>
    <t>Meta Financiera</t>
  </si>
  <si>
    <t xml:space="preserve">Programación física </t>
  </si>
  <si>
    <t xml:space="preserve">Programación financiera </t>
  </si>
  <si>
    <t>(UM)</t>
  </si>
  <si>
    <t>(RD$)</t>
  </si>
  <si>
    <t>00</t>
  </si>
  <si>
    <t>Acciones que no generan producción</t>
  </si>
  <si>
    <t>N/A</t>
  </si>
  <si>
    <t>04</t>
  </si>
  <si>
    <t>Residentes de las provincias bajo la
jurisdicción del INAPA con producción de
agua potable a través de la red pública</t>
  </si>
  <si>
    <t>M3 de agua producida</t>
  </si>
  <si>
    <t>Residentes de las provincias bajo la
jurisdicción del INAPA con servicio de
recolección de agua residual a través de la red de alcantarillado</t>
  </si>
  <si>
    <t>M3 de aguas residuales recolectadas</t>
  </si>
  <si>
    <t>05</t>
  </si>
  <si>
    <t>Residentes de las provincias bajo el
área de jurisdicción del INAPA con aguas
residuales tratadas y vertidas al medio
ambiente conforme a los parámetros
establecidos por las normas</t>
  </si>
  <si>
    <t>M3 de aguas residuales tratadas</t>
  </si>
  <si>
    <t>03</t>
  </si>
  <si>
    <t>Residentes de las provincias bajo
jurisdicción del INAPA reciben atención a las solicitudes de servicios comerciales, reclamos y denuncias</t>
  </si>
  <si>
    <t>Clientes/usuarios atendidos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</si>
</sst>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rgb="FF000000"/>
      <name val="Calibri Light"/>
      <family val="2"/>
    </font>
    <font>
      <sz val="11"/>
      <color indexed="8"/>
      <name val="Segoe UI"/>
      <family val="2"/>
    </font>
    <font>
      <i/>
      <sz val="12"/>
      <color rgb="FF000000"/>
      <name val="Calibri Light"/>
      <family val="2"/>
    </font>
    <font>
      <sz val="12"/>
      <color rgb="FF000000"/>
      <name val="Calibri Light"/>
      <family val="2"/>
    </font>
    <font>
      <b/>
      <sz val="12"/>
      <color rgb="FFFFFFFF"/>
      <name val="Calibri Light"/>
      <family val="2"/>
    </font>
    <font>
      <sz val="12"/>
      <name val="Calibri Light"/>
      <family val="2"/>
    </font>
    <font>
      <b/>
      <sz val="12"/>
      <name val="Calibri Light"/>
      <family val="2"/>
    </font>
    <font>
      <sz val="1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2" applyFont="1" applyBorder="1" applyAlignment="1">
      <alignment vertical="center" wrapText="1"/>
    </xf>
    <xf numFmtId="0" fontId="2" fillId="0" borderId="0" xfId="2"/>
    <xf numFmtId="0" fontId="3" fillId="0" borderId="5" xfId="2" applyFont="1" applyBorder="1" applyAlignment="1">
      <alignment vertical="center" wrapText="1"/>
    </xf>
    <xf numFmtId="0" fontId="6" fillId="0" borderId="0" xfId="2" applyFont="1" applyAlignment="1">
      <alignment horizontal="right" vertical="center" wrapText="1"/>
    </xf>
    <xf numFmtId="0" fontId="7" fillId="2" borderId="12" xfId="2" applyFont="1" applyFill="1" applyBorder="1" applyAlignment="1">
      <alignment horizontal="center" vertical="center" wrapText="1"/>
    </xf>
    <xf numFmtId="49" fontId="6" fillId="0" borderId="12" xfId="3" applyNumberFormat="1" applyFont="1" applyBorder="1" applyAlignment="1">
      <alignment horizontal="center" vertical="center" wrapText="1"/>
    </xf>
    <xf numFmtId="0" fontId="8" fillId="0" borderId="12" xfId="2" applyFont="1" applyBorder="1" applyAlignment="1">
      <alignment horizontal="left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/>
    </xf>
    <xf numFmtId="43" fontId="8" fillId="0" borderId="12" xfId="2" applyNumberFormat="1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43" fontId="10" fillId="0" borderId="0" xfId="1" applyFont="1" applyFill="1"/>
    <xf numFmtId="0" fontId="10" fillId="0" borderId="0" xfId="2" applyFont="1"/>
    <xf numFmtId="0" fontId="6" fillId="0" borderId="12" xfId="2" applyFont="1" applyBorder="1" applyAlignment="1">
      <alignment horizontal="left" vertical="center" wrapText="1"/>
    </xf>
    <xf numFmtId="0" fontId="6" fillId="0" borderId="12" xfId="2" applyFont="1" applyBorder="1" applyAlignment="1">
      <alignment horizontal="center" vertical="center" wrapText="1"/>
    </xf>
    <xf numFmtId="43" fontId="6" fillId="0" borderId="12" xfId="3" applyFont="1" applyBorder="1" applyAlignment="1">
      <alignment horizontal="right" vertical="center" wrapText="1"/>
    </xf>
    <xf numFmtId="43" fontId="6" fillId="0" borderId="12" xfId="2" applyNumberFormat="1" applyFont="1" applyBorder="1" applyAlignment="1">
      <alignment horizontal="right" vertical="center" wrapText="1"/>
    </xf>
    <xf numFmtId="43" fontId="2" fillId="0" borderId="0" xfId="2" applyNumberFormat="1"/>
    <xf numFmtId="4" fontId="6" fillId="0" borderId="12" xfId="2" applyNumberFormat="1" applyFont="1" applyBorder="1" applyAlignment="1">
      <alignment horizontal="right" vertical="center" wrapText="1"/>
    </xf>
    <xf numFmtId="43" fontId="0" fillId="0" borderId="0" xfId="3" applyFont="1"/>
    <xf numFmtId="164" fontId="6" fillId="0" borderId="12" xfId="3" applyNumberFormat="1" applyFont="1" applyFill="1" applyBorder="1" applyAlignment="1">
      <alignment horizontal="center" vertical="center" wrapText="1"/>
    </xf>
    <xf numFmtId="43" fontId="6" fillId="0" borderId="12" xfId="3" applyFont="1" applyBorder="1" applyAlignment="1">
      <alignment vertical="center" wrapText="1"/>
    </xf>
    <xf numFmtId="164" fontId="6" fillId="0" borderId="12" xfId="2" applyNumberFormat="1" applyFont="1" applyBorder="1" applyAlignment="1">
      <alignment horizontal="center" vertical="center" wrapText="1"/>
    </xf>
    <xf numFmtId="164" fontId="6" fillId="0" borderId="12" xfId="2" applyNumberFormat="1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wrapText="1" readingOrder="1"/>
    </xf>
    <xf numFmtId="43" fontId="11" fillId="0" borderId="0" xfId="1" applyFont="1" applyFill="1" applyBorder="1"/>
    <xf numFmtId="0" fontId="12" fillId="0" borderId="0" xfId="0" applyFont="1"/>
    <xf numFmtId="0" fontId="11" fillId="0" borderId="0" xfId="0" applyFont="1"/>
    <xf numFmtId="0" fontId="7" fillId="2" borderId="12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20" fontId="5" fillId="0" borderId="6" xfId="2" applyNumberFormat="1" applyFont="1" applyBorder="1" applyAlignment="1">
      <alignment horizontal="left" vertical="center" wrapText="1"/>
    </xf>
    <xf numFmtId="20" fontId="5" fillId="0" borderId="7" xfId="2" applyNumberFormat="1" applyFont="1" applyBorder="1" applyAlignment="1">
      <alignment horizontal="left" vertical="center" wrapText="1"/>
    </xf>
    <xf numFmtId="20" fontId="5" fillId="0" borderId="8" xfId="2" applyNumberFormat="1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 xr:uid="{192108C3-1A14-4989-9354-1FF76671BFB4}"/>
    <cellStyle name="Normal" xfId="0" builtinId="0"/>
    <cellStyle name="Normal 2" xfId="2" xr:uid="{54E409AD-0AFE-4E7E-A4B0-9D913834F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16</xdr:row>
      <xdr:rowOff>40218</xdr:rowOff>
    </xdr:from>
    <xdr:to>
      <xdr:col>2</xdr:col>
      <xdr:colOff>962024</xdr:colOff>
      <xdr:row>20</xdr:row>
      <xdr:rowOff>113244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099D83F-504C-44A4-AA4F-5424FF681076}"/>
            </a:ext>
          </a:extLst>
        </xdr:cNvPr>
        <xdr:cNvSpPr txBox="1"/>
      </xdr:nvSpPr>
      <xdr:spPr>
        <a:xfrm flipH="1">
          <a:off x="809625" y="6564843"/>
          <a:ext cx="3724274" cy="8731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0"/>
            <a:t> </a:t>
          </a:r>
          <a:r>
            <a:rPr lang="es-ES" sz="1200" b="0"/>
            <a:t>Realizado</a:t>
          </a:r>
          <a:r>
            <a:rPr lang="es-ES" sz="1200" b="0" baseline="0"/>
            <a:t> por:</a:t>
          </a:r>
        </a:p>
        <a:p>
          <a:pPr algn="ctr"/>
          <a:endParaRPr lang="es-ES" sz="1200" b="1" baseline="0"/>
        </a:p>
        <a:p>
          <a:pPr algn="ctr"/>
          <a:r>
            <a:rPr lang="es-ES" sz="1200" b="1"/>
            <a:t>Deyris Reyes  </a:t>
          </a:r>
        </a:p>
        <a:p>
          <a:pPr algn="ctr"/>
          <a:r>
            <a:rPr lang="es-ES" sz="1200"/>
            <a:t>Enc. Depto. Presupuesto</a:t>
          </a:r>
          <a:r>
            <a:rPr lang="es-ES" sz="1100"/>
            <a:t>  </a:t>
          </a:r>
        </a:p>
      </xdr:txBody>
    </xdr:sp>
    <xdr:clientData/>
  </xdr:twoCellAnchor>
  <xdr:twoCellAnchor>
    <xdr:from>
      <xdr:col>3</xdr:col>
      <xdr:colOff>440267</xdr:colOff>
      <xdr:row>16</xdr:row>
      <xdr:rowOff>28575</xdr:rowOff>
    </xdr:from>
    <xdr:to>
      <xdr:col>6</xdr:col>
      <xdr:colOff>266700</xdr:colOff>
      <xdr:row>21</xdr:row>
      <xdr:rowOff>53717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EB2EE04-7BB7-450C-99F8-9C4AB80C2F60}"/>
            </a:ext>
          </a:extLst>
        </xdr:cNvPr>
        <xdr:cNvSpPr txBox="1"/>
      </xdr:nvSpPr>
      <xdr:spPr>
        <a:xfrm>
          <a:off x="5145617" y="6553200"/>
          <a:ext cx="3379258" cy="10157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Freddy</a:t>
          </a:r>
          <a:r>
            <a:rPr lang="es-ES" sz="1200" b="1" baseline="0"/>
            <a:t> Nicolas Feliciano</a:t>
          </a:r>
        </a:p>
        <a:p>
          <a:pPr algn="ctr"/>
          <a:r>
            <a:rPr lang="es-ES" sz="1200"/>
            <a:t>Enc. Depto. Formulación Monitoreo</a:t>
          </a:r>
          <a:r>
            <a:rPr lang="es-ES" sz="1200" baseline="0"/>
            <a:t> y Evaluación de PPP</a:t>
          </a:r>
          <a:endParaRPr lang="es-ES" sz="1200"/>
        </a:p>
      </xdr:txBody>
    </xdr:sp>
    <xdr:clientData/>
  </xdr:twoCellAnchor>
  <xdr:twoCellAnchor>
    <xdr:from>
      <xdr:col>7</xdr:col>
      <xdr:colOff>104774</xdr:colOff>
      <xdr:row>16</xdr:row>
      <xdr:rowOff>1058</xdr:rowOff>
    </xdr:from>
    <xdr:to>
      <xdr:col>9</xdr:col>
      <xdr:colOff>914399</xdr:colOff>
      <xdr:row>21</xdr:row>
      <xdr:rowOff>76200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5AA9443-94D3-40B2-9D24-B686D7545292}"/>
            </a:ext>
          </a:extLst>
        </xdr:cNvPr>
        <xdr:cNvSpPr txBox="1"/>
      </xdr:nvSpPr>
      <xdr:spPr>
        <a:xfrm>
          <a:off x="9563099" y="6525683"/>
          <a:ext cx="3209925" cy="10657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Validado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Christie V. Jordan Leal</a:t>
          </a:r>
        </a:p>
        <a:p>
          <a:pPr algn="ctr"/>
          <a:r>
            <a:rPr lang="es-ES" sz="1200"/>
            <a:t>Directora de Planificación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12</xdr:col>
      <xdr:colOff>981075</xdr:colOff>
      <xdr:row>21</xdr:row>
      <xdr:rowOff>5292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93D10EA5-7E25-48ED-AA30-6C2869B12EF5}"/>
            </a:ext>
          </a:extLst>
        </xdr:cNvPr>
        <xdr:cNvSpPr txBox="1">
          <a:spLocks noChangeArrowheads="1"/>
        </xdr:cNvSpPr>
      </xdr:nvSpPr>
      <xdr:spPr bwMode="auto">
        <a:xfrm>
          <a:off x="13058775" y="6324600"/>
          <a:ext cx="3381375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r>
            <a:rPr lang="es-ES" sz="1200" b="0" i="0" strike="noStrike">
              <a:solidFill>
                <a:srgbClr val="000000"/>
              </a:solidFill>
              <a:latin typeface="+mn-lt"/>
              <a:cs typeface="Times New Roman"/>
            </a:rPr>
            <a:t>Validado por:</a:t>
          </a:r>
          <a:endParaRPr lang="es-ES" sz="1400" b="0" i="0" strike="noStrike">
            <a:solidFill>
              <a:srgbClr val="000000"/>
            </a:solidFill>
            <a:latin typeface="+mn-lt"/>
            <a:cs typeface="Times New Roman"/>
          </a:endParaRPr>
        </a:p>
        <a:p>
          <a:pPr algn="ctr" rtl="1">
            <a:defRPr sz="1000"/>
          </a:pPr>
          <a:endParaRPr lang="es-ES" sz="1200" b="1" i="0" strike="noStrike">
            <a:solidFill>
              <a:srgbClr val="000000"/>
            </a:solidFill>
            <a:latin typeface="+mn-lt"/>
            <a:cs typeface="Times New Roman"/>
          </a:endParaRPr>
        </a:p>
        <a:p>
          <a:pPr algn="ctr" rtl="1">
            <a:defRPr sz="1000"/>
          </a:pPr>
          <a:r>
            <a:rPr lang="es-ES" sz="1200" b="1" i="0" strike="noStrike">
              <a:solidFill>
                <a:srgbClr val="000000"/>
              </a:solidFill>
              <a:latin typeface="+mn-lt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200" b="0" i="0" strike="noStrike">
              <a:solidFill>
                <a:srgbClr val="000000"/>
              </a:solidFill>
              <a:latin typeface="+mn-lt"/>
              <a:cs typeface="Times New Roman"/>
            </a:rPr>
            <a:t>Directora</a:t>
          </a:r>
          <a:r>
            <a:rPr lang="es-ES" sz="1200" b="0" i="0" strike="noStrike" baseline="0">
              <a:solidFill>
                <a:srgbClr val="000000"/>
              </a:solidFill>
              <a:latin typeface="+mn-lt"/>
              <a:cs typeface="Times New Roman"/>
            </a:rPr>
            <a:t> Financiera</a:t>
          </a:r>
          <a:endParaRPr lang="es-ES" sz="800" b="0" i="0" strike="noStrike">
            <a:solidFill>
              <a:srgbClr val="000000"/>
            </a:solidFill>
            <a:latin typeface="+mn-lt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4BCF0-1D7C-4815-98B7-01736C6E681F}">
  <sheetPr>
    <pageSetUpPr fitToPage="1"/>
  </sheetPr>
  <dimension ref="A1:R22"/>
  <sheetViews>
    <sheetView tabSelected="1" topLeftCell="B7" workbookViewId="0">
      <selection activeCell="K28" sqref="K28"/>
    </sheetView>
  </sheetViews>
  <sheetFormatPr baseColWidth="10" defaultRowHeight="15" x14ac:dyDescent="0.25"/>
  <cols>
    <col min="1" max="1" width="13.28515625" style="2" customWidth="1"/>
    <col min="2" max="2" width="40.28515625" style="2" customWidth="1"/>
    <col min="3" max="4" width="17" style="2" customWidth="1"/>
    <col min="5" max="5" width="18.28515625" style="2" bestFit="1" customWidth="1"/>
    <col min="6" max="13" width="18" style="2" customWidth="1"/>
    <col min="14" max="14" width="16.85546875" style="2" hidden="1" customWidth="1"/>
    <col min="15" max="15" width="0" style="2" hidden="1" customWidth="1"/>
    <col min="16" max="16384" width="11.42578125" style="2"/>
  </cols>
  <sheetData>
    <row r="1" spans="1:18" ht="17.25" thickBot="1" x14ac:dyDescent="0.3">
      <c r="A1" s="1" t="s">
        <v>0</v>
      </c>
      <c r="B1" s="32" t="s">
        <v>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18" ht="32.25" thickBot="1" x14ac:dyDescent="0.3">
      <c r="A2" s="3" t="s">
        <v>2</v>
      </c>
      <c r="B2" s="35" t="s">
        <v>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7"/>
    </row>
    <row r="3" spans="1:18" ht="32.25" thickBot="1" x14ac:dyDescent="0.3">
      <c r="A3" s="3" t="s">
        <v>4</v>
      </c>
      <c r="B3" s="38" t="s">
        <v>5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40"/>
    </row>
    <row r="4" spans="1:18" ht="16.5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8" ht="32.25" customHeight="1" x14ac:dyDescent="0.25">
      <c r="A5" s="41" t="s">
        <v>6</v>
      </c>
      <c r="B5" s="42"/>
      <c r="C5" s="42"/>
      <c r="D5" s="42"/>
      <c r="E5" s="43"/>
      <c r="F5" s="41" t="s">
        <v>7</v>
      </c>
      <c r="G5" s="43"/>
      <c r="H5" s="41" t="s">
        <v>8</v>
      </c>
      <c r="I5" s="43"/>
      <c r="J5" s="41" t="s">
        <v>9</v>
      </c>
      <c r="K5" s="43"/>
      <c r="L5" s="41" t="s">
        <v>10</v>
      </c>
      <c r="M5" s="43"/>
    </row>
    <row r="6" spans="1:18" ht="31.5" x14ac:dyDescent="0.25">
      <c r="A6" s="30" t="s">
        <v>11</v>
      </c>
      <c r="B6" s="30" t="s">
        <v>12</v>
      </c>
      <c r="C6" s="5" t="s">
        <v>13</v>
      </c>
      <c r="D6" s="31" t="s">
        <v>14</v>
      </c>
      <c r="E6" s="30" t="s">
        <v>15</v>
      </c>
      <c r="F6" s="5" t="s">
        <v>16</v>
      </c>
      <c r="G6" s="5" t="s">
        <v>17</v>
      </c>
      <c r="H6" s="5" t="s">
        <v>16</v>
      </c>
      <c r="I6" s="5" t="s">
        <v>17</v>
      </c>
      <c r="J6" s="5" t="s">
        <v>16</v>
      </c>
      <c r="K6" s="5" t="s">
        <v>17</v>
      </c>
      <c r="L6" s="5" t="s">
        <v>16</v>
      </c>
      <c r="M6" s="5" t="s">
        <v>17</v>
      </c>
    </row>
    <row r="7" spans="1:18" ht="15.75" x14ac:dyDescent="0.25">
      <c r="A7" s="30"/>
      <c r="B7" s="30"/>
      <c r="C7" s="5" t="s">
        <v>18</v>
      </c>
      <c r="D7" s="31"/>
      <c r="E7" s="30"/>
      <c r="F7" s="5" t="s">
        <v>18</v>
      </c>
      <c r="G7" s="5" t="s">
        <v>19</v>
      </c>
      <c r="H7" s="5" t="s">
        <v>18</v>
      </c>
      <c r="I7" s="5" t="s">
        <v>19</v>
      </c>
      <c r="J7" s="5" t="s">
        <v>18</v>
      </c>
      <c r="K7" s="5" t="s">
        <v>19</v>
      </c>
      <c r="L7" s="5" t="s">
        <v>18</v>
      </c>
      <c r="M7" s="5" t="s">
        <v>19</v>
      </c>
    </row>
    <row r="8" spans="1:18" s="13" customFormat="1" ht="22.5" customHeight="1" x14ac:dyDescent="0.25">
      <c r="A8" s="6" t="s">
        <v>20</v>
      </c>
      <c r="B8" s="7" t="s">
        <v>21</v>
      </c>
      <c r="C8" s="8" t="s">
        <v>22</v>
      </c>
      <c r="D8" s="9" t="s">
        <v>22</v>
      </c>
      <c r="E8" s="21">
        <v>1253543284</v>
      </c>
      <c r="F8" s="8"/>
      <c r="G8" s="10">
        <v>344059297.5</v>
      </c>
      <c r="H8" s="11"/>
      <c r="I8" s="10">
        <v>238869850.5</v>
      </c>
      <c r="J8" s="11"/>
      <c r="K8" s="10">
        <v>248869850.5</v>
      </c>
      <c r="L8" s="11"/>
      <c r="M8" s="10">
        <v>421744285.5</v>
      </c>
      <c r="N8" s="12">
        <f>+G8+I8+K8+M8</f>
        <v>1253543284</v>
      </c>
      <c r="O8" s="12">
        <f>+E8-N8</f>
        <v>0</v>
      </c>
    </row>
    <row r="9" spans="1:18" ht="47.25" x14ac:dyDescent="0.25">
      <c r="A9" s="6" t="s">
        <v>23</v>
      </c>
      <c r="B9" s="14" t="s">
        <v>24</v>
      </c>
      <c r="C9" s="15" t="s">
        <v>25</v>
      </c>
      <c r="D9" s="21">
        <v>618793096</v>
      </c>
      <c r="E9" s="21">
        <v>7802698211</v>
      </c>
      <c r="F9" s="22">
        <v>154698274</v>
      </c>
      <c r="G9" s="16">
        <v>1994410103.1026402</v>
      </c>
      <c r="H9" s="16">
        <v>154698274</v>
      </c>
      <c r="I9" s="16">
        <v>2062255140.4760001</v>
      </c>
      <c r="J9" s="16">
        <v>154698274</v>
      </c>
      <c r="K9" s="16">
        <v>1874984620.3020799</v>
      </c>
      <c r="L9" s="16">
        <v>154698274</v>
      </c>
      <c r="M9" s="17">
        <v>1871048347.1192801</v>
      </c>
      <c r="N9" s="18">
        <f>+G9+I9+K9+M9</f>
        <v>7802698211</v>
      </c>
      <c r="O9" s="18">
        <f>+E9-N9</f>
        <v>0</v>
      </c>
    </row>
    <row r="10" spans="1:18" ht="63" x14ac:dyDescent="0.25">
      <c r="A10" s="15" t="s">
        <v>23</v>
      </c>
      <c r="B10" s="14" t="s">
        <v>26</v>
      </c>
      <c r="C10" s="15" t="s">
        <v>27</v>
      </c>
      <c r="D10" s="23">
        <v>78742877.890000001</v>
      </c>
      <c r="E10" s="23">
        <v>583125708</v>
      </c>
      <c r="F10" s="24">
        <v>19685719.5</v>
      </c>
      <c r="G10" s="24">
        <v>151385003.375</v>
      </c>
      <c r="H10" s="24">
        <v>19685719.5</v>
      </c>
      <c r="I10" s="24">
        <v>145856088.63499999</v>
      </c>
      <c r="J10" s="24">
        <v>19685719.5</v>
      </c>
      <c r="K10" s="24">
        <v>144813560.63</v>
      </c>
      <c r="L10" s="24">
        <v>19685719.5</v>
      </c>
      <c r="M10" s="23">
        <v>141071055.36000001</v>
      </c>
      <c r="N10" s="18">
        <f t="shared" ref="N10:N12" si="0">+G10+I10+K10+M10</f>
        <v>583125708</v>
      </c>
      <c r="O10" s="18">
        <f t="shared" ref="O10:O12" si="1">+E10-N10</f>
        <v>0</v>
      </c>
    </row>
    <row r="11" spans="1:18" ht="78.75" x14ac:dyDescent="0.25">
      <c r="A11" s="15" t="s">
        <v>28</v>
      </c>
      <c r="B11" s="14" t="s">
        <v>29</v>
      </c>
      <c r="C11" s="15" t="s">
        <v>30</v>
      </c>
      <c r="D11" s="21">
        <v>32432090</v>
      </c>
      <c r="E11" s="21">
        <v>290025683</v>
      </c>
      <c r="F11" s="24">
        <v>8108022.5</v>
      </c>
      <c r="G11" s="24">
        <v>72677586.5</v>
      </c>
      <c r="H11" s="24">
        <v>8108022.5</v>
      </c>
      <c r="I11" s="24">
        <v>72449369.5</v>
      </c>
      <c r="J11" s="24">
        <v>8108022.5</v>
      </c>
      <c r="K11" s="24">
        <v>72449369.5</v>
      </c>
      <c r="L11" s="24">
        <v>8108022.5</v>
      </c>
      <c r="M11" s="23">
        <v>72449357.49666667</v>
      </c>
      <c r="N11" s="18">
        <f t="shared" si="0"/>
        <v>290025682.99666667</v>
      </c>
      <c r="O11" s="18">
        <f t="shared" si="1"/>
        <v>3.3333301544189453E-3</v>
      </c>
    </row>
    <row r="12" spans="1:18" ht="63" x14ac:dyDescent="0.25">
      <c r="A12" s="15" t="s">
        <v>31</v>
      </c>
      <c r="B12" s="14" t="s">
        <v>32</v>
      </c>
      <c r="C12" s="15" t="s">
        <v>33</v>
      </c>
      <c r="D12" s="21">
        <v>22291</v>
      </c>
      <c r="E12" s="21">
        <v>281228235</v>
      </c>
      <c r="F12" s="19">
        <v>5574</v>
      </c>
      <c r="G12" s="17">
        <v>76526884.250000015</v>
      </c>
      <c r="H12" s="19">
        <v>5574</v>
      </c>
      <c r="I12" s="17">
        <v>57255022.25</v>
      </c>
      <c r="J12" s="19">
        <v>5572</v>
      </c>
      <c r="K12" s="17">
        <v>57255022.25</v>
      </c>
      <c r="L12" s="19">
        <v>5571</v>
      </c>
      <c r="M12" s="17">
        <v>90191306.25</v>
      </c>
      <c r="N12" s="18">
        <f t="shared" si="0"/>
        <v>281228235</v>
      </c>
      <c r="O12" s="18">
        <f t="shared" si="1"/>
        <v>0</v>
      </c>
    </row>
    <row r="15" spans="1:18" s="29" customFormat="1" ht="15.75" x14ac:dyDescent="0.25">
      <c r="A15" s="25"/>
      <c r="B15" s="25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8"/>
    </row>
    <row r="16" spans="1:18" s="29" customFormat="1" ht="15.75" x14ac:dyDescent="0.25">
      <c r="A16" s="25"/>
      <c r="B16" s="25"/>
      <c r="C16" s="25"/>
      <c r="D16" s="26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8"/>
    </row>
    <row r="17" spans="1:18" s="29" customFormat="1" ht="15.75" x14ac:dyDescent="0.25">
      <c r="A17" s="25"/>
      <c r="B17" s="25"/>
      <c r="C17" s="25"/>
      <c r="D17" s="26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8"/>
    </row>
    <row r="18" spans="1:18" s="29" customFormat="1" ht="15.75" x14ac:dyDescent="0.25">
      <c r="A18" s="25"/>
      <c r="B18" s="25"/>
      <c r="C18" s="25"/>
      <c r="D18" s="2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8"/>
    </row>
    <row r="19" spans="1:18" s="29" customFormat="1" ht="15.75" x14ac:dyDescent="0.25">
      <c r="A19" s="25"/>
      <c r="B19" s="25"/>
      <c r="C19" s="25"/>
      <c r="D19" s="26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8"/>
    </row>
    <row r="20" spans="1:18" s="29" customFormat="1" ht="15.75" x14ac:dyDescent="0.25">
      <c r="A20" s="25"/>
      <c r="B20" s="25"/>
      <c r="C20" s="25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8"/>
    </row>
    <row r="22" spans="1:18" x14ac:dyDescent="0.25">
      <c r="E22" s="20"/>
    </row>
  </sheetData>
  <mergeCells count="12">
    <mergeCell ref="A6:A7"/>
    <mergeCell ref="B6:B7"/>
    <mergeCell ref="D6:D7"/>
    <mergeCell ref="E6:E7"/>
    <mergeCell ref="B1:M1"/>
    <mergeCell ref="B2:M2"/>
    <mergeCell ref="B3:M3"/>
    <mergeCell ref="A5:E5"/>
    <mergeCell ref="F5:G5"/>
    <mergeCell ref="H5:I5"/>
    <mergeCell ref="J5:K5"/>
    <mergeCell ref="L5:M5"/>
  </mergeCells>
  <pageMargins left="0.7" right="0.7" top="0.75" bottom="0.75" header="0.3" footer="0.3"/>
  <pageSetup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2022-01-07T18:51:24Z</cp:lastPrinted>
  <dcterms:created xsi:type="dcterms:W3CDTF">2022-01-07T17:31:55Z</dcterms:created>
  <dcterms:modified xsi:type="dcterms:W3CDTF">2022-01-07T19:26:31Z</dcterms:modified>
</cp:coreProperties>
</file>