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0" yWindow="-120" windowWidth="29040" windowHeight="15840"/>
  </bookViews>
  <sheets>
    <sheet name="Enero-Marzo" sheetId="1" r:id="rId1"/>
    <sheet name="Enero-Marzo(2)" sheetId="3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13" i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14" i="3"/>
  <c r="I38" i="3" l="1"/>
  <c r="E38" i="3" l="1"/>
  <c r="J38" i="3" l="1"/>
  <c r="G38" i="3"/>
  <c r="H38" i="3"/>
  <c r="K38" i="3"/>
  <c r="D38" i="3" l="1"/>
  <c r="F38" i="3"/>
</calcChain>
</file>

<file path=xl/sharedStrings.xml><?xml version="1.0" encoding="utf-8"?>
<sst xmlns="http://schemas.openxmlformats.org/spreadsheetml/2006/main" count="112" uniqueCount="64">
  <si>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</si>
  <si>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</si>
  <si>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</si>
  <si>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</si>
  <si>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</si>
  <si>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</si>
  <si>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</si>
  <si>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</si>
  <si>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</si>
  <si>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</si>
  <si>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</si>
  <si>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</si>
  <si>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</si>
  <si>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</si>
  <si>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</si>
  <si>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</si>
  <si>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</si>
  <si>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</si>
  <si>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</si>
  <si>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</si>
  <si>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</si>
  <si>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</si>
  <si>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</si>
  <si>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</si>
  <si>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</si>
  <si>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</si>
  <si>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Enero</t>
  </si>
  <si>
    <t>Febrero</t>
  </si>
  <si>
    <t>Marzo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</si>
  <si>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</si>
  <si>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</si>
  <si>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</si>
  <si>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</si>
  <si>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</si>
  <si>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</si>
  <si>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</si>
  <si>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</si>
  <si>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</si>
  <si>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</si>
  <si>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</si>
  <si>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</si>
  <si>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</si>
  <si>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</si>
  <si>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</si>
  <si>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</si>
  <si>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</si>
  <si>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</si>
  <si>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</si>
  <si>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</si>
  <si>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</si>
  <si>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</si>
  <si>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</si>
  <si>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</si>
  <si>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</si>
  <si>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</si>
  <si>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</si>
  <si>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</si>
  <si>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</si>
  <si>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</si>
  <si>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</si>
  <si>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</si>
  <si>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</si>
  <si>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</si>
  <si>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Promedio Trimestral de Cloro Residual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</si>
</sst>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"/>
    </xf>
    <xf numFmtId="164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2" fillId="0" borderId="13" xfId="0" applyFont="1" applyBorder="1"/>
    <xf numFmtId="4" fontId="2" fillId="0" borderId="13" xfId="0" applyNumberFormat="1" applyFont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2" fillId="0" borderId="16" xfId="0" applyFont="1" applyBorder="1"/>
    <xf numFmtId="4" fontId="2" fillId="0" borderId="16" xfId="0" applyNumberFormat="1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7" xfId="0" applyFont="1" applyBorder="1" applyAlignment="1"/>
    <xf numFmtId="0" fontId="2" fillId="0" borderId="4" xfId="0" applyFont="1" applyBorder="1" applyAlignment="1">
      <alignment horizontal="left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9" xfId="0" applyFont="1" applyBorder="1" applyAlignment="1">
      <alignment horizontal="left"/>
    </xf>
    <xf numFmtId="39" fontId="2" fillId="0" borderId="15" xfId="1" applyNumberFormat="1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39" fontId="2" fillId="0" borderId="4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39" fontId="2" fillId="0" borderId="16" xfId="1" applyNumberFormat="1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39" fontId="1" fillId="4" borderId="24" xfId="1" applyNumberFormat="1" applyFont="1" applyFill="1" applyBorder="1" applyAlignment="1">
      <alignment horizontal="center"/>
    </xf>
    <xf numFmtId="4" fontId="1" fillId="4" borderId="2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39" fontId="2" fillId="0" borderId="7" xfId="1" applyNumberFormat="1" applyFont="1" applyBorder="1" applyAlignment="1">
      <alignment horizontal="center"/>
    </xf>
    <xf numFmtId="0" fontId="1" fillId="0" borderId="25" xfId="0" applyFont="1" applyBorder="1" applyAlignment="1">
      <alignment horizontal="left" vertical="center" wrapText="1"/>
    </xf>
    <xf numFmtId="0" fontId="2" fillId="0" borderId="26" xfId="0" applyFont="1" applyBorder="1"/>
    <xf numFmtId="4" fontId="2" fillId="0" borderId="26" xfId="0" applyNumberFormat="1" applyFont="1" applyBorder="1" applyAlignment="1">
      <alignment horizontal="center"/>
    </xf>
    <xf numFmtId="0" fontId="7" fillId="0" borderId="2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/>
    </xf>
    <xf numFmtId="39" fontId="2" fillId="0" borderId="26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3" borderId="34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2" fillId="0" borderId="11" xfId="0" applyNumberFormat="1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5" fontId="2" fillId="0" borderId="0" xfId="0" applyNumberFormat="1" applyFont="1"/>
    <xf numFmtId="165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10" fontId="2" fillId="0" borderId="15" xfId="2" applyNumberFormat="1" applyFont="1" applyBorder="1" applyAlignment="1">
      <alignment horizontal="center"/>
    </xf>
    <xf numFmtId="10" fontId="2" fillId="0" borderId="4" xfId="2" applyNumberFormat="1" applyFont="1" applyBorder="1" applyAlignment="1">
      <alignment horizontal="center"/>
    </xf>
    <xf numFmtId="10" fontId="2" fillId="0" borderId="7" xfId="2" applyNumberFormat="1" applyFont="1" applyBorder="1" applyAlignment="1">
      <alignment horizontal="center"/>
    </xf>
    <xf numFmtId="10" fontId="2" fillId="0" borderId="26" xfId="1" applyNumberFormat="1" applyFont="1" applyBorder="1" applyAlignment="1">
      <alignment horizontal="center"/>
    </xf>
    <xf numFmtId="10" fontId="2" fillId="0" borderId="15" xfId="1" applyNumberFormat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16" xfId="1" applyNumberFormat="1" applyFont="1" applyBorder="1" applyAlignment="1">
      <alignment horizontal="center"/>
    </xf>
    <xf numFmtId="10" fontId="2" fillId="0" borderId="7" xfId="1" applyNumberFormat="1" applyFont="1" applyBorder="1" applyAlignment="1">
      <alignment horizontal="center"/>
    </xf>
    <xf numFmtId="10" fontId="1" fillId="4" borderId="24" xfId="0" applyNumberFormat="1" applyFont="1" applyFill="1" applyBorder="1" applyAlignment="1">
      <alignment horizontal="center"/>
    </xf>
    <xf numFmtId="10" fontId="1" fillId="4" borderId="41" xfId="0" applyNumberFormat="1" applyFont="1" applyFill="1" applyBorder="1" applyAlignment="1">
      <alignment horizontal="center"/>
    </xf>
    <xf numFmtId="10" fontId="2" fillId="0" borderId="6" xfId="2" applyNumberFormat="1" applyFont="1" applyBorder="1" applyAlignment="1">
      <alignment horizontal="center"/>
    </xf>
    <xf numFmtId="10" fontId="2" fillId="0" borderId="11" xfId="2" applyNumberFormat="1" applyFont="1" applyBorder="1" applyAlignment="1">
      <alignment horizontal="center"/>
    </xf>
    <xf numFmtId="10" fontId="9" fillId="2" borderId="39" xfId="2" applyNumberFormat="1" applyFont="1" applyFill="1" applyBorder="1" applyAlignment="1">
      <alignment horizontal="center" vertical="center" wrapText="1"/>
    </xf>
    <xf numFmtId="10" fontId="2" fillId="0" borderId="28" xfId="2" applyNumberFormat="1" applyFont="1" applyBorder="1" applyAlignment="1">
      <alignment horizontal="center"/>
    </xf>
    <xf numFmtId="10" fontId="2" fillId="0" borderId="21" xfId="2" applyNumberFormat="1" applyFont="1" applyBorder="1" applyAlignment="1">
      <alignment horizontal="center"/>
    </xf>
    <xf numFmtId="10" fontId="2" fillId="0" borderId="29" xfId="2" applyNumberFormat="1" applyFont="1" applyBorder="1" applyAlignment="1">
      <alignment horizontal="center"/>
    </xf>
    <xf numFmtId="10" fontId="2" fillId="0" borderId="30" xfId="2" applyNumberFormat="1" applyFont="1" applyBorder="1" applyAlignment="1">
      <alignment horizontal="center"/>
    </xf>
    <xf numFmtId="10" fontId="2" fillId="0" borderId="31" xfId="2" applyNumberFormat="1" applyFont="1" applyBorder="1" applyAlignment="1">
      <alignment horizontal="center"/>
    </xf>
    <xf numFmtId="10" fontId="2" fillId="0" borderId="32" xfId="2" applyNumberFormat="1" applyFont="1" applyBorder="1" applyAlignment="1">
      <alignment horizontal="center"/>
    </xf>
    <xf numFmtId="10" fontId="2" fillId="0" borderId="33" xfId="2" applyNumberFormat="1" applyFont="1" applyBorder="1" applyAlignment="1">
      <alignment horizontal="center"/>
    </xf>
    <xf numFmtId="10" fontId="2" fillId="2" borderId="38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10" fontId="2" fillId="2" borderId="26" xfId="2" applyNumberFormat="1" applyFont="1" applyFill="1" applyBorder="1" applyAlignment="1">
      <alignment horizontal="center" vertical="center"/>
    </xf>
    <xf numFmtId="10" fontId="2" fillId="2" borderId="42" xfId="2" applyNumberFormat="1" applyFont="1" applyFill="1" applyBorder="1" applyAlignment="1">
      <alignment horizontal="center" vertical="center"/>
    </xf>
    <xf numFmtId="10" fontId="2" fillId="2" borderId="4" xfId="2" applyNumberFormat="1" applyFont="1" applyFill="1" applyBorder="1" applyAlignment="1">
      <alignment horizontal="center" vertical="center"/>
    </xf>
    <xf numFmtId="10" fontId="2" fillId="2" borderId="18" xfId="2" applyNumberFormat="1" applyFont="1" applyFill="1" applyBorder="1" applyAlignment="1">
      <alignment horizontal="center" vertical="center"/>
    </xf>
    <xf numFmtId="10" fontId="2" fillId="2" borderId="13" xfId="2" applyNumberFormat="1" applyFont="1" applyFill="1" applyBorder="1" applyAlignment="1">
      <alignment horizontal="center" vertical="center"/>
    </xf>
    <xf numFmtId="10" fontId="2" fillId="2" borderId="17" xfId="2" applyNumberFormat="1" applyFont="1" applyFill="1" applyBorder="1" applyAlignment="1">
      <alignment horizontal="center" vertical="center"/>
    </xf>
    <xf numFmtId="10" fontId="2" fillId="2" borderId="6" xfId="2" applyNumberFormat="1" applyFont="1" applyFill="1" applyBorder="1" applyAlignment="1">
      <alignment horizontal="center" vertical="center"/>
    </xf>
    <xf numFmtId="10" fontId="1" fillId="4" borderId="24" xfId="1" applyNumberFormat="1" applyFont="1" applyFill="1" applyBorder="1" applyAlignment="1">
      <alignment horizontal="center"/>
    </xf>
    <xf numFmtId="39" fontId="2" fillId="2" borderId="26" xfId="1" applyNumberFormat="1" applyFont="1" applyFill="1" applyBorder="1" applyAlignment="1">
      <alignment horizontal="center"/>
    </xf>
    <xf numFmtId="10" fontId="2" fillId="2" borderId="26" xfId="2" applyNumberFormat="1" applyFont="1" applyFill="1" applyBorder="1" applyAlignment="1">
      <alignment horizontal="center"/>
    </xf>
    <xf numFmtId="39" fontId="2" fillId="2" borderId="15" xfId="1" applyNumberFormat="1" applyFont="1" applyFill="1" applyBorder="1" applyAlignment="1">
      <alignment horizontal="center"/>
    </xf>
    <xf numFmtId="10" fontId="2" fillId="2" borderId="15" xfId="2" applyNumberFormat="1" applyFont="1" applyFill="1" applyBorder="1" applyAlignment="1">
      <alignment horizontal="center"/>
    </xf>
    <xf numFmtId="39" fontId="2" fillId="2" borderId="4" xfId="1" applyNumberFormat="1" applyFont="1" applyFill="1" applyBorder="1" applyAlignment="1">
      <alignment horizontal="center"/>
    </xf>
    <xf numFmtId="10" fontId="2" fillId="2" borderId="4" xfId="2" applyNumberFormat="1" applyFont="1" applyFill="1" applyBorder="1" applyAlignment="1">
      <alignment horizontal="center"/>
    </xf>
    <xf numFmtId="39" fontId="2" fillId="2" borderId="16" xfId="1" applyNumberFormat="1" applyFont="1" applyFill="1" applyBorder="1" applyAlignment="1">
      <alignment horizontal="center"/>
    </xf>
    <xf numFmtId="10" fontId="2" fillId="2" borderId="16" xfId="2" applyNumberFormat="1" applyFont="1" applyFill="1" applyBorder="1" applyAlignment="1">
      <alignment horizontal="center"/>
    </xf>
    <xf numFmtId="39" fontId="2" fillId="2" borderId="7" xfId="1" applyNumberFormat="1" applyFont="1" applyFill="1" applyBorder="1" applyAlignment="1">
      <alignment horizontal="center"/>
    </xf>
    <xf numFmtId="10" fontId="2" fillId="2" borderId="7" xfId="2" applyNumberFormat="1" applyFont="1" applyFill="1" applyBorder="1" applyAlignment="1">
      <alignment horizontal="center"/>
    </xf>
    <xf numFmtId="4" fontId="2" fillId="2" borderId="26" xfId="0" applyNumberFormat="1" applyFont="1" applyFill="1" applyBorder="1" applyAlignment="1">
      <alignment horizontal="center"/>
    </xf>
    <xf numFmtId="4" fontId="2" fillId="2" borderId="15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9" xfId="0" applyNumberFormat="1" applyFont="1" applyFill="1" applyBorder="1" applyAlignment="1">
      <alignment horizontal="center"/>
    </xf>
    <xf numFmtId="39" fontId="2" fillId="0" borderId="26" xfId="1" applyNumberFormat="1" applyFont="1" applyFill="1" applyBorder="1" applyAlignment="1">
      <alignment horizontal="center"/>
    </xf>
    <xf numFmtId="10" fontId="2" fillId="0" borderId="26" xfId="2" applyNumberFormat="1" applyFont="1" applyFill="1" applyBorder="1" applyAlignment="1">
      <alignment horizontal="center"/>
    </xf>
    <xf numFmtId="39" fontId="2" fillId="0" borderId="15" xfId="1" applyNumberFormat="1" applyFont="1" applyFill="1" applyBorder="1" applyAlignment="1">
      <alignment horizontal="center"/>
    </xf>
    <xf numFmtId="10" fontId="2" fillId="0" borderId="15" xfId="2" applyNumberFormat="1" applyFont="1" applyFill="1" applyBorder="1" applyAlignment="1">
      <alignment horizontal="center"/>
    </xf>
    <xf numFmtId="39" fontId="2" fillId="0" borderId="4" xfId="1" applyNumberFormat="1" applyFont="1" applyFill="1" applyBorder="1" applyAlignment="1">
      <alignment horizontal="center"/>
    </xf>
    <xf numFmtId="10" fontId="2" fillId="0" borderId="4" xfId="2" applyNumberFormat="1" applyFont="1" applyFill="1" applyBorder="1" applyAlignment="1">
      <alignment horizontal="center"/>
    </xf>
    <xf numFmtId="39" fontId="2" fillId="0" borderId="16" xfId="1" applyNumberFormat="1" applyFont="1" applyFill="1" applyBorder="1" applyAlignment="1">
      <alignment horizontal="center"/>
    </xf>
    <xf numFmtId="10" fontId="2" fillId="0" borderId="16" xfId="2" applyNumberFormat="1" applyFont="1" applyFill="1" applyBorder="1" applyAlignment="1">
      <alignment horizontal="center"/>
    </xf>
    <xf numFmtId="39" fontId="2" fillId="0" borderId="7" xfId="1" applyNumberFormat="1" applyFont="1" applyFill="1" applyBorder="1" applyAlignment="1">
      <alignment horizontal="center"/>
    </xf>
    <xf numFmtId="10" fontId="2" fillId="0" borderId="7" xfId="2" applyNumberFormat="1" applyFont="1" applyFill="1" applyBorder="1" applyAlignment="1">
      <alignment horizontal="center"/>
    </xf>
    <xf numFmtId="39" fontId="2" fillId="0" borderId="6" xfId="1" applyNumberFormat="1" applyFont="1" applyFill="1" applyBorder="1" applyAlignment="1">
      <alignment horizontal="center"/>
    </xf>
    <xf numFmtId="10" fontId="2" fillId="0" borderId="6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2" fillId="0" borderId="43" xfId="0" applyNumberFormat="1" applyFont="1" applyBorder="1" applyAlignment="1">
      <alignment horizontal="center"/>
    </xf>
    <xf numFmtId="4" fontId="2" fillId="0" borderId="44" xfId="0" applyNumberFormat="1" applyFont="1" applyBorder="1"/>
    <xf numFmtId="10" fontId="2" fillId="0" borderId="45" xfId="2" applyNumberFormat="1" applyFont="1" applyBorder="1" applyAlignment="1">
      <alignment horizontal="center"/>
    </xf>
    <xf numFmtId="4" fontId="2" fillId="0" borderId="46" xfId="0" applyNumberFormat="1" applyFont="1" applyBorder="1" applyAlignment="1">
      <alignment horizontal="center"/>
    </xf>
    <xf numFmtId="0" fontId="2" fillId="0" borderId="44" xfId="0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Enero-Marzo 2023</a:t>
            </a:r>
            <a:endParaRPr lang="es-DO">
              <a:effectLst/>
            </a:endParaRPr>
          </a:p>
        </c:rich>
      </c:tx>
      <c:layout>
        <c:manualLayout>
          <c:xMode val="edge"/>
          <c:yMode val="edge"/>
          <c:x val="0.20430287789885443"/>
          <c:y val="7.4383996546708315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'Enero-Marzo(2)'!$J$11:$J$13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'Enero-Marzo(2)'!$J$14:$J$37</c:f>
              <c:numCache>
                <c:formatCode>#,##0.00</c:formatCode>
                <c:ptCount val="24"/>
                <c:pt idx="0">
                  <c:v>1.2064197530864198</c:v>
                </c:pt>
                <c:pt idx="1">
                  <c:v>1.8323766233766234</c:v>
                </c:pt>
                <c:pt idx="2">
                  <c:v>1.7204891304347825</c:v>
                </c:pt>
                <c:pt idx="3">
                  <c:v>0.8344719887955182</c:v>
                </c:pt>
                <c:pt idx="4">
                  <c:v>2.1205555555555557</c:v>
                </c:pt>
                <c:pt idx="5">
                  <c:v>1.4890833333333333</c:v>
                </c:pt>
                <c:pt idx="6">
                  <c:v>0.98416666666666652</c:v>
                </c:pt>
                <c:pt idx="7">
                  <c:v>1.5563095238095237</c:v>
                </c:pt>
                <c:pt idx="8">
                  <c:v>1.3472222222222223</c:v>
                </c:pt>
                <c:pt idx="9">
                  <c:v>0.85321725576195384</c:v>
                </c:pt>
                <c:pt idx="10">
                  <c:v>0.87972222222222218</c:v>
                </c:pt>
                <c:pt idx="11">
                  <c:v>1.0395229885057471</c:v>
                </c:pt>
                <c:pt idx="12">
                  <c:v>1.4533333333333331</c:v>
                </c:pt>
                <c:pt idx="13">
                  <c:v>0.97486111111111118</c:v>
                </c:pt>
                <c:pt idx="14">
                  <c:v>1.0525</c:v>
                </c:pt>
                <c:pt idx="15">
                  <c:v>1.2776190476190477</c:v>
                </c:pt>
                <c:pt idx="16">
                  <c:v>1.1330833333333332</c:v>
                </c:pt>
                <c:pt idx="17">
                  <c:v>1.2773725490196077</c:v>
                </c:pt>
                <c:pt idx="18">
                  <c:v>1.1397222222222223</c:v>
                </c:pt>
                <c:pt idx="19">
                  <c:v>0.98724999999999996</c:v>
                </c:pt>
                <c:pt idx="20">
                  <c:v>1.5375925925925926</c:v>
                </c:pt>
                <c:pt idx="21">
                  <c:v>0.81916666666666671</c:v>
                </c:pt>
                <c:pt idx="22">
                  <c:v>1.339043650793651</c:v>
                </c:pt>
                <c:pt idx="23">
                  <c:v>0.83366911764705875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'Enero-Marzo(2)'!$K$11:$K$13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'Enero-Marzo(2)'!$K$14:$K$37</c:f>
              <c:numCache>
                <c:formatCode>0.00%</c:formatCode>
                <c:ptCount val="24"/>
                <c:pt idx="0">
                  <c:v>0.46396296296296291</c:v>
                </c:pt>
                <c:pt idx="1">
                  <c:v>0.81005555555555553</c:v>
                </c:pt>
                <c:pt idx="2">
                  <c:v>0.91666666666666663</c:v>
                </c:pt>
                <c:pt idx="3">
                  <c:v>0.53569841269841267</c:v>
                </c:pt>
                <c:pt idx="4">
                  <c:v>0.76600000000000001</c:v>
                </c:pt>
                <c:pt idx="5">
                  <c:v>0.78900000000000003</c:v>
                </c:pt>
                <c:pt idx="6">
                  <c:v>0.82547385620915037</c:v>
                </c:pt>
                <c:pt idx="7">
                  <c:v>0.9913333333333334</c:v>
                </c:pt>
                <c:pt idx="8">
                  <c:v>0.97916666666666663</c:v>
                </c:pt>
                <c:pt idx="9">
                  <c:v>0.50562318840579712</c:v>
                </c:pt>
                <c:pt idx="10">
                  <c:v>4.9818181818181817E-2</c:v>
                </c:pt>
                <c:pt idx="11">
                  <c:v>0.96066666666666667</c:v>
                </c:pt>
                <c:pt idx="12">
                  <c:v>0.9451666666666666</c:v>
                </c:pt>
                <c:pt idx="13">
                  <c:v>0.84347435897435885</c:v>
                </c:pt>
                <c:pt idx="14">
                  <c:v>0.40277777777777773</c:v>
                </c:pt>
                <c:pt idx="15">
                  <c:v>1</c:v>
                </c:pt>
                <c:pt idx="16">
                  <c:v>0.91888888888888898</c:v>
                </c:pt>
                <c:pt idx="17">
                  <c:v>0.996</c:v>
                </c:pt>
                <c:pt idx="18">
                  <c:v>0.98611111111111116</c:v>
                </c:pt>
                <c:pt idx="19">
                  <c:v>0.88962962962962966</c:v>
                </c:pt>
                <c:pt idx="20">
                  <c:v>0.99316666666666664</c:v>
                </c:pt>
                <c:pt idx="21">
                  <c:v>0.56358333333333321</c:v>
                </c:pt>
                <c:pt idx="22">
                  <c:v>0.83591666666666653</c:v>
                </c:pt>
                <c:pt idx="23">
                  <c:v>0.9620294117647058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189376"/>
        <c:axId val="129190912"/>
      </c:barChart>
      <c:catAx>
        <c:axId val="129189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9190912"/>
        <c:crosses val="autoZero"/>
        <c:auto val="1"/>
        <c:lblAlgn val="ctr"/>
        <c:lblOffset val="100"/>
        <c:noMultiLvlLbl val="0"/>
      </c:catAx>
      <c:valAx>
        <c:axId val="1291909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29189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428625</xdr:colOff>
      <xdr:row>37</xdr:row>
      <xdr:rowOff>171450</xdr:rowOff>
    </xdr:from>
    <xdr:to>
      <xdr:col>9</xdr:col>
      <xdr:colOff>43687</xdr:colOff>
      <xdr:row>42</xdr:row>
      <xdr:rowOff>188698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5700" y="7524750"/>
          <a:ext cx="2920237" cy="1188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11</xdr:row>
      <xdr:rowOff>9525</xdr:rowOff>
    </xdr:from>
    <xdr:to>
      <xdr:col>26</xdr:col>
      <xdr:colOff>361950</xdr:colOff>
      <xdr:row>30</xdr:row>
      <xdr:rowOff>33338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266700</xdr:colOff>
      <xdr:row>39</xdr:row>
      <xdr:rowOff>161925</xdr:rowOff>
    </xdr:from>
    <xdr:to>
      <xdr:col>8</xdr:col>
      <xdr:colOff>434212</xdr:colOff>
      <xdr:row>45</xdr:row>
      <xdr:rowOff>7723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90950" y="7991475"/>
          <a:ext cx="2920237" cy="1188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5"/>
  <sheetViews>
    <sheetView showGridLines="0" tabSelected="1" topLeftCell="A4" workbookViewId="0">
      <selection activeCell="F22" sqref="F22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0.85546875" style="1" customWidth="1"/>
    <col min="4" max="4" width="7.7109375" style="1" customWidth="1"/>
    <col min="5" max="5" width="8.7109375" style="1" customWidth="1"/>
    <col min="6" max="6" width="7.7109375" style="1" customWidth="1"/>
    <col min="7" max="7" width="9.28515625" style="1" customWidth="1"/>
    <col min="8" max="8" width="7.7109375" style="1" customWidth="1"/>
    <col min="9" max="9" width="8.42578125" style="1" customWidth="1"/>
    <col min="10" max="10" width="14" style="1" customWidth="1"/>
    <col min="11" max="11" width="14.140625" style="1" customWidth="1"/>
    <col min="12" max="12" width="16.5703125" style="1" customWidth="1"/>
    <col min="13" max="13" width="11.42578125" style="56"/>
    <col min="14" max="16384" width="11.42578125" style="1"/>
  </cols>
  <sheetData>
    <row r="2" spans="1:14" ht="15" customHeight="1" x14ac:dyDescent="0.25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4" ht="15" customHeight="1" x14ac:dyDescent="0.25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4" ht="15" customHeight="1" x14ac:dyDescent="0.25">
      <c r="A4" s="132" t="s">
        <v>25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4" ht="17.25" customHeight="1" x14ac:dyDescent="0.25">
      <c r="A5" s="123" t="s">
        <v>31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4" ht="9.9499999999999993" customHeight="1" x14ac:dyDescent="0.3">
      <c r="A6" s="8"/>
      <c r="B6" s="8"/>
      <c r="C6" s="8"/>
      <c r="D6" s="10"/>
      <c r="E6" s="47"/>
      <c r="F6" s="10"/>
      <c r="G6" s="47"/>
      <c r="H6" s="8"/>
      <c r="I6" s="47"/>
    </row>
    <row r="7" spans="1:14" ht="15" customHeight="1" x14ac:dyDescent="0.25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</row>
    <row r="8" spans="1:14" ht="12" customHeight="1" x14ac:dyDescent="0.25">
      <c r="C8" s="2"/>
      <c r="D8" s="2"/>
      <c r="E8" s="2"/>
      <c r="F8" s="2"/>
      <c r="G8" s="2"/>
    </row>
    <row r="9" spans="1:14" ht="15" customHeight="1" thickBot="1" x14ac:dyDescent="0.3">
      <c r="A9" s="131" t="s">
        <v>63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</row>
    <row r="10" spans="1:14" ht="16.5" thickTop="1" thickBot="1" x14ac:dyDescent="0.3">
      <c r="B10" s="133" t="s">
        <v>32</v>
      </c>
      <c r="C10" s="135" t="s">
        <v>2</v>
      </c>
      <c r="D10" s="137" t="s">
        <v>30</v>
      </c>
      <c r="E10" s="138"/>
      <c r="F10" s="138"/>
      <c r="G10" s="138"/>
      <c r="H10" s="138"/>
      <c r="I10" s="139"/>
      <c r="J10" s="129" t="s">
        <v>29</v>
      </c>
      <c r="K10" s="129" t="s">
        <v>58</v>
      </c>
    </row>
    <row r="11" spans="1:14" ht="15.75" thickBot="1" x14ac:dyDescent="0.3">
      <c r="B11" s="134"/>
      <c r="C11" s="136"/>
      <c r="D11" s="140" t="s">
        <v>26</v>
      </c>
      <c r="E11" s="141"/>
      <c r="F11" s="140" t="s">
        <v>27</v>
      </c>
      <c r="G11" s="141"/>
      <c r="H11" s="140" t="s">
        <v>28</v>
      </c>
      <c r="I11" s="141"/>
      <c r="J11" s="130"/>
      <c r="K11" s="130"/>
    </row>
    <row r="12" spans="1:14" ht="15.75" thickBot="1" x14ac:dyDescent="0.3">
      <c r="B12" s="134"/>
      <c r="C12" s="136"/>
      <c r="D12" s="50" t="s">
        <v>56</v>
      </c>
      <c r="E12" s="49" t="s">
        <v>55</v>
      </c>
      <c r="F12" s="50" t="s">
        <v>56</v>
      </c>
      <c r="G12" s="49" t="s">
        <v>55</v>
      </c>
      <c r="H12" s="50" t="s">
        <v>57</v>
      </c>
      <c r="I12" s="49" t="s">
        <v>55</v>
      </c>
      <c r="J12" s="130"/>
      <c r="K12" s="130"/>
    </row>
    <row r="13" spans="1:14" ht="16.5" thickTop="1" thickBot="1" x14ac:dyDescent="0.3">
      <c r="B13" s="41" t="s">
        <v>33</v>
      </c>
      <c r="C13" s="42" t="s">
        <v>10</v>
      </c>
      <c r="D13" s="103">
        <v>1.2592592592592593</v>
      </c>
      <c r="E13" s="85">
        <v>0.63888888888888884</v>
      </c>
      <c r="F13" s="111">
        <v>1.1300000000000001</v>
      </c>
      <c r="G13" s="112">
        <v>0.61499999999999999</v>
      </c>
      <c r="H13" s="43">
        <v>1.23</v>
      </c>
      <c r="I13" s="75">
        <v>0.13799999999999998</v>
      </c>
      <c r="J13" s="54">
        <f>AVERAGE(D13,F13,H13)</f>
        <v>1.2064197530864198</v>
      </c>
      <c r="K13" s="73">
        <f>AVERAGE(E13,G13,I13)</f>
        <v>0.46396296296296291</v>
      </c>
      <c r="L13" s="9"/>
      <c r="M13" s="57"/>
      <c r="N13" s="57"/>
    </row>
    <row r="14" spans="1:14" ht="16.5" thickTop="1" thickBot="1" x14ac:dyDescent="0.3">
      <c r="B14" s="124" t="s">
        <v>34</v>
      </c>
      <c r="C14" s="20" t="s">
        <v>9</v>
      </c>
      <c r="D14" s="104">
        <v>1.9226298701298701</v>
      </c>
      <c r="E14" s="86">
        <v>0.79166666666666674</v>
      </c>
      <c r="F14" s="113">
        <v>1.7625</v>
      </c>
      <c r="G14" s="114">
        <v>0.83250000000000002</v>
      </c>
      <c r="H14" s="17">
        <v>1.8120000000000001</v>
      </c>
      <c r="I14" s="76">
        <v>0.80599999999999983</v>
      </c>
      <c r="J14" s="54">
        <f t="shared" ref="J14:J36" si="0">AVERAGE(D14,F14,H14)</f>
        <v>1.8323766233766234</v>
      </c>
      <c r="K14" s="73">
        <f t="shared" ref="K14:K36" si="1">AVERAGE(E14,G14,I14)</f>
        <v>0.81005555555555553</v>
      </c>
      <c r="L14" s="9"/>
      <c r="M14" s="57"/>
      <c r="N14" s="57"/>
    </row>
    <row r="15" spans="1:14" ht="16.5" thickTop="1" thickBot="1" x14ac:dyDescent="0.3">
      <c r="B15" s="125"/>
      <c r="C15" s="3" t="s">
        <v>11</v>
      </c>
      <c r="D15" s="105">
        <v>1.5714673913043475</v>
      </c>
      <c r="E15" s="87">
        <v>0.875</v>
      </c>
      <c r="F15" s="115">
        <v>1.7799999999999998</v>
      </c>
      <c r="G15" s="116">
        <v>0.875</v>
      </c>
      <c r="H15" s="13">
        <v>1.8099999999999998</v>
      </c>
      <c r="I15" s="77">
        <v>1</v>
      </c>
      <c r="J15" s="54">
        <f t="shared" si="0"/>
        <v>1.7204891304347825</v>
      </c>
      <c r="K15" s="73">
        <f t="shared" si="1"/>
        <v>0.91666666666666663</v>
      </c>
      <c r="L15" s="9"/>
      <c r="M15" s="57"/>
      <c r="N15" s="57"/>
    </row>
    <row r="16" spans="1:14" ht="16.5" thickTop="1" thickBot="1" x14ac:dyDescent="0.3">
      <c r="B16" s="125"/>
      <c r="C16" s="3" t="s">
        <v>12</v>
      </c>
      <c r="D16" s="106">
        <v>0.72741596638655459</v>
      </c>
      <c r="E16" s="87">
        <v>0.48809523809523803</v>
      </c>
      <c r="F16" s="115">
        <v>0.85</v>
      </c>
      <c r="G16" s="116">
        <v>0.55499999999999994</v>
      </c>
      <c r="H16" s="11">
        <v>0.92600000000000016</v>
      </c>
      <c r="I16" s="78">
        <v>0.56399999999999995</v>
      </c>
      <c r="J16" s="54">
        <f t="shared" si="0"/>
        <v>0.8344719887955182</v>
      </c>
      <c r="K16" s="73">
        <f t="shared" si="1"/>
        <v>0.53569841269841267</v>
      </c>
      <c r="L16" s="9"/>
      <c r="M16" s="57"/>
      <c r="N16" s="57"/>
    </row>
    <row r="17" spans="2:14" ht="16.5" thickTop="1" thickBot="1" x14ac:dyDescent="0.3">
      <c r="B17" s="126"/>
      <c r="C17" s="21" t="s">
        <v>13</v>
      </c>
      <c r="D17" s="107">
        <v>2.604166666666667</v>
      </c>
      <c r="E17" s="88">
        <v>0.4375</v>
      </c>
      <c r="F17" s="117">
        <v>2.2275</v>
      </c>
      <c r="G17" s="118">
        <v>0.98250000000000004</v>
      </c>
      <c r="H17" s="12">
        <v>1.53</v>
      </c>
      <c r="I17" s="79">
        <v>0.87800000000000011</v>
      </c>
      <c r="J17" s="54">
        <f t="shared" si="0"/>
        <v>2.1205555555555557</v>
      </c>
      <c r="K17" s="73">
        <f t="shared" si="1"/>
        <v>0.76600000000000001</v>
      </c>
      <c r="L17" s="9"/>
      <c r="M17" s="57"/>
      <c r="N17" s="57"/>
    </row>
    <row r="18" spans="2:14" ht="16.5" thickTop="1" thickBot="1" x14ac:dyDescent="0.3">
      <c r="B18" s="125" t="s">
        <v>35</v>
      </c>
      <c r="C18" s="5" t="s">
        <v>3</v>
      </c>
      <c r="D18" s="105">
        <v>1.31125</v>
      </c>
      <c r="E18" s="89">
        <v>0.8</v>
      </c>
      <c r="F18" s="113">
        <v>1.58</v>
      </c>
      <c r="G18" s="114">
        <v>0.78499999999999992</v>
      </c>
      <c r="H18" s="13">
        <v>1.5760000000000001</v>
      </c>
      <c r="I18" s="62">
        <v>0.78200000000000003</v>
      </c>
      <c r="J18" s="54">
        <f t="shared" si="0"/>
        <v>1.4890833333333333</v>
      </c>
      <c r="K18" s="73">
        <f t="shared" si="1"/>
        <v>0.78900000000000003</v>
      </c>
      <c r="L18" s="9"/>
      <c r="M18" s="57"/>
      <c r="N18" s="57"/>
    </row>
    <row r="19" spans="2:14" ht="16.5" thickTop="1" thickBot="1" x14ac:dyDescent="0.3">
      <c r="B19" s="125"/>
      <c r="C19" s="15" t="s">
        <v>54</v>
      </c>
      <c r="D19" s="105">
        <v>0.88750000000000007</v>
      </c>
      <c r="E19" s="87">
        <v>0.8039215686274509</v>
      </c>
      <c r="F19" s="119">
        <v>1.075</v>
      </c>
      <c r="G19" s="120">
        <v>0.79249999999999998</v>
      </c>
      <c r="H19" s="13">
        <v>0.99</v>
      </c>
      <c r="I19" s="64">
        <v>0.88000000000000012</v>
      </c>
      <c r="J19" s="54">
        <f t="shared" si="0"/>
        <v>0.98416666666666652</v>
      </c>
      <c r="K19" s="73">
        <f t="shared" si="1"/>
        <v>0.82547385620915037</v>
      </c>
      <c r="L19" s="9"/>
      <c r="M19" s="57"/>
      <c r="N19" s="57"/>
    </row>
    <row r="20" spans="2:14" ht="16.5" thickTop="1" thickBot="1" x14ac:dyDescent="0.3">
      <c r="B20" s="125"/>
      <c r="C20" s="18" t="s">
        <v>4</v>
      </c>
      <c r="D20" s="106">
        <v>1.5714285714285714</v>
      </c>
      <c r="E20" s="87">
        <v>1</v>
      </c>
      <c r="F20" s="115">
        <v>1.5274999999999999</v>
      </c>
      <c r="G20" s="116">
        <v>0.99</v>
      </c>
      <c r="H20" s="11">
        <v>1.5700000000000003</v>
      </c>
      <c r="I20" s="63">
        <v>0.98399999999999999</v>
      </c>
      <c r="J20" s="54">
        <f t="shared" si="0"/>
        <v>1.5563095238095237</v>
      </c>
      <c r="K20" s="73">
        <f t="shared" si="1"/>
        <v>0.9913333333333334</v>
      </c>
      <c r="L20" s="9"/>
      <c r="M20" s="57"/>
      <c r="N20" s="57"/>
    </row>
    <row r="21" spans="2:14" ht="16.5" thickTop="1" thickBot="1" x14ac:dyDescent="0.3">
      <c r="B21" s="126"/>
      <c r="C21" s="4" t="s">
        <v>5</v>
      </c>
      <c r="D21" s="107">
        <v>1.2291666666666667</v>
      </c>
      <c r="E21" s="89">
        <v>0.9375</v>
      </c>
      <c r="F21" s="117">
        <v>1.3125</v>
      </c>
      <c r="G21" s="118">
        <v>1</v>
      </c>
      <c r="H21" s="12">
        <v>1.5</v>
      </c>
      <c r="I21" s="72">
        <v>1</v>
      </c>
      <c r="J21" s="54">
        <f t="shared" si="0"/>
        <v>1.3472222222222223</v>
      </c>
      <c r="K21" s="73">
        <f t="shared" si="1"/>
        <v>0.97916666666666663</v>
      </c>
      <c r="L21" s="9"/>
      <c r="M21" s="57"/>
      <c r="N21" s="57"/>
    </row>
    <row r="22" spans="2:14" ht="16.5" thickTop="1" thickBot="1" x14ac:dyDescent="0.3">
      <c r="B22" s="125" t="s">
        <v>36</v>
      </c>
      <c r="C22" s="22" t="s">
        <v>14</v>
      </c>
      <c r="D22" s="105">
        <v>0.71815176728586172</v>
      </c>
      <c r="E22" s="90">
        <v>0.51086956521739135</v>
      </c>
      <c r="F22" s="113">
        <v>0.98750000000000004</v>
      </c>
      <c r="G22" s="114">
        <v>0.48000000000000004</v>
      </c>
      <c r="H22" s="13">
        <v>0.85399999999999987</v>
      </c>
      <c r="I22" s="77">
        <v>0.52600000000000002</v>
      </c>
      <c r="J22" s="54">
        <f t="shared" si="0"/>
        <v>0.85321725576195384</v>
      </c>
      <c r="K22" s="73">
        <f t="shared" si="1"/>
        <v>0.50562318840579712</v>
      </c>
      <c r="L22" s="9"/>
      <c r="M22" s="57"/>
      <c r="N22" s="57"/>
    </row>
    <row r="23" spans="2:14" ht="16.5" thickTop="1" thickBot="1" x14ac:dyDescent="0.3">
      <c r="B23" s="125"/>
      <c r="C23" s="18" t="s">
        <v>15</v>
      </c>
      <c r="D23" s="106">
        <v>0.67500000000000004</v>
      </c>
      <c r="E23" s="87">
        <v>4.5454545454545456E-2</v>
      </c>
      <c r="F23" s="115">
        <v>0.56666666666666676</v>
      </c>
      <c r="G23" s="116">
        <v>0.04</v>
      </c>
      <c r="H23" s="11">
        <v>1.3975</v>
      </c>
      <c r="I23" s="78">
        <v>6.4000000000000001E-2</v>
      </c>
      <c r="J23" s="54">
        <f t="shared" si="0"/>
        <v>0.87972222222222218</v>
      </c>
      <c r="K23" s="73">
        <f t="shared" si="1"/>
        <v>4.9818181818181817E-2</v>
      </c>
      <c r="L23" s="9"/>
      <c r="M23" s="57"/>
      <c r="N23" s="57"/>
    </row>
    <row r="24" spans="2:14" ht="16.5" thickTop="1" thickBot="1" x14ac:dyDescent="0.3">
      <c r="B24" s="125"/>
      <c r="C24" s="23" t="s">
        <v>6</v>
      </c>
      <c r="D24" s="106">
        <v>1.1620689655172414</v>
      </c>
      <c r="E24" s="87">
        <v>1</v>
      </c>
      <c r="F24" s="115">
        <v>1.0024999999999999</v>
      </c>
      <c r="G24" s="116">
        <v>0.98</v>
      </c>
      <c r="H24" s="11">
        <v>0.95399999999999996</v>
      </c>
      <c r="I24" s="78">
        <v>0.90200000000000014</v>
      </c>
      <c r="J24" s="54">
        <f t="shared" si="0"/>
        <v>1.0395229885057471</v>
      </c>
      <c r="K24" s="73">
        <f t="shared" si="1"/>
        <v>0.96066666666666667</v>
      </c>
      <c r="L24" s="9"/>
      <c r="M24" s="57"/>
      <c r="N24" s="57"/>
    </row>
    <row r="25" spans="2:14" ht="15.75" customHeight="1" thickTop="1" thickBot="1" x14ac:dyDescent="0.3">
      <c r="B25" s="126"/>
      <c r="C25" s="4" t="s">
        <v>16</v>
      </c>
      <c r="D25" s="107">
        <v>1.5</v>
      </c>
      <c r="E25" s="88">
        <v>0.95</v>
      </c>
      <c r="F25" s="115">
        <v>1.43</v>
      </c>
      <c r="G25" s="116">
        <v>0.97750000000000004</v>
      </c>
      <c r="H25" s="12">
        <v>1.43</v>
      </c>
      <c r="I25" s="79">
        <v>0.90799999999999981</v>
      </c>
      <c r="J25" s="54">
        <f t="shared" si="0"/>
        <v>1.4533333333333331</v>
      </c>
      <c r="K25" s="73">
        <f t="shared" si="1"/>
        <v>0.9451666666666666</v>
      </c>
      <c r="L25" s="9"/>
      <c r="M25" s="57"/>
      <c r="N25" s="57"/>
    </row>
    <row r="26" spans="2:14" ht="15.75" customHeight="1" thickTop="1" thickBot="1" x14ac:dyDescent="0.3">
      <c r="B26" s="124" t="s">
        <v>37</v>
      </c>
      <c r="C26" s="22" t="s">
        <v>22</v>
      </c>
      <c r="D26" s="108">
        <v>1.0145833333333334</v>
      </c>
      <c r="E26" s="89">
        <v>0.82692307692307687</v>
      </c>
      <c r="F26" s="113">
        <v>0.99</v>
      </c>
      <c r="G26" s="114">
        <v>0.89749999999999996</v>
      </c>
      <c r="H26" s="19">
        <v>0.91999999999999993</v>
      </c>
      <c r="I26" s="62">
        <v>0.80600000000000005</v>
      </c>
      <c r="J26" s="54">
        <f t="shared" si="0"/>
        <v>0.97486111111111118</v>
      </c>
      <c r="K26" s="73">
        <f t="shared" si="1"/>
        <v>0.84347435897435885</v>
      </c>
      <c r="L26" s="9"/>
      <c r="M26" s="57"/>
      <c r="N26" s="57"/>
    </row>
    <row r="27" spans="2:14" ht="15.75" customHeight="1" thickTop="1" thickBot="1" x14ac:dyDescent="0.3">
      <c r="B27" s="125"/>
      <c r="C27" s="18" t="s">
        <v>41</v>
      </c>
      <c r="D27" s="106">
        <v>1</v>
      </c>
      <c r="E27" s="87">
        <v>0.33333333333333331</v>
      </c>
      <c r="F27" s="115">
        <v>1.1074999999999999</v>
      </c>
      <c r="G27" s="116">
        <v>0.47499999999999998</v>
      </c>
      <c r="H27" s="11">
        <v>1.0500000000000003</v>
      </c>
      <c r="I27" s="78">
        <v>0.39999999999999997</v>
      </c>
      <c r="J27" s="54">
        <f t="shared" si="0"/>
        <v>1.0525</v>
      </c>
      <c r="K27" s="73">
        <f t="shared" si="1"/>
        <v>0.40277777777777773</v>
      </c>
      <c r="L27" s="9"/>
      <c r="M27" s="57"/>
      <c r="N27" s="57"/>
    </row>
    <row r="28" spans="2:14" ht="15.75" customHeight="1" thickTop="1" thickBot="1" x14ac:dyDescent="0.3">
      <c r="B28" s="125"/>
      <c r="C28" s="23" t="s">
        <v>23</v>
      </c>
      <c r="D28" s="108">
        <v>1.2428571428571427</v>
      </c>
      <c r="E28" s="87">
        <v>1</v>
      </c>
      <c r="F28" s="115">
        <v>1.3</v>
      </c>
      <c r="G28" s="116">
        <v>1</v>
      </c>
      <c r="H28" s="19">
        <v>1.29</v>
      </c>
      <c r="I28" s="79">
        <v>1</v>
      </c>
      <c r="J28" s="54">
        <f t="shared" si="0"/>
        <v>1.2776190476190477</v>
      </c>
      <c r="K28" s="73">
        <f t="shared" si="1"/>
        <v>1</v>
      </c>
      <c r="L28" s="9"/>
      <c r="M28" s="57"/>
      <c r="N28" s="57"/>
    </row>
    <row r="29" spans="2:14" ht="15.75" customHeight="1" thickTop="1" thickBot="1" x14ac:dyDescent="0.3">
      <c r="B29" s="126"/>
      <c r="C29" s="4" t="s">
        <v>24</v>
      </c>
      <c r="D29" s="107">
        <v>1.09375</v>
      </c>
      <c r="E29" s="89">
        <v>0.91666666666666663</v>
      </c>
      <c r="F29" s="117">
        <v>1.1375</v>
      </c>
      <c r="G29" s="118">
        <v>0.92</v>
      </c>
      <c r="H29" s="12">
        <v>1.1679999999999997</v>
      </c>
      <c r="I29" s="80">
        <v>0.92000000000000015</v>
      </c>
      <c r="J29" s="54">
        <f t="shared" si="0"/>
        <v>1.1330833333333332</v>
      </c>
      <c r="K29" s="73">
        <f t="shared" si="1"/>
        <v>0.91888888888888898</v>
      </c>
      <c r="L29" s="9"/>
      <c r="M29" s="57"/>
      <c r="N29" s="57"/>
    </row>
    <row r="30" spans="2:14" ht="16.5" thickTop="1" thickBot="1" x14ac:dyDescent="0.3">
      <c r="B30" s="125" t="s">
        <v>38</v>
      </c>
      <c r="C30" s="18" t="s">
        <v>7</v>
      </c>
      <c r="D30" s="105">
        <v>1.2941176470588236</v>
      </c>
      <c r="E30" s="90">
        <v>1</v>
      </c>
      <c r="F30" s="113">
        <v>1.25</v>
      </c>
      <c r="G30" s="114">
        <v>1</v>
      </c>
      <c r="H30" s="13">
        <v>1.2879999999999998</v>
      </c>
      <c r="I30" s="77">
        <v>0.98799999999999988</v>
      </c>
      <c r="J30" s="157">
        <f t="shared" si="0"/>
        <v>1.2773725490196077</v>
      </c>
      <c r="K30" s="73">
        <f t="shared" si="1"/>
        <v>0.996</v>
      </c>
      <c r="L30" s="9"/>
      <c r="M30" s="57"/>
      <c r="N30" s="57"/>
    </row>
    <row r="31" spans="2:14" ht="16.5" thickTop="1" thickBot="1" x14ac:dyDescent="0.3">
      <c r="B31" s="126"/>
      <c r="C31" s="4" t="s">
        <v>8</v>
      </c>
      <c r="D31" s="107">
        <v>1.1291666666666667</v>
      </c>
      <c r="E31" s="91">
        <v>0.95833333333333337</v>
      </c>
      <c r="F31" s="117">
        <v>1.1100000000000001</v>
      </c>
      <c r="G31" s="118">
        <v>1</v>
      </c>
      <c r="H31" s="12">
        <v>1.1800000000000002</v>
      </c>
      <c r="I31" s="79">
        <v>1</v>
      </c>
      <c r="J31" s="54">
        <f t="shared" si="0"/>
        <v>1.1397222222222223</v>
      </c>
      <c r="K31" s="73">
        <f t="shared" si="1"/>
        <v>0.98611111111111116</v>
      </c>
      <c r="L31" s="9"/>
      <c r="M31" s="57"/>
      <c r="N31" s="57"/>
    </row>
    <row r="32" spans="2:14" ht="16.5" thickTop="1" thickBot="1" x14ac:dyDescent="0.3">
      <c r="B32" s="124" t="s">
        <v>39</v>
      </c>
      <c r="C32" s="15" t="s">
        <v>18</v>
      </c>
      <c r="D32" s="109">
        <v>1.01875</v>
      </c>
      <c r="E32" s="89">
        <v>0.88888888888888884</v>
      </c>
      <c r="F32" s="113">
        <v>0.97499999999999998</v>
      </c>
      <c r="G32" s="114">
        <v>0.89</v>
      </c>
      <c r="H32" s="16">
        <v>0.96799999999999997</v>
      </c>
      <c r="I32" s="62">
        <v>0.89</v>
      </c>
      <c r="J32" s="54">
        <f t="shared" si="0"/>
        <v>0.98724999999999996</v>
      </c>
      <c r="K32" s="73">
        <f t="shared" si="1"/>
        <v>0.88962962962962966</v>
      </c>
      <c r="L32" s="9"/>
      <c r="M32" s="57"/>
      <c r="N32" s="57"/>
    </row>
    <row r="33" spans="2:14" ht="16.5" thickTop="1" thickBot="1" x14ac:dyDescent="0.3">
      <c r="B33" s="126"/>
      <c r="C33" s="4" t="s">
        <v>21</v>
      </c>
      <c r="D33" s="107">
        <v>1.5277777777777777</v>
      </c>
      <c r="E33" s="91">
        <v>1</v>
      </c>
      <c r="F33" s="117">
        <v>1.5350000000000001</v>
      </c>
      <c r="G33" s="118">
        <v>0.98750000000000004</v>
      </c>
      <c r="H33" s="12">
        <v>1.55</v>
      </c>
      <c r="I33" s="79">
        <v>0.99199999999999999</v>
      </c>
      <c r="J33" s="54">
        <f t="shared" si="0"/>
        <v>1.5375925925925926</v>
      </c>
      <c r="K33" s="73">
        <f t="shared" si="1"/>
        <v>0.99316666666666664</v>
      </c>
      <c r="L33" s="9"/>
      <c r="M33" s="57"/>
      <c r="N33" s="57"/>
    </row>
    <row r="34" spans="2:14" ht="16.5" thickTop="1" thickBot="1" x14ac:dyDescent="0.3">
      <c r="B34" s="124" t="s">
        <v>40</v>
      </c>
      <c r="C34" s="20" t="s">
        <v>19</v>
      </c>
      <c r="D34" s="104">
        <v>0.76749999999999996</v>
      </c>
      <c r="E34" s="90">
        <v>0.53125</v>
      </c>
      <c r="F34" s="113">
        <v>0.87</v>
      </c>
      <c r="G34" s="114">
        <v>0.58749999999999991</v>
      </c>
      <c r="H34" s="17">
        <v>0.82000000000000006</v>
      </c>
      <c r="I34" s="76">
        <v>0.57199999999999984</v>
      </c>
      <c r="J34" s="54">
        <f t="shared" si="0"/>
        <v>0.81916666666666671</v>
      </c>
      <c r="K34" s="73">
        <f t="shared" si="1"/>
        <v>0.56358333333333321</v>
      </c>
      <c r="L34" s="9"/>
      <c r="M34" s="57"/>
      <c r="N34" s="57"/>
    </row>
    <row r="35" spans="2:14" ht="16.5" thickTop="1" thickBot="1" x14ac:dyDescent="0.3">
      <c r="B35" s="125"/>
      <c r="C35" s="3" t="s">
        <v>20</v>
      </c>
      <c r="D35" s="106">
        <v>1.2961309523809526</v>
      </c>
      <c r="E35" s="87">
        <v>0.84375</v>
      </c>
      <c r="F35" s="115">
        <v>1.345</v>
      </c>
      <c r="G35" s="116">
        <v>0.82</v>
      </c>
      <c r="H35" s="11">
        <v>1.3759999999999999</v>
      </c>
      <c r="I35" s="78">
        <v>0.84400000000000008</v>
      </c>
      <c r="J35" s="154">
        <f t="shared" si="0"/>
        <v>1.339043650793651</v>
      </c>
      <c r="K35" s="73">
        <f t="shared" si="1"/>
        <v>0.83591666666666653</v>
      </c>
      <c r="L35" s="9"/>
      <c r="M35" s="57"/>
      <c r="N35" s="57"/>
    </row>
    <row r="36" spans="2:14" ht="16.5" thickTop="1" thickBot="1" x14ac:dyDescent="0.3">
      <c r="B36" s="127"/>
      <c r="C36" s="6" t="s">
        <v>17</v>
      </c>
      <c r="D36" s="110">
        <v>0.90900735294117641</v>
      </c>
      <c r="E36" s="82">
        <v>0.97058823529411775</v>
      </c>
      <c r="F36" s="121">
        <v>0.82000000000000006</v>
      </c>
      <c r="G36" s="122">
        <v>0.95750000000000002</v>
      </c>
      <c r="H36" s="14">
        <v>0.77199999999999991</v>
      </c>
      <c r="I36" s="81">
        <v>0.95799999999999996</v>
      </c>
      <c r="J36" s="153">
        <f t="shared" si="0"/>
        <v>0.83366911764705875</v>
      </c>
      <c r="K36" s="156">
        <f t="shared" si="1"/>
        <v>0.9620294117647058</v>
      </c>
      <c r="L36" s="9"/>
      <c r="M36" s="57"/>
      <c r="N36" s="57"/>
    </row>
    <row r="37" spans="2:14" ht="9.9499999999999993" customHeight="1" thickTop="1" x14ac:dyDescent="0.25">
      <c r="F37" s="158"/>
      <c r="H37" s="7"/>
      <c r="I37" s="7"/>
      <c r="J37" s="155"/>
      <c r="K37" s="24"/>
    </row>
    <row r="38" spans="2:14" x14ac:dyDescent="0.25">
      <c r="B38" s="51" t="s">
        <v>59</v>
      </c>
      <c r="C38" s="52"/>
      <c r="D38" s="53"/>
      <c r="E38" s="53"/>
      <c r="H38" s="24"/>
      <c r="I38" s="58"/>
      <c r="J38" s="24"/>
      <c r="K38" s="58"/>
    </row>
    <row r="39" spans="2:14" ht="30" customHeight="1" x14ac:dyDescent="0.25">
      <c r="B39" s="128" t="s">
        <v>60</v>
      </c>
      <c r="C39" s="128"/>
      <c r="D39" s="53"/>
      <c r="E39" s="53"/>
    </row>
    <row r="40" spans="2:14" ht="15.75" x14ac:dyDescent="0.25">
      <c r="B40" s="1" t="s">
        <v>62</v>
      </c>
      <c r="C40" s="61"/>
      <c r="D40" s="61"/>
      <c r="E40" s="61"/>
      <c r="F40" s="61"/>
      <c r="G40" s="61"/>
      <c r="H40" s="61"/>
      <c r="I40" s="47"/>
      <c r="K40" s="52"/>
    </row>
    <row r="41" spans="2:14" ht="15.75" x14ac:dyDescent="0.25">
      <c r="C41" s="123"/>
      <c r="D41" s="123"/>
      <c r="E41" s="123"/>
      <c r="F41" s="123"/>
      <c r="G41" s="123"/>
      <c r="H41" s="123"/>
      <c r="I41" s="47"/>
    </row>
    <row r="42" spans="2:14" ht="15.75" x14ac:dyDescent="0.25">
      <c r="C42" s="123"/>
      <c r="D42" s="123"/>
      <c r="E42" s="123"/>
      <c r="F42" s="123"/>
      <c r="G42" s="123"/>
      <c r="H42" s="123"/>
      <c r="I42" s="47"/>
    </row>
    <row r="44" spans="2:14" ht="6.6" customHeight="1" x14ac:dyDescent="0.25"/>
    <row r="45" spans="2:14" ht="13.9" hidden="1" x14ac:dyDescent="0.25"/>
  </sheetData>
  <mergeCells count="24">
    <mergeCell ref="K10:K12"/>
    <mergeCell ref="A9:K9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2:H42"/>
    <mergeCell ref="B14:B17"/>
    <mergeCell ref="B18:B21"/>
    <mergeCell ref="B22:B25"/>
    <mergeCell ref="B30:B31"/>
    <mergeCell ref="B34:B36"/>
    <mergeCell ref="B26:B29"/>
    <mergeCell ref="B32:B33"/>
    <mergeCell ref="C41:H41"/>
    <mergeCell ref="B39:C39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4"/>
  <sheetViews>
    <sheetView showGridLines="0" topLeftCell="B19" zoomScaleNormal="100" workbookViewId="0">
      <selection activeCell="J22" sqref="J22"/>
    </sheetView>
  </sheetViews>
  <sheetFormatPr baseColWidth="10" defaultColWidth="9.140625" defaultRowHeight="15" x14ac:dyDescent="0.25"/>
  <cols>
    <col min="1" max="1" width="3.28515625" customWidth="1"/>
    <col min="2" max="2" width="26.85546875" customWidth="1"/>
    <col min="3" max="3" width="22.7109375" customWidth="1"/>
    <col min="4" max="4" width="7.7109375" customWidth="1"/>
    <col min="5" max="5" width="8.7109375" customWidth="1"/>
    <col min="6" max="6" width="7.7109375" customWidth="1"/>
    <col min="7" max="7" width="8.42578125" customWidth="1"/>
    <col min="8" max="8" width="8.7109375" customWidth="1"/>
    <col min="9" max="9" width="9.140625" customWidth="1"/>
    <col min="10" max="11" width="15.7109375" customWidth="1"/>
    <col min="12" max="12" width="9.5703125" bestFit="1" customWidth="1"/>
  </cols>
  <sheetData>
    <row r="1" spans="2:12" ht="15.75" x14ac:dyDescent="0.25"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2:12" ht="15.75" x14ac:dyDescent="0.25">
      <c r="B2" s="123" t="s">
        <v>42</v>
      </c>
      <c r="C2" s="123"/>
      <c r="D2" s="123"/>
      <c r="E2" s="123"/>
      <c r="F2" s="123"/>
      <c r="G2" s="123"/>
      <c r="H2" s="123"/>
      <c r="I2" s="123"/>
      <c r="J2" s="123"/>
      <c r="K2" s="123"/>
    </row>
    <row r="3" spans="2:12" ht="15.75" x14ac:dyDescent="0.25"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</row>
    <row r="4" spans="2:12" ht="15.75" x14ac:dyDescent="0.25">
      <c r="B4" s="123" t="s">
        <v>25</v>
      </c>
      <c r="C4" s="123"/>
      <c r="D4" s="123"/>
      <c r="E4" s="123"/>
      <c r="F4" s="123"/>
      <c r="G4" s="123"/>
      <c r="H4" s="123"/>
      <c r="I4" s="123"/>
      <c r="J4" s="123"/>
      <c r="K4" s="123"/>
    </row>
    <row r="5" spans="2:12" ht="15.75" x14ac:dyDescent="0.25">
      <c r="B5" s="123" t="s">
        <v>31</v>
      </c>
      <c r="C5" s="123"/>
      <c r="D5" s="123"/>
      <c r="E5" s="123"/>
      <c r="F5" s="123"/>
      <c r="G5" s="123"/>
      <c r="H5" s="123"/>
      <c r="I5" s="123"/>
      <c r="J5" s="123"/>
      <c r="K5" s="123"/>
    </row>
    <row r="6" spans="2:12" ht="9.9499999999999993" customHeight="1" x14ac:dyDescent="0.25">
      <c r="B6" s="25"/>
      <c r="C6" s="25"/>
      <c r="D6" s="25"/>
      <c r="E6" s="47"/>
      <c r="F6" s="25"/>
      <c r="G6" s="47"/>
      <c r="H6" s="47"/>
      <c r="I6" s="25"/>
      <c r="J6" s="47"/>
      <c r="K6" s="25"/>
    </row>
    <row r="7" spans="2:12" ht="15.75" x14ac:dyDescent="0.25"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2:12" ht="9.9499999999999993" customHeight="1" x14ac:dyDescent="0.25">
      <c r="B8" s="25"/>
      <c r="C8" s="25"/>
      <c r="D8" s="25"/>
      <c r="E8" s="47"/>
      <c r="F8" s="25"/>
      <c r="G8" s="47"/>
      <c r="H8" s="47"/>
      <c r="I8" s="25"/>
      <c r="J8" s="47"/>
      <c r="K8" s="25"/>
    </row>
    <row r="9" spans="2:12" ht="15.75" x14ac:dyDescent="0.25">
      <c r="B9" s="123" t="s">
        <v>63</v>
      </c>
      <c r="C9" s="123"/>
      <c r="D9" s="123"/>
      <c r="E9" s="123"/>
      <c r="F9" s="123"/>
      <c r="G9" s="123"/>
      <c r="H9" s="123"/>
      <c r="I9" s="123"/>
      <c r="J9" s="123"/>
      <c r="K9" s="123"/>
    </row>
    <row r="10" spans="2:12" ht="9.9499999999999993" customHeight="1" thickBot="1" x14ac:dyDescent="0.3">
      <c r="B10" s="25"/>
      <c r="C10" s="25"/>
      <c r="D10" s="25"/>
      <c r="E10" s="47"/>
      <c r="F10" s="25"/>
      <c r="G10" s="47"/>
      <c r="H10" s="47"/>
      <c r="I10" s="25"/>
      <c r="J10" s="47"/>
      <c r="K10" s="25"/>
    </row>
    <row r="11" spans="2:12" s="1" customFormat="1" ht="16.5" thickTop="1" thickBot="1" x14ac:dyDescent="0.3">
      <c r="B11" s="133" t="s">
        <v>32</v>
      </c>
      <c r="C11" s="135" t="s">
        <v>2</v>
      </c>
      <c r="D11" s="137" t="s">
        <v>30</v>
      </c>
      <c r="E11" s="138"/>
      <c r="F11" s="138"/>
      <c r="G11" s="138"/>
      <c r="H11" s="138"/>
      <c r="I11" s="139"/>
      <c r="J11" s="145" t="s">
        <v>29</v>
      </c>
      <c r="K11" s="147" t="s">
        <v>58</v>
      </c>
    </row>
    <row r="12" spans="2:12" s="1" customFormat="1" ht="15.75" thickBot="1" x14ac:dyDescent="0.3">
      <c r="B12" s="134"/>
      <c r="C12" s="136"/>
      <c r="D12" s="140" t="s">
        <v>26</v>
      </c>
      <c r="E12" s="141"/>
      <c r="F12" s="140" t="s">
        <v>27</v>
      </c>
      <c r="G12" s="141"/>
      <c r="H12" s="140" t="s">
        <v>28</v>
      </c>
      <c r="I12" s="141"/>
      <c r="J12" s="146"/>
      <c r="K12" s="148"/>
    </row>
    <row r="13" spans="2:12" s="1" customFormat="1" ht="15.75" thickBot="1" x14ac:dyDescent="0.3">
      <c r="B13" s="134"/>
      <c r="C13" s="136"/>
      <c r="D13" s="50" t="s">
        <v>56</v>
      </c>
      <c r="E13" s="49" t="s">
        <v>55</v>
      </c>
      <c r="F13" s="50" t="s">
        <v>56</v>
      </c>
      <c r="G13" s="49" t="s">
        <v>55</v>
      </c>
      <c r="H13" s="50" t="s">
        <v>57</v>
      </c>
      <c r="I13" s="49" t="s">
        <v>55</v>
      </c>
      <c r="J13" s="146"/>
      <c r="K13" s="148"/>
    </row>
    <row r="14" spans="2:12" s="1" customFormat="1" ht="16.5" thickTop="1" thickBot="1" x14ac:dyDescent="0.3">
      <c r="B14" s="44" t="s">
        <v>43</v>
      </c>
      <c r="C14" s="45" t="s">
        <v>10</v>
      </c>
      <c r="D14" s="93">
        <v>1.2592592592592593</v>
      </c>
      <c r="E14" s="94">
        <v>0.63888888888888884</v>
      </c>
      <c r="F14" s="111">
        <v>1.1300000000000001</v>
      </c>
      <c r="G14" s="112">
        <v>0.61499999999999999</v>
      </c>
      <c r="H14" s="46">
        <v>1.23</v>
      </c>
      <c r="I14" s="65">
        <v>0.13799999999999998</v>
      </c>
      <c r="J14" s="55">
        <f>AVERAGE(D14,F14,H14)</f>
        <v>1.2064197530864198</v>
      </c>
      <c r="K14" s="74">
        <f>AVERAGE(E14,G14,I14)</f>
        <v>0.46396296296296291</v>
      </c>
      <c r="L14" s="7"/>
    </row>
    <row r="15" spans="2:12" s="1" customFormat="1" ht="16.5" thickTop="1" thickBot="1" x14ac:dyDescent="0.3">
      <c r="B15" s="142" t="s">
        <v>44</v>
      </c>
      <c r="C15" s="26" t="s">
        <v>9</v>
      </c>
      <c r="D15" s="95">
        <v>1.9226298701298701</v>
      </c>
      <c r="E15" s="96">
        <v>0.79166666666666674</v>
      </c>
      <c r="F15" s="113">
        <v>1.7625</v>
      </c>
      <c r="G15" s="114">
        <v>0.83250000000000002</v>
      </c>
      <c r="H15" s="27">
        <v>1.8120000000000001</v>
      </c>
      <c r="I15" s="66">
        <v>0.80599999999999983</v>
      </c>
      <c r="J15" s="55">
        <f t="shared" ref="J15:J37" si="0">AVERAGE(D15,F15,H15)</f>
        <v>1.8323766233766234</v>
      </c>
      <c r="K15" s="74">
        <f t="shared" ref="K15:K37" si="1">AVERAGE(E15,G15,I15)</f>
        <v>0.81005555555555553</v>
      </c>
      <c r="L15" s="7"/>
    </row>
    <row r="16" spans="2:12" s="1" customFormat="1" ht="16.5" thickTop="1" thickBot="1" x14ac:dyDescent="0.3">
      <c r="B16" s="143"/>
      <c r="C16" s="28" t="s">
        <v>11</v>
      </c>
      <c r="D16" s="97">
        <v>1.5714673913043475</v>
      </c>
      <c r="E16" s="98">
        <v>0.875</v>
      </c>
      <c r="F16" s="115">
        <v>1.7799999999999998</v>
      </c>
      <c r="G16" s="116">
        <v>0.875</v>
      </c>
      <c r="H16" s="29">
        <v>1.8099999999999998</v>
      </c>
      <c r="I16" s="67">
        <v>1</v>
      </c>
      <c r="J16" s="55">
        <f t="shared" si="0"/>
        <v>1.7204891304347825</v>
      </c>
      <c r="K16" s="74">
        <f t="shared" si="1"/>
        <v>0.91666666666666663</v>
      </c>
      <c r="L16" s="7"/>
    </row>
    <row r="17" spans="2:12" s="1" customFormat="1" ht="16.5" thickTop="1" thickBot="1" x14ac:dyDescent="0.3">
      <c r="B17" s="143"/>
      <c r="C17" s="28" t="s">
        <v>12</v>
      </c>
      <c r="D17" s="97">
        <v>0.72741596638655459</v>
      </c>
      <c r="E17" s="98">
        <v>0.48809523809523803</v>
      </c>
      <c r="F17" s="115">
        <v>0.85</v>
      </c>
      <c r="G17" s="116">
        <v>0.55499999999999994</v>
      </c>
      <c r="H17" s="29">
        <v>0.92600000000000016</v>
      </c>
      <c r="I17" s="67">
        <v>0.56399999999999995</v>
      </c>
      <c r="J17" s="55">
        <f t="shared" si="0"/>
        <v>0.8344719887955182</v>
      </c>
      <c r="K17" s="74">
        <f t="shared" si="1"/>
        <v>0.53569841269841267</v>
      </c>
      <c r="L17" s="7"/>
    </row>
    <row r="18" spans="2:12" s="1" customFormat="1" ht="16.5" thickTop="1" thickBot="1" x14ac:dyDescent="0.3">
      <c r="B18" s="144"/>
      <c r="C18" s="30" t="s">
        <v>13</v>
      </c>
      <c r="D18" s="99">
        <v>2.604166666666667</v>
      </c>
      <c r="E18" s="100">
        <v>0.4375</v>
      </c>
      <c r="F18" s="117">
        <v>2.2275</v>
      </c>
      <c r="G18" s="118">
        <v>0.98250000000000004</v>
      </c>
      <c r="H18" s="31">
        <v>1.53</v>
      </c>
      <c r="I18" s="68">
        <v>0.87800000000000011</v>
      </c>
      <c r="J18" s="55">
        <f t="shared" si="0"/>
        <v>2.1205555555555557</v>
      </c>
      <c r="K18" s="74">
        <f t="shared" si="1"/>
        <v>0.76600000000000001</v>
      </c>
      <c r="L18" s="7"/>
    </row>
    <row r="19" spans="2:12" s="1" customFormat="1" ht="16.5" thickTop="1" thickBot="1" x14ac:dyDescent="0.3">
      <c r="B19" s="142" t="s">
        <v>45</v>
      </c>
      <c r="C19" s="26" t="s">
        <v>3</v>
      </c>
      <c r="D19" s="95">
        <v>1.31125</v>
      </c>
      <c r="E19" s="96">
        <v>0.8</v>
      </c>
      <c r="F19" s="113">
        <v>1.58</v>
      </c>
      <c r="G19" s="114">
        <v>0.78499999999999992</v>
      </c>
      <c r="H19" s="27">
        <v>1.5760000000000001</v>
      </c>
      <c r="I19" s="66">
        <v>0.78200000000000003</v>
      </c>
      <c r="J19" s="55">
        <f t="shared" si="0"/>
        <v>1.4890833333333333</v>
      </c>
      <c r="K19" s="74">
        <f t="shared" si="1"/>
        <v>0.78900000000000003</v>
      </c>
      <c r="L19" s="7"/>
    </row>
    <row r="20" spans="2:12" s="1" customFormat="1" ht="16.5" thickTop="1" thickBot="1" x14ac:dyDescent="0.3">
      <c r="B20" s="143"/>
      <c r="C20" s="28" t="s">
        <v>54</v>
      </c>
      <c r="D20" s="101">
        <v>0.88750000000000007</v>
      </c>
      <c r="E20" s="102">
        <v>0.8039215686274509</v>
      </c>
      <c r="F20" s="119">
        <v>1.075</v>
      </c>
      <c r="G20" s="120">
        <v>0.79249999999999998</v>
      </c>
      <c r="H20" s="40">
        <v>0.99</v>
      </c>
      <c r="I20" s="69">
        <v>0.88000000000000012</v>
      </c>
      <c r="J20" s="55">
        <f t="shared" si="0"/>
        <v>0.98416666666666652</v>
      </c>
      <c r="K20" s="74">
        <f t="shared" si="1"/>
        <v>0.82547385620915037</v>
      </c>
      <c r="L20" s="7"/>
    </row>
    <row r="21" spans="2:12" s="1" customFormat="1" ht="16.5" thickTop="1" thickBot="1" x14ac:dyDescent="0.3">
      <c r="B21" s="143"/>
      <c r="C21" s="28" t="s">
        <v>4</v>
      </c>
      <c r="D21" s="97">
        <v>1.5714285714285714</v>
      </c>
      <c r="E21" s="98">
        <v>1</v>
      </c>
      <c r="F21" s="115">
        <v>1.5274999999999999</v>
      </c>
      <c r="G21" s="116">
        <v>0.99</v>
      </c>
      <c r="H21" s="29">
        <v>1.5700000000000003</v>
      </c>
      <c r="I21" s="67">
        <v>0.98399999999999999</v>
      </c>
      <c r="J21" s="55">
        <f t="shared" si="0"/>
        <v>1.5563095238095237</v>
      </c>
      <c r="K21" s="74">
        <f t="shared" si="1"/>
        <v>0.9913333333333334</v>
      </c>
      <c r="L21" s="7"/>
    </row>
    <row r="22" spans="2:12" s="1" customFormat="1" ht="16.5" thickTop="1" thickBot="1" x14ac:dyDescent="0.3">
      <c r="B22" s="144"/>
      <c r="C22" s="30" t="s">
        <v>5</v>
      </c>
      <c r="D22" s="99">
        <v>1.2291666666666667</v>
      </c>
      <c r="E22" s="100">
        <v>0.9375</v>
      </c>
      <c r="F22" s="117">
        <v>1.3125</v>
      </c>
      <c r="G22" s="118">
        <v>1</v>
      </c>
      <c r="H22" s="31">
        <v>1.5</v>
      </c>
      <c r="I22" s="68">
        <v>1</v>
      </c>
      <c r="J22" s="55">
        <f t="shared" si="0"/>
        <v>1.3472222222222223</v>
      </c>
      <c r="K22" s="74">
        <f t="shared" si="1"/>
        <v>0.97916666666666663</v>
      </c>
      <c r="L22" s="7"/>
    </row>
    <row r="23" spans="2:12" s="1" customFormat="1" ht="16.5" thickTop="1" thickBot="1" x14ac:dyDescent="0.3">
      <c r="B23" s="142" t="s">
        <v>46</v>
      </c>
      <c r="C23" s="26" t="s">
        <v>14</v>
      </c>
      <c r="D23" s="95">
        <v>0.71815176728586172</v>
      </c>
      <c r="E23" s="96">
        <v>0.51086956521739135</v>
      </c>
      <c r="F23" s="113">
        <v>0.98750000000000004</v>
      </c>
      <c r="G23" s="114">
        <v>0.48000000000000004</v>
      </c>
      <c r="H23" s="27">
        <v>0.85399999999999987</v>
      </c>
      <c r="I23" s="66">
        <v>0.52600000000000002</v>
      </c>
      <c r="J23" s="55">
        <f t="shared" si="0"/>
        <v>0.85321725576195384</v>
      </c>
      <c r="K23" s="74">
        <f t="shared" si="1"/>
        <v>0.50562318840579712</v>
      </c>
      <c r="L23" s="7"/>
    </row>
    <row r="24" spans="2:12" s="1" customFormat="1" ht="16.5" thickTop="1" thickBot="1" x14ac:dyDescent="0.3">
      <c r="B24" s="143"/>
      <c r="C24" s="28" t="s">
        <v>15</v>
      </c>
      <c r="D24" s="97">
        <v>0.67500000000000004</v>
      </c>
      <c r="E24" s="98">
        <v>4.5454545454545456E-2</v>
      </c>
      <c r="F24" s="115">
        <v>0.56666666666666676</v>
      </c>
      <c r="G24" s="116">
        <v>0.04</v>
      </c>
      <c r="H24" s="29">
        <v>1.3975</v>
      </c>
      <c r="I24" s="67">
        <v>6.4000000000000001E-2</v>
      </c>
      <c r="J24" s="55">
        <f t="shared" si="0"/>
        <v>0.87972222222222218</v>
      </c>
      <c r="K24" s="74">
        <f t="shared" si="1"/>
        <v>4.9818181818181817E-2</v>
      </c>
      <c r="L24" s="7"/>
    </row>
    <row r="25" spans="2:12" s="1" customFormat="1" ht="16.5" thickTop="1" thickBot="1" x14ac:dyDescent="0.3">
      <c r="B25" s="143"/>
      <c r="C25" s="28" t="s">
        <v>6</v>
      </c>
      <c r="D25" s="97">
        <v>1.1620689655172414</v>
      </c>
      <c r="E25" s="98">
        <v>1</v>
      </c>
      <c r="F25" s="115">
        <v>1.0024999999999999</v>
      </c>
      <c r="G25" s="116">
        <v>0.98</v>
      </c>
      <c r="H25" s="29">
        <v>0.95399999999999996</v>
      </c>
      <c r="I25" s="67">
        <v>0.90200000000000014</v>
      </c>
      <c r="J25" s="55">
        <f t="shared" si="0"/>
        <v>1.0395229885057471</v>
      </c>
      <c r="K25" s="74">
        <f t="shared" si="1"/>
        <v>0.96066666666666667</v>
      </c>
      <c r="L25" s="7"/>
    </row>
    <row r="26" spans="2:12" s="1" customFormat="1" ht="16.5" thickTop="1" thickBot="1" x14ac:dyDescent="0.3">
      <c r="B26" s="144"/>
      <c r="C26" s="30" t="s">
        <v>16</v>
      </c>
      <c r="D26" s="97">
        <v>1.5</v>
      </c>
      <c r="E26" s="98">
        <v>0.95</v>
      </c>
      <c r="F26" s="115">
        <v>1.43</v>
      </c>
      <c r="G26" s="116">
        <v>0.97750000000000004</v>
      </c>
      <c r="H26" s="29">
        <v>1.43</v>
      </c>
      <c r="I26" s="67">
        <v>0.90799999999999981</v>
      </c>
      <c r="J26" s="55">
        <f t="shared" si="0"/>
        <v>1.4533333333333331</v>
      </c>
      <c r="K26" s="74">
        <f t="shared" si="1"/>
        <v>0.9451666666666666</v>
      </c>
      <c r="L26" s="7"/>
    </row>
    <row r="27" spans="2:12" s="1" customFormat="1" ht="16.5" thickTop="1" thickBot="1" x14ac:dyDescent="0.3">
      <c r="B27" s="142" t="s">
        <v>47</v>
      </c>
      <c r="C27" s="26" t="s">
        <v>22</v>
      </c>
      <c r="D27" s="95">
        <v>1.0145833333333334</v>
      </c>
      <c r="E27" s="96">
        <v>0.82692307692307687</v>
      </c>
      <c r="F27" s="113">
        <v>0.99</v>
      </c>
      <c r="G27" s="114">
        <v>0.89749999999999996</v>
      </c>
      <c r="H27" s="27">
        <v>0.91999999999999993</v>
      </c>
      <c r="I27" s="66">
        <v>0.80600000000000005</v>
      </c>
      <c r="J27" s="55">
        <f t="shared" si="0"/>
        <v>0.97486111111111118</v>
      </c>
      <c r="K27" s="74">
        <f t="shared" si="1"/>
        <v>0.84347435897435885</v>
      </c>
      <c r="L27" s="7"/>
    </row>
    <row r="28" spans="2:12" s="1" customFormat="1" ht="16.5" thickTop="1" thickBot="1" x14ac:dyDescent="0.3">
      <c r="B28" s="143"/>
      <c r="C28" s="28" t="s">
        <v>41</v>
      </c>
      <c r="D28" s="97">
        <v>1</v>
      </c>
      <c r="E28" s="98">
        <v>0.33333333333333331</v>
      </c>
      <c r="F28" s="115">
        <v>1.1074999999999999</v>
      </c>
      <c r="G28" s="116">
        <v>0.47499999999999998</v>
      </c>
      <c r="H28" s="29">
        <v>1.0500000000000003</v>
      </c>
      <c r="I28" s="67">
        <v>0.39999999999999997</v>
      </c>
      <c r="J28" s="55">
        <f t="shared" si="0"/>
        <v>1.0525</v>
      </c>
      <c r="K28" s="74">
        <f t="shared" si="1"/>
        <v>0.40277777777777773</v>
      </c>
      <c r="L28" s="7"/>
    </row>
    <row r="29" spans="2:12" s="1" customFormat="1" ht="16.5" thickTop="1" thickBot="1" x14ac:dyDescent="0.3">
      <c r="B29" s="143"/>
      <c r="C29" s="28" t="s">
        <v>23</v>
      </c>
      <c r="D29" s="97">
        <v>1.2428571428571427</v>
      </c>
      <c r="E29" s="98">
        <v>1</v>
      </c>
      <c r="F29" s="115">
        <v>1.3</v>
      </c>
      <c r="G29" s="116">
        <v>1</v>
      </c>
      <c r="H29" s="29">
        <v>1.29</v>
      </c>
      <c r="I29" s="67">
        <v>1</v>
      </c>
      <c r="J29" s="55">
        <f t="shared" si="0"/>
        <v>1.2776190476190477</v>
      </c>
      <c r="K29" s="74">
        <f t="shared" si="1"/>
        <v>1</v>
      </c>
      <c r="L29" s="7"/>
    </row>
    <row r="30" spans="2:12" s="1" customFormat="1" ht="16.5" thickTop="1" thickBot="1" x14ac:dyDescent="0.3">
      <c r="B30" s="144"/>
      <c r="C30" s="30" t="s">
        <v>24</v>
      </c>
      <c r="D30" s="99">
        <v>1.09375</v>
      </c>
      <c r="E30" s="100">
        <v>0.91666666666666663</v>
      </c>
      <c r="F30" s="117">
        <v>1.1375</v>
      </c>
      <c r="G30" s="118">
        <v>0.92</v>
      </c>
      <c r="H30" s="31">
        <v>1.1679999999999997</v>
      </c>
      <c r="I30" s="68">
        <v>0.92000000000000015</v>
      </c>
      <c r="J30" s="55">
        <f t="shared" si="0"/>
        <v>1.1330833333333332</v>
      </c>
      <c r="K30" s="74">
        <f t="shared" si="1"/>
        <v>0.91888888888888898</v>
      </c>
      <c r="L30" s="7"/>
    </row>
    <row r="31" spans="2:12" s="1" customFormat="1" ht="16.5" thickTop="1" thickBot="1" x14ac:dyDescent="0.3">
      <c r="B31" s="142" t="s">
        <v>48</v>
      </c>
      <c r="C31" s="26" t="s">
        <v>7</v>
      </c>
      <c r="D31" s="95">
        <v>1.2941176470588236</v>
      </c>
      <c r="E31" s="96">
        <v>1</v>
      </c>
      <c r="F31" s="113">
        <v>1.25</v>
      </c>
      <c r="G31" s="114">
        <v>1</v>
      </c>
      <c r="H31" s="27">
        <v>1.2879999999999998</v>
      </c>
      <c r="I31" s="66">
        <v>0.98799999999999988</v>
      </c>
      <c r="J31" s="55">
        <f t="shared" si="0"/>
        <v>1.2773725490196077</v>
      </c>
      <c r="K31" s="74">
        <f t="shared" si="1"/>
        <v>0.996</v>
      </c>
      <c r="L31" s="7"/>
    </row>
    <row r="32" spans="2:12" s="1" customFormat="1" ht="16.5" thickTop="1" thickBot="1" x14ac:dyDescent="0.3">
      <c r="B32" s="144"/>
      <c r="C32" s="30" t="s">
        <v>8</v>
      </c>
      <c r="D32" s="99">
        <v>1.1291666666666667</v>
      </c>
      <c r="E32" s="100">
        <v>0.95833333333333337</v>
      </c>
      <c r="F32" s="117">
        <v>1.1100000000000001</v>
      </c>
      <c r="G32" s="118">
        <v>1</v>
      </c>
      <c r="H32" s="31">
        <v>1.1800000000000002</v>
      </c>
      <c r="I32" s="68">
        <v>1</v>
      </c>
      <c r="J32" s="55">
        <f t="shared" si="0"/>
        <v>1.1397222222222223</v>
      </c>
      <c r="K32" s="74">
        <f t="shared" si="1"/>
        <v>0.98611111111111116</v>
      </c>
      <c r="L32" s="7"/>
    </row>
    <row r="33" spans="2:13" s="1" customFormat="1" ht="16.5" thickTop="1" thickBot="1" x14ac:dyDescent="0.3">
      <c r="B33" s="143" t="s">
        <v>49</v>
      </c>
      <c r="C33" s="32" t="s">
        <v>18</v>
      </c>
      <c r="D33" s="95">
        <v>1.01875</v>
      </c>
      <c r="E33" s="96">
        <v>0.88888888888888884</v>
      </c>
      <c r="F33" s="113">
        <v>0.97499999999999998</v>
      </c>
      <c r="G33" s="114">
        <v>0.89</v>
      </c>
      <c r="H33" s="27">
        <v>0.96799999999999997</v>
      </c>
      <c r="I33" s="66">
        <v>0.89</v>
      </c>
      <c r="J33" s="55">
        <f t="shared" si="0"/>
        <v>0.98724999999999996</v>
      </c>
      <c r="K33" s="74">
        <f t="shared" si="1"/>
        <v>0.88962962962962966</v>
      </c>
      <c r="L33" s="7"/>
    </row>
    <row r="34" spans="2:13" s="1" customFormat="1" ht="16.5" thickTop="1" thickBot="1" x14ac:dyDescent="0.3">
      <c r="B34" s="144"/>
      <c r="C34" s="30" t="s">
        <v>21</v>
      </c>
      <c r="D34" s="99">
        <v>1.5277777777777777</v>
      </c>
      <c r="E34" s="100">
        <v>1</v>
      </c>
      <c r="F34" s="117">
        <v>1.5350000000000001</v>
      </c>
      <c r="G34" s="118">
        <v>0.98750000000000004</v>
      </c>
      <c r="H34" s="31">
        <v>1.55</v>
      </c>
      <c r="I34" s="68">
        <v>0.99199999999999999</v>
      </c>
      <c r="J34" s="55">
        <f t="shared" si="0"/>
        <v>1.5375925925925926</v>
      </c>
      <c r="K34" s="74">
        <f t="shared" si="1"/>
        <v>0.99316666666666664</v>
      </c>
      <c r="L34" s="7"/>
    </row>
    <row r="35" spans="2:13" s="1" customFormat="1" ht="16.5" thickTop="1" thickBot="1" x14ac:dyDescent="0.3">
      <c r="B35" s="142" t="s">
        <v>50</v>
      </c>
      <c r="C35" s="26" t="s">
        <v>19</v>
      </c>
      <c r="D35" s="95">
        <v>0.76749999999999996</v>
      </c>
      <c r="E35" s="96">
        <v>0.53125</v>
      </c>
      <c r="F35" s="113">
        <v>0.87</v>
      </c>
      <c r="G35" s="114">
        <v>0.58749999999999991</v>
      </c>
      <c r="H35" s="27">
        <v>0.82000000000000006</v>
      </c>
      <c r="I35" s="66">
        <v>0.57199999999999984</v>
      </c>
      <c r="J35" s="55">
        <f t="shared" si="0"/>
        <v>0.81916666666666671</v>
      </c>
      <c r="K35" s="74">
        <f t="shared" si="1"/>
        <v>0.56358333333333321</v>
      </c>
      <c r="L35" s="7"/>
    </row>
    <row r="36" spans="2:13" s="1" customFormat="1" ht="16.5" thickTop="1" thickBot="1" x14ac:dyDescent="0.3">
      <c r="B36" s="143"/>
      <c r="C36" s="30" t="s">
        <v>20</v>
      </c>
      <c r="D36" s="97">
        <v>1.2961309523809526</v>
      </c>
      <c r="E36" s="98">
        <v>0.84375</v>
      </c>
      <c r="F36" s="115">
        <v>1.345</v>
      </c>
      <c r="G36" s="116">
        <v>0.82</v>
      </c>
      <c r="H36" s="29">
        <v>1.3759999999999999</v>
      </c>
      <c r="I36" s="67">
        <v>0.84400000000000008</v>
      </c>
      <c r="J36" s="55">
        <f t="shared" si="0"/>
        <v>1.339043650793651</v>
      </c>
      <c r="K36" s="74">
        <f t="shared" si="1"/>
        <v>0.83591666666666653</v>
      </c>
      <c r="L36" s="7"/>
    </row>
    <row r="37" spans="2:13" s="1" customFormat="1" ht="16.5" thickTop="1" thickBot="1" x14ac:dyDescent="0.3">
      <c r="B37" s="144"/>
      <c r="C37" s="33" t="s">
        <v>17</v>
      </c>
      <c r="D37" s="99">
        <v>0.90900735294117641</v>
      </c>
      <c r="E37" s="100">
        <v>0.97058823529411775</v>
      </c>
      <c r="F37" s="117">
        <v>0.82000000000000006</v>
      </c>
      <c r="G37" s="118">
        <v>0.95750000000000002</v>
      </c>
      <c r="H37" s="31">
        <v>0.77199999999999991</v>
      </c>
      <c r="I37" s="68">
        <v>0.95799999999999996</v>
      </c>
      <c r="J37" s="55">
        <f t="shared" si="0"/>
        <v>0.83366911764705875</v>
      </c>
      <c r="K37" s="74">
        <f t="shared" si="1"/>
        <v>0.9620294117647058</v>
      </c>
      <c r="L37" s="7"/>
    </row>
    <row r="38" spans="2:13" s="1" customFormat="1" ht="17.25" thickTop="1" thickBot="1" x14ac:dyDescent="0.3">
      <c r="B38" s="150" t="s">
        <v>61</v>
      </c>
      <c r="C38" s="151"/>
      <c r="D38" s="34">
        <f t="shared" ref="D38:K38" si="2">AVERAGE(D14:D37)</f>
        <v>1.2263810832358715</v>
      </c>
      <c r="E38" s="92">
        <f>AVERAGE(E14:E37)</f>
        <v>0.77285958364123319</v>
      </c>
      <c r="F38" s="35">
        <f t="shared" si="2"/>
        <v>1.2363194444444445</v>
      </c>
      <c r="G38" s="70">
        <f t="shared" si="2"/>
        <v>0.81</v>
      </c>
      <c r="H38" s="35">
        <f t="shared" si="2"/>
        <v>1.2483958333333331</v>
      </c>
      <c r="I38" s="70">
        <f>AVERAGE(I14:I37)</f>
        <v>0.78341666666666665</v>
      </c>
      <c r="J38" s="35">
        <f t="shared" si="2"/>
        <v>1.2370321203378829</v>
      </c>
      <c r="K38" s="71">
        <f t="shared" si="2"/>
        <v>0.78875875010263341</v>
      </c>
    </row>
    <row r="39" spans="2:13" ht="15.75" thickTop="1" x14ac:dyDescent="0.25">
      <c r="D39" s="60"/>
      <c r="E39" s="48"/>
      <c r="F39" s="36"/>
      <c r="G39" s="48"/>
      <c r="H39" s="48"/>
      <c r="I39" s="36"/>
      <c r="J39" s="37"/>
      <c r="K39" s="59"/>
    </row>
    <row r="40" spans="2:13" s="1" customFormat="1" x14ac:dyDescent="0.25">
      <c r="B40" s="84" t="s">
        <v>59</v>
      </c>
      <c r="C40" s="52"/>
      <c r="D40" s="53"/>
      <c r="E40" s="53"/>
      <c r="H40" s="24"/>
      <c r="I40" s="58"/>
      <c r="J40" s="24"/>
      <c r="K40" s="58"/>
      <c r="M40" s="56"/>
    </row>
    <row r="41" spans="2:13" s="1" customFormat="1" ht="30" customHeight="1" x14ac:dyDescent="0.25">
      <c r="B41" s="128" t="s">
        <v>60</v>
      </c>
      <c r="C41" s="128"/>
      <c r="D41" s="53"/>
      <c r="E41" s="53"/>
      <c r="M41" s="56"/>
    </row>
    <row r="42" spans="2:13" s="1" customFormat="1" ht="15.75" x14ac:dyDescent="0.25">
      <c r="B42" s="1" t="s">
        <v>62</v>
      </c>
      <c r="C42" s="61"/>
      <c r="D42" s="61"/>
      <c r="E42" s="61"/>
      <c r="F42" s="61"/>
      <c r="G42" s="61"/>
      <c r="H42" s="61"/>
      <c r="I42" s="83"/>
      <c r="K42" s="52"/>
      <c r="M42" s="56"/>
    </row>
    <row r="43" spans="2:13" x14ac:dyDescent="0.25">
      <c r="B43" s="38"/>
      <c r="C43" s="38"/>
      <c r="J43" s="39"/>
      <c r="K43" s="39"/>
    </row>
    <row r="44" spans="2:13" x14ac:dyDescent="0.25">
      <c r="B44" s="38"/>
      <c r="C44" s="38"/>
      <c r="J44" s="39"/>
      <c r="K44" s="39"/>
    </row>
    <row r="45" spans="2:13" x14ac:dyDescent="0.25">
      <c r="B45" s="38"/>
      <c r="C45" s="38"/>
      <c r="J45" s="39"/>
      <c r="K45" s="39"/>
    </row>
    <row r="46" spans="2:13" x14ac:dyDescent="0.25">
      <c r="B46" s="152"/>
      <c r="C46" s="152"/>
      <c r="D46" s="152"/>
      <c r="E46" s="152"/>
      <c r="F46" s="152"/>
      <c r="G46" s="152"/>
      <c r="H46" s="152"/>
      <c r="I46" s="152"/>
      <c r="J46" s="152"/>
      <c r="K46" s="152"/>
    </row>
    <row r="47" spans="2:13" ht="15.75" x14ac:dyDescent="0.25">
      <c r="B47" s="123"/>
      <c r="C47" s="123"/>
      <c r="D47" s="123"/>
      <c r="E47" s="123"/>
      <c r="F47" s="123"/>
      <c r="G47" s="123"/>
      <c r="H47" s="123"/>
      <c r="I47" s="123"/>
      <c r="J47" s="123"/>
      <c r="K47" s="123"/>
    </row>
    <row r="48" spans="2:13" ht="15.75" x14ac:dyDescent="0.25">
      <c r="B48" s="149"/>
      <c r="C48" s="149"/>
      <c r="D48" s="149"/>
      <c r="E48" s="149"/>
      <c r="F48" s="149"/>
      <c r="G48" s="149"/>
      <c r="H48" s="149"/>
      <c r="I48" s="149"/>
      <c r="J48" s="149"/>
      <c r="K48" s="149"/>
    </row>
    <row r="102" spans="2:11" x14ac:dyDescent="0.25">
      <c r="B102" s="152" t="s">
        <v>51</v>
      </c>
      <c r="C102" s="152"/>
      <c r="D102" s="152"/>
      <c r="E102" s="152"/>
      <c r="F102" s="152"/>
      <c r="G102" s="152"/>
      <c r="H102" s="152"/>
      <c r="I102" s="152"/>
      <c r="J102" s="152"/>
      <c r="K102" s="152"/>
    </row>
    <row r="103" spans="2:11" ht="15.75" x14ac:dyDescent="0.25">
      <c r="B103" s="123" t="s">
        <v>52</v>
      </c>
      <c r="C103" s="123"/>
      <c r="D103" s="123"/>
      <c r="E103" s="123"/>
      <c r="F103" s="123"/>
      <c r="G103" s="123"/>
      <c r="H103" s="123"/>
      <c r="I103" s="123"/>
      <c r="J103" s="123"/>
      <c r="K103" s="123"/>
    </row>
    <row r="104" spans="2:11" ht="15.75" x14ac:dyDescent="0.25">
      <c r="B104" s="149" t="s">
        <v>53</v>
      </c>
      <c r="C104" s="149"/>
      <c r="D104" s="149"/>
      <c r="E104" s="149"/>
      <c r="F104" s="149"/>
      <c r="G104" s="149"/>
      <c r="H104" s="149"/>
      <c r="I104" s="149"/>
      <c r="J104" s="149"/>
      <c r="K104" s="149"/>
    </row>
  </sheetData>
  <mergeCells count="30">
    <mergeCell ref="B33:B34"/>
    <mergeCell ref="B19:B22"/>
    <mergeCell ref="B23:B26"/>
    <mergeCell ref="B27:B30"/>
    <mergeCell ref="B31:B32"/>
    <mergeCell ref="B103:K103"/>
    <mergeCell ref="B104:K104"/>
    <mergeCell ref="B35:B37"/>
    <mergeCell ref="B38:C38"/>
    <mergeCell ref="B46:K46"/>
    <mergeCell ref="B47:K47"/>
    <mergeCell ref="B48:K48"/>
    <mergeCell ref="B102:K102"/>
    <mergeCell ref="B41:C41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Enero-Marzo</vt:lpstr>
      <vt:lpstr>Enero-Marzo(2)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2023-04-11T13:57:00Z</dcterms:modified>
</cp:coreProperties>
</file>