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0376" yWindow="-120" windowWidth="29040" windowHeight="15840"/>
  </bookViews>
  <sheets>
    <sheet name="Abril-junio" sheetId="1" r:id="rId1"/>
    <sheet name="Abril-junio 2" sheetId="3" r:id="rId2"/>
  </sheets>
  <externalReferences>
    <externalReference r:id="rId3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1" l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4" i="3" l="1"/>
  <c r="K15" i="3" l="1"/>
  <c r="K34" i="3"/>
  <c r="J19" i="3"/>
  <c r="J21" i="3"/>
  <c r="J25" i="3"/>
  <c r="J34" i="3"/>
  <c r="K14" i="3"/>
  <c r="J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5" i="3"/>
  <c r="K36" i="3"/>
  <c r="K37" i="3"/>
  <c r="J16" i="3"/>
  <c r="J17" i="3"/>
  <c r="J18" i="3"/>
  <c r="J20" i="3"/>
  <c r="J22" i="3"/>
  <c r="J23" i="3"/>
  <c r="J24" i="3"/>
  <c r="J26" i="3"/>
  <c r="J27" i="3"/>
  <c r="J28" i="3"/>
  <c r="J29" i="3"/>
  <c r="J30" i="3"/>
  <c r="J31" i="3"/>
  <c r="J32" i="3"/>
  <c r="J33" i="3"/>
  <c r="J35" i="3"/>
  <c r="J36" i="3"/>
  <c r="J37" i="3"/>
</calcChain>
</file>

<file path=xl/sharedStrings.xml><?xml version="1.0" encoding="utf-8"?>
<sst xmlns="http://schemas.openxmlformats.org/spreadsheetml/2006/main" count="109" uniqueCount="67">
  <si>
    <t xml:space="preserve">                 INSTITUTO  NACIONAL DE AGUAS POTABLES Y ALCANTARILLADOS</t>
  </si>
  <si>
    <t>INAPA</t>
  </si>
  <si>
    <t>PROVINCIAS</t>
  </si>
  <si>
    <t>Valverde</t>
  </si>
  <si>
    <t>Dajabón</t>
  </si>
  <si>
    <t>Santiago Rodríguez</t>
  </si>
  <si>
    <t>Azua</t>
  </si>
  <si>
    <t>San Juan</t>
  </si>
  <si>
    <t>Elías Piña</t>
  </si>
  <si>
    <t>Duarte</t>
  </si>
  <si>
    <t>Sánchez Ramírez</t>
  </si>
  <si>
    <t>Hermanas Mirabal</t>
  </si>
  <si>
    <t>María Trinidad Sánchez</t>
  </si>
  <si>
    <t>Samaná</t>
  </si>
  <si>
    <t>San Cristóbal</t>
  </si>
  <si>
    <t>Peravia</t>
  </si>
  <si>
    <t>San José de Ocoa</t>
  </si>
  <si>
    <t>Monte Plata</t>
  </si>
  <si>
    <t>La Altagracia</t>
  </si>
  <si>
    <t>San Pedro de Macorís</t>
  </si>
  <si>
    <t>Hato Mayor</t>
  </si>
  <si>
    <t>El Seibo</t>
  </si>
  <si>
    <t>Barahona</t>
  </si>
  <si>
    <t>Bahoruco</t>
  </si>
  <si>
    <t>Independencia</t>
  </si>
  <si>
    <t>DIRECCIÓN EJECUTIVA</t>
  </si>
  <si>
    <t>PROMEDIO TRIMESTRAL (mg/l)</t>
  </si>
  <si>
    <t>MESES</t>
  </si>
  <si>
    <t>DEPARTAMENTO DE ESTADÍSTICA</t>
  </si>
  <si>
    <t>REGIONES</t>
  </si>
  <si>
    <t>Región II: Cibao Sur</t>
  </si>
  <si>
    <t xml:space="preserve">Región III: Cibao Nordeste </t>
  </si>
  <si>
    <t>Región IV: Cibao Noroeste</t>
  </si>
  <si>
    <t xml:space="preserve">Región V: Valdesia       </t>
  </si>
  <si>
    <t>Región VI: Enriquillo</t>
  </si>
  <si>
    <t xml:space="preserve">Región VII: El Valle   </t>
  </si>
  <si>
    <t>Región VIII: Yuma</t>
  </si>
  <si>
    <t xml:space="preserve">Región IX: Higüamo </t>
  </si>
  <si>
    <t>Pedernales</t>
  </si>
  <si>
    <t>INSTITUTO  NACIONAL DE AGUAS POTABLES Y ALCANTARILLADOS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</si>
  <si>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</si>
  <si>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</si>
  <si>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</si>
  <si>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</si>
  <si>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</si>
  <si>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</si>
  <si>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</si>
  <si>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</si>
  <si>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</si>
  <si>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</si>
  <si>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</si>
  <si>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Monte Cristi</t>
  </si>
  <si>
    <t>Co.%</t>
  </si>
  <si>
    <t xml:space="preserve">mg/l                     </t>
  </si>
  <si>
    <t xml:space="preserve">mg/l                    </t>
  </si>
  <si>
    <t>PROMEDIO TRIMESTRAL (Co.%)</t>
  </si>
  <si>
    <t>Leyenda:</t>
  </si>
  <si>
    <r>
      <t xml:space="preserve">Co.% = </t>
    </r>
    <r>
      <rPr>
        <sz val="11"/>
        <color theme="1"/>
        <rFont val="Times New Roman"/>
        <family val="1"/>
      </rPr>
      <t>Porcentaje de Cobertura de Cloración</t>
    </r>
  </si>
  <si>
    <r>
      <rPr>
        <b/>
        <sz val="11"/>
        <color theme="1"/>
        <rFont val="Times New Roman"/>
        <family val="1"/>
      </rPr>
      <t xml:space="preserve">R.P.M. </t>
    </r>
    <r>
      <rPr>
        <sz val="11"/>
        <color theme="1"/>
        <rFont val="Times New Roman"/>
        <family val="1"/>
      </rPr>
      <t>Residual Promedio Mensual</t>
    </r>
  </si>
  <si>
    <t>Abril</t>
  </si>
  <si>
    <t>Junio</t>
  </si>
  <si>
    <t>Mayo</t>
  </si>
  <si>
    <t>Reporte Trimestral de Cloro Residual</t>
  </si>
  <si>
    <t xml:space="preserve">Abril </t>
  </si>
  <si>
    <t xml:space="preserve">Mayo </t>
  </si>
  <si>
    <t>Por Provincias, período (Abril-Junio 2022)</t>
  </si>
  <si>
    <t>Promedio Trimestral de Cloro Residual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</si>
</sst>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4" fillId="0" borderId="0" xfId="0" applyFont="1" applyAlignment="1">
      <alignment horizontal="center"/>
    </xf>
    <xf numFmtId="43" fontId="2" fillId="0" borderId="0" xfId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2" fillId="0" borderId="0" xfId="0" applyNumberFormat="1" applyFont="1"/>
    <xf numFmtId="0" fontId="4" fillId="0" borderId="0" xfId="0" applyFont="1" applyAlignment="1">
      <alignment horizontal="center"/>
    </xf>
    <xf numFmtId="0" fontId="8" fillId="0" borderId="21" xfId="0" applyFont="1" applyBorder="1" applyAlignment="1">
      <alignment horizontal="left"/>
    </xf>
    <xf numFmtId="39" fontId="2" fillId="0" borderId="16" xfId="1" applyNumberFormat="1" applyFont="1" applyBorder="1" applyAlignment="1">
      <alignment horizontal="center"/>
    </xf>
    <xf numFmtId="0" fontId="8" fillId="0" borderId="22" xfId="0" applyFont="1" applyBorder="1" applyAlignment="1">
      <alignment horizontal="left"/>
    </xf>
    <xf numFmtId="39" fontId="2" fillId="0" borderId="4" xfId="1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39" fontId="2" fillId="0" borderId="17" xfId="1" applyNumberFormat="1" applyFont="1" applyBorder="1" applyAlignment="1">
      <alignment horizontal="center"/>
    </xf>
    <xf numFmtId="0" fontId="8" fillId="0" borderId="23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0" xfId="0" applyFont="1"/>
    <xf numFmtId="4" fontId="0" fillId="0" borderId="0" xfId="0" applyNumberFormat="1"/>
    <xf numFmtId="39" fontId="2" fillId="0" borderId="7" xfId="1" applyNumberFormat="1" applyFont="1" applyBorder="1" applyAlignment="1">
      <alignment horizontal="center"/>
    </xf>
    <xf numFmtId="0" fontId="7" fillId="0" borderId="25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/>
    </xf>
    <xf numFmtId="39" fontId="2" fillId="0" borderId="26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wrapText="1"/>
    </xf>
    <xf numFmtId="0" fontId="1" fillId="3" borderId="33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4" fontId="9" fillId="2" borderId="16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4" fontId="9" fillId="2" borderId="17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2" borderId="7" xfId="0" applyNumberFormat="1" applyFont="1" applyFill="1" applyBorder="1" applyAlignment="1">
      <alignment horizontal="center" vertical="center" wrapText="1"/>
    </xf>
    <xf numFmtId="4" fontId="9" fillId="2" borderId="6" xfId="0" applyNumberFormat="1" applyFont="1" applyFill="1" applyBorder="1" applyAlignment="1">
      <alignment horizontal="center" vertical="center" wrapText="1"/>
    </xf>
    <xf numFmtId="9" fontId="2" fillId="0" borderId="0" xfId="2" applyFont="1"/>
    <xf numFmtId="9" fontId="2" fillId="0" borderId="0" xfId="2" applyFont="1" applyAlignment="1">
      <alignment horizontal="center"/>
    </xf>
    <xf numFmtId="164" fontId="2" fillId="0" borderId="0" xfId="0" applyNumberFormat="1" applyFont="1"/>
    <xf numFmtId="164" fontId="9" fillId="2" borderId="49" xfId="2" applyNumberFormat="1" applyFont="1" applyFill="1" applyBorder="1" applyAlignment="1">
      <alignment horizontal="center" vertical="center" wrapText="1"/>
    </xf>
    <xf numFmtId="164" fontId="9" fillId="2" borderId="51" xfId="2" applyNumberFormat="1" applyFont="1" applyFill="1" applyBorder="1" applyAlignment="1">
      <alignment horizontal="center" vertical="center" wrapText="1"/>
    </xf>
    <xf numFmtId="164" fontId="9" fillId="2" borderId="52" xfId="2" applyNumberFormat="1" applyFont="1" applyFill="1" applyBorder="1" applyAlignment="1">
      <alignment horizontal="center" vertical="center" wrapText="1"/>
    </xf>
    <xf numFmtId="164" fontId="9" fillId="2" borderId="56" xfId="2" applyNumberFormat="1" applyFont="1" applyFill="1" applyBorder="1" applyAlignment="1">
      <alignment horizontal="center" vertical="center" wrapText="1"/>
    </xf>
    <xf numFmtId="164" fontId="9" fillId="2" borderId="55" xfId="2" applyNumberFormat="1" applyFont="1" applyFill="1" applyBorder="1" applyAlignment="1">
      <alignment horizontal="center" vertical="center" wrapText="1"/>
    </xf>
    <xf numFmtId="164" fontId="9" fillId="2" borderId="53" xfId="2" applyNumberFormat="1" applyFont="1" applyFill="1" applyBorder="1" applyAlignment="1">
      <alignment horizontal="center" vertical="center" wrapText="1"/>
    </xf>
    <xf numFmtId="164" fontId="9" fillId="2" borderId="54" xfId="2" applyNumberFormat="1" applyFont="1" applyFill="1" applyBorder="1" applyAlignment="1">
      <alignment horizontal="center" vertical="center" wrapText="1"/>
    </xf>
    <xf numFmtId="164" fontId="0" fillId="0" borderId="0" xfId="2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0" fontId="4" fillId="0" borderId="0" xfId="0" applyFont="1" applyAlignment="1"/>
    <xf numFmtId="0" fontId="3" fillId="2" borderId="0" xfId="0" applyFont="1" applyFill="1" applyBorder="1" applyAlignment="1">
      <alignment horizontal="center" vertical="center" wrapText="1"/>
    </xf>
    <xf numFmtId="0" fontId="2" fillId="0" borderId="57" xfId="0" applyFont="1" applyBorder="1"/>
    <xf numFmtId="4" fontId="2" fillId="0" borderId="57" xfId="0" applyNumberFormat="1" applyFont="1" applyBorder="1"/>
    <xf numFmtId="0" fontId="12" fillId="3" borderId="33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left" vertical="center" wrapText="1"/>
    </xf>
    <xf numFmtId="4" fontId="13" fillId="0" borderId="26" xfId="0" applyNumberFormat="1" applyFont="1" applyBorder="1" applyAlignment="1">
      <alignment horizontal="center"/>
    </xf>
    <xf numFmtId="4" fontId="13" fillId="0" borderId="34" xfId="0" applyNumberFormat="1" applyFont="1" applyBorder="1" applyAlignment="1">
      <alignment horizontal="center"/>
    </xf>
    <xf numFmtId="4" fontId="13" fillId="0" borderId="9" xfId="0" applyNumberFormat="1" applyFont="1" applyBorder="1" applyAlignment="1">
      <alignment horizontal="center"/>
    </xf>
    <xf numFmtId="4" fontId="13" fillId="0" borderId="16" xfId="0" applyNumberFormat="1" applyFont="1" applyBorder="1" applyAlignment="1">
      <alignment horizontal="center"/>
    </xf>
    <xf numFmtId="4" fontId="13" fillId="0" borderId="44" xfId="0" applyNumberFormat="1" applyFont="1" applyBorder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4" fontId="13" fillId="0" borderId="7" xfId="0" applyNumberFormat="1" applyFont="1" applyBorder="1" applyAlignment="1">
      <alignment horizontal="center"/>
    </xf>
    <xf numFmtId="4" fontId="13" fillId="0" borderId="45" xfId="0" applyNumberFormat="1" applyFont="1" applyBorder="1" applyAlignment="1">
      <alignment horizontal="center"/>
    </xf>
    <xf numFmtId="4" fontId="13" fillId="0" borderId="11" xfId="0" applyNumberFormat="1" applyFont="1" applyBorder="1" applyAlignment="1">
      <alignment horizontal="center"/>
    </xf>
    <xf numFmtId="4" fontId="13" fillId="0" borderId="4" xfId="0" applyNumberFormat="1" applyFont="1" applyBorder="1" applyAlignment="1">
      <alignment horizontal="center"/>
    </xf>
    <xf numFmtId="4" fontId="13" fillId="0" borderId="46" xfId="0" applyNumberFormat="1" applyFont="1" applyBorder="1" applyAlignment="1">
      <alignment horizontal="center"/>
    </xf>
    <xf numFmtId="4" fontId="13" fillId="0" borderId="6" xfId="0" applyNumberFormat="1" applyFont="1" applyBorder="1" applyAlignment="1">
      <alignment horizontal="center"/>
    </xf>
    <xf numFmtId="4" fontId="13" fillId="0" borderId="47" xfId="0" applyNumberFormat="1" applyFont="1" applyBorder="1" applyAlignment="1">
      <alignment horizontal="center"/>
    </xf>
    <xf numFmtId="4" fontId="13" fillId="0" borderId="20" xfId="0" applyNumberFormat="1" applyFont="1" applyBorder="1" applyAlignment="1">
      <alignment horizontal="center"/>
    </xf>
    <xf numFmtId="4" fontId="13" fillId="0" borderId="39" xfId="0" applyNumberFormat="1" applyFont="1" applyBorder="1" applyAlignment="1">
      <alignment horizontal="center"/>
    </xf>
    <xf numFmtId="4" fontId="13" fillId="0" borderId="12" xfId="0" applyNumberFormat="1" applyFont="1" applyBorder="1" applyAlignment="1">
      <alignment horizontal="center"/>
    </xf>
    <xf numFmtId="4" fontId="13" fillId="0" borderId="17" xfId="0" applyNumberFormat="1" applyFont="1" applyBorder="1" applyAlignment="1">
      <alignment horizontal="center"/>
    </xf>
    <xf numFmtId="4" fontId="13" fillId="0" borderId="48" xfId="0" applyNumberFormat="1" applyFont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4" fontId="13" fillId="0" borderId="35" xfId="0" applyNumberFormat="1" applyFont="1" applyBorder="1" applyAlignment="1">
      <alignment horizontal="center"/>
    </xf>
    <xf numFmtId="0" fontId="13" fillId="0" borderId="26" xfId="0" applyFont="1" applyBorder="1"/>
    <xf numFmtId="0" fontId="13" fillId="0" borderId="18" xfId="0" applyFont="1" applyBorder="1"/>
    <xf numFmtId="0" fontId="13" fillId="0" borderId="4" xfId="0" applyFont="1" applyBorder="1"/>
    <xf numFmtId="0" fontId="13" fillId="0" borderId="19" xfId="0" applyFont="1" applyBorder="1"/>
    <xf numFmtId="0" fontId="13" fillId="0" borderId="7" xfId="0" applyFont="1" applyBorder="1"/>
    <xf numFmtId="0" fontId="13" fillId="0" borderId="14" xfId="0" applyFont="1" applyBorder="1"/>
    <xf numFmtId="0" fontId="13" fillId="0" borderId="17" xfId="0" applyFont="1" applyBorder="1"/>
    <xf numFmtId="0" fontId="13" fillId="0" borderId="6" xfId="0" applyFont="1" applyBorder="1"/>
    <xf numFmtId="0" fontId="13" fillId="0" borderId="7" xfId="0" applyFont="1" applyBorder="1" applyAlignment="1"/>
    <xf numFmtId="0" fontId="13" fillId="0" borderId="4" xfId="0" applyFont="1" applyBorder="1" applyAlignment="1">
      <alignment horizontal="left"/>
    </xf>
    <xf numFmtId="0" fontId="2" fillId="0" borderId="17" xfId="1" applyNumberFormat="1" applyFont="1" applyBorder="1" applyAlignment="1">
      <alignment horizontal="center"/>
    </xf>
    <xf numFmtId="10" fontId="2" fillId="0" borderId="26" xfId="1" applyNumberFormat="1" applyFont="1" applyBorder="1" applyAlignment="1">
      <alignment horizontal="center"/>
    </xf>
    <xf numFmtId="10" fontId="2" fillId="0" borderId="16" xfId="1" applyNumberFormat="1" applyFont="1" applyBorder="1" applyAlignment="1">
      <alignment horizontal="center"/>
    </xf>
    <xf numFmtId="10" fontId="2" fillId="0" borderId="4" xfId="1" applyNumberFormat="1" applyFont="1" applyBorder="1" applyAlignment="1">
      <alignment horizontal="center"/>
    </xf>
    <xf numFmtId="10" fontId="2" fillId="0" borderId="17" xfId="1" applyNumberFormat="1" applyFont="1" applyBorder="1" applyAlignment="1">
      <alignment horizontal="center"/>
    </xf>
    <xf numFmtId="10" fontId="2" fillId="0" borderId="7" xfId="1" applyNumberFormat="1" applyFont="1" applyBorder="1" applyAlignment="1">
      <alignment horizontal="center"/>
    </xf>
    <xf numFmtId="10" fontId="2" fillId="0" borderId="26" xfId="2" applyNumberFormat="1" applyFont="1" applyBorder="1" applyAlignment="1">
      <alignment horizontal="center"/>
    </xf>
    <xf numFmtId="10" fontId="2" fillId="0" borderId="16" xfId="2" applyNumberFormat="1" applyFont="1" applyBorder="1" applyAlignment="1">
      <alignment horizontal="center"/>
    </xf>
    <xf numFmtId="10" fontId="2" fillId="0" borderId="4" xfId="2" applyNumberFormat="1" applyFont="1" applyBorder="1" applyAlignment="1">
      <alignment horizontal="center"/>
    </xf>
    <xf numFmtId="10" fontId="2" fillId="0" borderId="17" xfId="2" applyNumberFormat="1" applyFont="1" applyBorder="1" applyAlignment="1">
      <alignment horizontal="center"/>
    </xf>
    <xf numFmtId="10" fontId="2" fillId="0" borderId="7" xfId="2" applyNumberFormat="1" applyFont="1" applyBorder="1" applyAlignment="1">
      <alignment horizontal="center"/>
    </xf>
    <xf numFmtId="10" fontId="13" fillId="0" borderId="26" xfId="2" applyNumberFormat="1" applyFont="1" applyBorder="1" applyAlignment="1">
      <alignment horizontal="center"/>
    </xf>
    <xf numFmtId="10" fontId="13" fillId="0" borderId="16" xfId="2" applyNumberFormat="1" applyFont="1" applyBorder="1" applyAlignment="1">
      <alignment horizontal="center"/>
    </xf>
    <xf numFmtId="10" fontId="13" fillId="0" borderId="7" xfId="2" applyNumberFormat="1" applyFont="1" applyBorder="1" applyAlignment="1">
      <alignment horizontal="center"/>
    </xf>
    <xf numFmtId="10" fontId="13" fillId="0" borderId="4" xfId="2" applyNumberFormat="1" applyFont="1" applyBorder="1" applyAlignment="1">
      <alignment horizontal="center"/>
    </xf>
    <xf numFmtId="10" fontId="13" fillId="0" borderId="6" xfId="2" applyNumberFormat="1" applyFont="1" applyBorder="1" applyAlignment="1">
      <alignment horizontal="center"/>
    </xf>
    <xf numFmtId="10" fontId="13" fillId="0" borderId="17" xfId="2" applyNumberFormat="1" applyFont="1" applyBorder="1" applyAlignment="1">
      <alignment horizontal="center"/>
    </xf>
    <xf numFmtId="10" fontId="13" fillId="0" borderId="14" xfId="2" applyNumberFormat="1" applyFont="1" applyBorder="1" applyAlignment="1">
      <alignment horizont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10" fontId="13" fillId="2" borderId="26" xfId="2" applyNumberFormat="1" applyFont="1" applyFill="1" applyBorder="1" applyAlignment="1">
      <alignment horizontal="center" vertical="center"/>
    </xf>
    <xf numFmtId="10" fontId="13" fillId="2" borderId="14" xfId="2" applyNumberFormat="1" applyFont="1" applyFill="1" applyBorder="1" applyAlignment="1">
      <alignment horizontal="center" vertical="center"/>
    </xf>
    <xf numFmtId="10" fontId="13" fillId="2" borderId="4" xfId="2" applyNumberFormat="1" applyFont="1" applyFill="1" applyBorder="1" applyAlignment="1">
      <alignment horizontal="center" vertical="center"/>
    </xf>
    <xf numFmtId="10" fontId="13" fillId="2" borderId="19" xfId="2" applyNumberFormat="1" applyFont="1" applyFill="1" applyBorder="1" applyAlignment="1">
      <alignment horizontal="center" vertical="center"/>
    </xf>
    <xf numFmtId="10" fontId="13" fillId="2" borderId="18" xfId="2" applyNumberFormat="1" applyFont="1" applyFill="1" applyBorder="1" applyAlignment="1">
      <alignment horizontal="center" vertical="center"/>
    </xf>
    <xf numFmtId="10" fontId="13" fillId="2" borderId="6" xfId="2" applyNumberFormat="1" applyFont="1" applyFill="1" applyBorder="1" applyAlignment="1">
      <alignment horizontal="center" vertical="center"/>
    </xf>
    <xf numFmtId="10" fontId="13" fillId="0" borderId="28" xfId="2" applyNumberFormat="1" applyFont="1" applyBorder="1" applyAlignment="1">
      <alignment horizontal="center"/>
    </xf>
    <xf numFmtId="10" fontId="13" fillId="0" borderId="23" xfId="2" applyNumberFormat="1" applyFont="1" applyBorder="1" applyAlignment="1">
      <alignment horizontal="center"/>
    </xf>
    <xf numFmtId="10" fontId="13" fillId="0" borderId="29" xfId="2" applyNumberFormat="1" applyFont="1" applyBorder="1" applyAlignment="1">
      <alignment horizontal="center"/>
    </xf>
    <xf numFmtId="10" fontId="13" fillId="0" borderId="30" xfId="2" applyNumberFormat="1" applyFont="1" applyBorder="1" applyAlignment="1">
      <alignment horizontal="center"/>
    </xf>
    <xf numFmtId="10" fontId="13" fillId="0" borderId="31" xfId="2" applyNumberFormat="1" applyFont="1" applyBorder="1" applyAlignment="1">
      <alignment horizontal="center"/>
    </xf>
    <xf numFmtId="10" fontId="13" fillId="0" borderId="32" xfId="2" applyNumberFormat="1" applyFont="1" applyBorder="1" applyAlignment="1">
      <alignment horizontal="center"/>
    </xf>
    <xf numFmtId="10" fontId="13" fillId="0" borderId="9" xfId="2" applyNumberFormat="1" applyFont="1" applyBorder="1" applyAlignment="1">
      <alignment horizontal="center"/>
    </xf>
    <xf numFmtId="10" fontId="13" fillId="0" borderId="41" xfId="2" applyNumberFormat="1" applyFont="1" applyBorder="1" applyAlignment="1">
      <alignment horizontal="center"/>
    </xf>
    <xf numFmtId="10" fontId="13" fillId="0" borderId="38" xfId="2" applyNumberFormat="1" applyFont="1" applyBorder="1" applyAlignment="1">
      <alignment horizontal="center"/>
    </xf>
    <xf numFmtId="10" fontId="13" fillId="0" borderId="42" xfId="2" applyNumberFormat="1" applyFont="1" applyBorder="1" applyAlignment="1">
      <alignment horizontal="center"/>
    </xf>
    <xf numFmtId="10" fontId="13" fillId="0" borderId="40" xfId="2" applyNumberFormat="1" applyFont="1" applyBorder="1" applyAlignment="1">
      <alignment horizontal="center"/>
    </xf>
    <xf numFmtId="10" fontId="13" fillId="0" borderId="43" xfId="2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Promedio Estimado de Cloro Residual (mg/l) y (Co.%)                                                                Abril- Junio 2022</a:t>
            </a:r>
            <a:endParaRPr lang="es-DO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'Abril-junio 2'!$J$11:$J$13</c:f>
              <c:strCache>
                <c:ptCount val="3"/>
                <c:pt idx="0">
                  <c:v>PROMEDIO TRIMESTRAL (mg/l)</c:v>
                </c:pt>
              </c:strCache>
            </c:strRef>
          </c:tx>
          <c:spPr>
            <a:ln>
              <a:solidFill>
                <a:schemeClr val="accent1">
                  <a:alpha val="0"/>
                </a:schemeClr>
              </a:solidFill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[1]Enero!$C$11:$C$34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'Abril-junio 2'!$J$14:$J$37</c:f>
              <c:numCache>
                <c:formatCode>#,##0.00</c:formatCode>
                <c:ptCount val="24"/>
                <c:pt idx="0">
                  <c:v>0.88572222222222219</c:v>
                </c:pt>
                <c:pt idx="1">
                  <c:v>1.7751666666666666</c:v>
                </c:pt>
                <c:pt idx="2">
                  <c:v>1.9283333333333335</c:v>
                </c:pt>
                <c:pt idx="3">
                  <c:v>1.1340000000000001</c:v>
                </c:pt>
                <c:pt idx="4">
                  <c:v>0.62783333333333335</c:v>
                </c:pt>
                <c:pt idx="5">
                  <c:v>1.3766666666666667</c:v>
                </c:pt>
                <c:pt idx="6">
                  <c:v>0.78583333333333327</c:v>
                </c:pt>
                <c:pt idx="7">
                  <c:v>1.4438333333333333</c:v>
                </c:pt>
                <c:pt idx="8">
                  <c:v>1.268</c:v>
                </c:pt>
                <c:pt idx="9">
                  <c:v>0.65883333333333338</c:v>
                </c:pt>
                <c:pt idx="10">
                  <c:v>0.51650000000000007</c:v>
                </c:pt>
                <c:pt idx="11">
                  <c:v>0.92833333333333334</c:v>
                </c:pt>
                <c:pt idx="12">
                  <c:v>1.1968333333333334</c:v>
                </c:pt>
                <c:pt idx="13">
                  <c:v>0.83749999999999991</c:v>
                </c:pt>
                <c:pt idx="14">
                  <c:v>1.0794999999999999</c:v>
                </c:pt>
                <c:pt idx="15">
                  <c:v>0.73516666666666663</c:v>
                </c:pt>
                <c:pt idx="16">
                  <c:v>0.71599999999999986</c:v>
                </c:pt>
                <c:pt idx="17">
                  <c:v>1.2616666666666667</c:v>
                </c:pt>
                <c:pt idx="18">
                  <c:v>1.1285000000000001</c:v>
                </c:pt>
                <c:pt idx="19">
                  <c:v>1.0920000000000001</c:v>
                </c:pt>
                <c:pt idx="20">
                  <c:v>1.587</c:v>
                </c:pt>
                <c:pt idx="21">
                  <c:v>0.65016666666666667</c:v>
                </c:pt>
                <c:pt idx="22">
                  <c:v>1.452</c:v>
                </c:pt>
                <c:pt idx="23">
                  <c:v>1.3678333333333335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1-4058-A58D-67E586141E19}"/>
            </c:ext>
          </c:extLst>
        </c:ser>
        <c:ser>
          <c:idx val="1"/>
          <c:order val="1"/>
          <c:tx>
            <c:strRef>
              <c:f>'Abril-junio 2'!$K$11:$K$13</c:f>
              <c:strCache>
                <c:ptCount val="3"/>
                <c:pt idx="0">
                  <c:v>PROMEDIO TRIMESTRAL (Co.%)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[1]Enero!$C$11:$C$34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'Abril-junio 2'!$K$14:$K$37</c:f>
              <c:numCache>
                <c:formatCode>0.0%</c:formatCode>
                <c:ptCount val="24"/>
                <c:pt idx="0">
                  <c:v>0.54700000000000004</c:v>
                </c:pt>
                <c:pt idx="1">
                  <c:v>0.79099999999999993</c:v>
                </c:pt>
                <c:pt idx="2">
                  <c:v>0.96666666666666667</c:v>
                </c:pt>
                <c:pt idx="3">
                  <c:v>0.70033333333333336</c:v>
                </c:pt>
                <c:pt idx="4">
                  <c:v>0.6971666666666666</c:v>
                </c:pt>
                <c:pt idx="5">
                  <c:v>0.97183333333333322</c:v>
                </c:pt>
                <c:pt idx="6">
                  <c:v>0.42949999999999999</c:v>
                </c:pt>
                <c:pt idx="7">
                  <c:v>0.91366666666666652</c:v>
                </c:pt>
                <c:pt idx="8">
                  <c:v>0.98616666666666664</c:v>
                </c:pt>
                <c:pt idx="9">
                  <c:v>0.41766666666666663</c:v>
                </c:pt>
                <c:pt idx="10">
                  <c:v>0.14249999999999999</c:v>
                </c:pt>
                <c:pt idx="11">
                  <c:v>0.85516666666666674</c:v>
                </c:pt>
                <c:pt idx="12">
                  <c:v>0.79249999999999998</c:v>
                </c:pt>
                <c:pt idx="13">
                  <c:v>0.57683333333333331</c:v>
                </c:pt>
                <c:pt idx="14">
                  <c:v>0.41050000000000003</c:v>
                </c:pt>
                <c:pt idx="15">
                  <c:v>0.96499999999999997</c:v>
                </c:pt>
                <c:pt idx="16">
                  <c:v>0.74116666666666664</c:v>
                </c:pt>
                <c:pt idx="17">
                  <c:v>0.9335</c:v>
                </c:pt>
                <c:pt idx="18">
                  <c:v>0.90700000000000003</c:v>
                </c:pt>
                <c:pt idx="19">
                  <c:v>0.77800000000000002</c:v>
                </c:pt>
                <c:pt idx="20">
                  <c:v>0.98633333333333317</c:v>
                </c:pt>
                <c:pt idx="21">
                  <c:v>0.70616666666666672</c:v>
                </c:pt>
                <c:pt idx="22">
                  <c:v>0.65916666666666668</c:v>
                </c:pt>
                <c:pt idx="23">
                  <c:v>0.9431666666666666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1-4058-A58D-67E586141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614800"/>
        <c:axId val="162977776"/>
      </c:barChart>
      <c:catAx>
        <c:axId val="164614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2977776"/>
        <c:crosses val="autoZero"/>
        <c:auto val="1"/>
        <c:lblAlgn val="ctr"/>
        <c:lblOffset val="100"/>
        <c:noMultiLvlLbl val="0"/>
      </c:catAx>
      <c:valAx>
        <c:axId val="162977776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crossAx val="1646148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379095</xdr:colOff>
      <xdr:row>0</xdr:row>
      <xdr:rowOff>121920</xdr:rowOff>
    </xdr:from>
    <xdr:to>
      <xdr:col>1</xdr:col>
      <xdr:colOff>1289685</xdr:colOff>
      <xdr:row>3</xdr:row>
      <xdr:rowOff>140970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" y="121920"/>
          <a:ext cx="910590" cy="57531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472440</xdr:colOff>
      <xdr:row>37</xdr:row>
      <xdr:rowOff>60960</xdr:rowOff>
    </xdr:from>
    <xdr:to>
      <xdr:col>9</xdr:col>
      <xdr:colOff>126752</xdr:colOff>
      <xdr:row>42</xdr:row>
      <xdr:rowOff>80873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7140" y="6957060"/>
          <a:ext cx="2999492" cy="11705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28575</xdr:rowOff>
    </xdr:from>
    <xdr:to>
      <xdr:col>1</xdr:col>
      <xdr:colOff>1238250</xdr:colOff>
      <xdr:row>2</xdr:row>
      <xdr:rowOff>180975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57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</xdr:colOff>
      <xdr:row>11</xdr:row>
      <xdr:rowOff>9525</xdr:rowOff>
    </xdr:from>
    <xdr:to>
      <xdr:col>26</xdr:col>
      <xdr:colOff>361950</xdr:colOff>
      <xdr:row>30</xdr:row>
      <xdr:rowOff>33338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502920</xdr:colOff>
      <xdr:row>33</xdr:row>
      <xdr:rowOff>76200</xdr:rowOff>
    </xdr:from>
    <xdr:to>
      <xdr:col>21</xdr:col>
      <xdr:colOff>378212</xdr:colOff>
      <xdr:row>39</xdr:row>
      <xdr:rowOff>164693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88240" y="5943600"/>
          <a:ext cx="2999492" cy="1170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Estadisticas%20Acceso%20a%20la%20informacion/2020/Estad&#237;stica%20Mensual/Enero%202020/Promedio%20Mensual%20Cloro%20Residual%20Ener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Enero (2)"/>
    </sheetNames>
    <sheetDataSet>
      <sheetData sheetId="0">
        <row r="11">
          <cell r="C11" t="str">
            <v>Sánchez Ramírez</v>
          </cell>
        </row>
        <row r="12">
          <cell r="C12" t="str">
            <v>Duarte</v>
          </cell>
        </row>
        <row r="13">
          <cell r="C13" t="str">
            <v>Hermanas Mirabal</v>
          </cell>
        </row>
        <row r="14">
          <cell r="C14" t="str">
            <v>María Trinidad Sánchez</v>
          </cell>
        </row>
        <row r="15">
          <cell r="C15" t="str">
            <v>Samaná</v>
          </cell>
        </row>
        <row r="16">
          <cell r="C16" t="str">
            <v>Valverde</v>
          </cell>
        </row>
        <row r="17">
          <cell r="C17" t="str">
            <v>Monte Cristi</v>
          </cell>
        </row>
        <row r="18">
          <cell r="C18" t="str">
            <v>Dajabón</v>
          </cell>
        </row>
        <row r="19">
          <cell r="C19" t="str">
            <v>Santiago Rodríguez</v>
          </cell>
        </row>
        <row r="20">
          <cell r="C20" t="str">
            <v>San Cristóbal</v>
          </cell>
        </row>
        <row r="21">
          <cell r="C21" t="str">
            <v>Peravia</v>
          </cell>
        </row>
        <row r="22">
          <cell r="C22" t="str">
            <v>Azua</v>
          </cell>
        </row>
        <row r="23">
          <cell r="C23" t="str">
            <v>San José de Ocoa</v>
          </cell>
        </row>
        <row r="24">
          <cell r="C24" t="str">
            <v>Barahona</v>
          </cell>
        </row>
        <row r="25">
          <cell r="C25" t="str">
            <v>Pedernales</v>
          </cell>
        </row>
        <row r="26">
          <cell r="C26" t="str">
            <v>Bahoruco</v>
          </cell>
        </row>
        <row r="27">
          <cell r="C27" t="str">
            <v>Independencia</v>
          </cell>
        </row>
        <row r="28">
          <cell r="C28" t="str">
            <v>San Juan</v>
          </cell>
        </row>
        <row r="29">
          <cell r="C29" t="str">
            <v>Elías Piña</v>
          </cell>
        </row>
        <row r="30">
          <cell r="C30" t="str">
            <v>La Altagracia</v>
          </cell>
        </row>
        <row r="31">
          <cell r="C31" t="str">
            <v>El Seibo</v>
          </cell>
        </row>
        <row r="32">
          <cell r="C32" t="str">
            <v>San Pedro de Macorís</v>
          </cell>
        </row>
        <row r="33">
          <cell r="C33" t="str">
            <v>Hato Mayor</v>
          </cell>
        </row>
        <row r="34">
          <cell r="C34" t="str">
            <v>Monte Plata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5"/>
  <sheetViews>
    <sheetView showGridLines="0" tabSelected="1" workbookViewId="0">
      <selection activeCell="B10" sqref="B10:K36"/>
    </sheetView>
  </sheetViews>
  <sheetFormatPr baseColWidth="10" defaultColWidth="11.44140625" defaultRowHeight="13.8" x14ac:dyDescent="0.25"/>
  <cols>
    <col min="1" max="1" width="3.33203125" style="1" customWidth="1"/>
    <col min="2" max="2" width="24.88671875" style="1" customWidth="1"/>
    <col min="3" max="3" width="21.33203125" style="1" customWidth="1"/>
    <col min="4" max="6" width="7.6640625" style="1" customWidth="1"/>
    <col min="7" max="7" width="8.21875" style="1" bestFit="1" customWidth="1"/>
    <col min="8" max="8" width="7.6640625" style="1" customWidth="1"/>
    <col min="9" max="9" width="9.88671875" style="1" customWidth="1"/>
    <col min="10" max="10" width="14" style="1" customWidth="1"/>
    <col min="11" max="11" width="14.109375" style="1" customWidth="1"/>
    <col min="12" max="12" width="16.5546875" style="1" customWidth="1"/>
    <col min="13" max="13" width="11.44140625" style="38"/>
    <col min="14" max="16384" width="11.44140625" style="1"/>
  </cols>
  <sheetData>
    <row r="2" spans="1:14" ht="15" customHeight="1" x14ac:dyDescent="0.2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4" ht="15" customHeight="1" x14ac:dyDescent="0.25">
      <c r="A3" s="108" t="s">
        <v>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4" ht="15" customHeight="1" x14ac:dyDescent="0.25">
      <c r="A4" s="108" t="s">
        <v>25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4" ht="17.25" customHeight="1" x14ac:dyDescent="0.3">
      <c r="A5" s="109" t="s">
        <v>28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</row>
    <row r="6" spans="1:14" ht="9.9" customHeight="1" x14ac:dyDescent="0.3">
      <c r="A6" s="3"/>
      <c r="B6" s="3"/>
      <c r="C6" s="3"/>
      <c r="D6" s="5"/>
      <c r="E6" s="24"/>
      <c r="F6" s="5"/>
      <c r="G6" s="24"/>
      <c r="H6" s="3"/>
      <c r="I6" s="24"/>
    </row>
    <row r="7" spans="1:14" ht="15" customHeight="1" x14ac:dyDescent="0.25">
      <c r="A7" s="110" t="s">
        <v>62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</row>
    <row r="8" spans="1:14" ht="15" customHeight="1" x14ac:dyDescent="0.25">
      <c r="A8" s="107" t="s">
        <v>65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</row>
    <row r="9" spans="1:14" ht="15" customHeight="1" thickBot="1" x14ac:dyDescent="0.3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</row>
    <row r="10" spans="1:14" ht="15" thickTop="1" thickBot="1" x14ac:dyDescent="0.3">
      <c r="B10" s="111" t="s">
        <v>29</v>
      </c>
      <c r="C10" s="113" t="s">
        <v>2</v>
      </c>
      <c r="D10" s="115" t="s">
        <v>27</v>
      </c>
      <c r="E10" s="116"/>
      <c r="F10" s="116"/>
      <c r="G10" s="116"/>
      <c r="H10" s="116"/>
      <c r="I10" s="117"/>
      <c r="J10" s="105" t="s">
        <v>26</v>
      </c>
      <c r="K10" s="105" t="s">
        <v>55</v>
      </c>
    </row>
    <row r="11" spans="1:14" ht="14.4" thickBot="1" x14ac:dyDescent="0.3">
      <c r="B11" s="112"/>
      <c r="C11" s="114"/>
      <c r="D11" s="118" t="s">
        <v>59</v>
      </c>
      <c r="E11" s="119"/>
      <c r="F11" s="118" t="s">
        <v>61</v>
      </c>
      <c r="G11" s="119"/>
      <c r="H11" s="118" t="s">
        <v>60</v>
      </c>
      <c r="I11" s="119"/>
      <c r="J11" s="106"/>
      <c r="K11" s="106"/>
    </row>
    <row r="12" spans="1:14" ht="14.4" thickBot="1" x14ac:dyDescent="0.3">
      <c r="B12" s="112"/>
      <c r="C12" s="114"/>
      <c r="D12" s="54" t="s">
        <v>53</v>
      </c>
      <c r="E12" s="55" t="s">
        <v>52</v>
      </c>
      <c r="F12" s="54" t="s">
        <v>53</v>
      </c>
      <c r="G12" s="55" t="s">
        <v>52</v>
      </c>
      <c r="H12" s="54" t="s">
        <v>54</v>
      </c>
      <c r="I12" s="55" t="s">
        <v>52</v>
      </c>
      <c r="J12" s="106"/>
      <c r="K12" s="106"/>
    </row>
    <row r="13" spans="1:14" ht="15" thickTop="1" thickBot="1" x14ac:dyDescent="0.3">
      <c r="B13" s="56" t="s">
        <v>30</v>
      </c>
      <c r="C13" s="77" t="s">
        <v>10</v>
      </c>
      <c r="D13" s="57">
        <v>1.0266666666666666</v>
      </c>
      <c r="E13" s="144">
        <v>0.4</v>
      </c>
      <c r="F13" s="58">
        <v>0.74250000000000005</v>
      </c>
      <c r="G13" s="98">
        <v>0.505</v>
      </c>
      <c r="H13" s="57">
        <v>0.8879999999999999</v>
      </c>
      <c r="I13" s="150">
        <v>0.73599999999999999</v>
      </c>
      <c r="J13" s="59">
        <f t="shared" ref="J13:J36" si="0">SUM(D13+F13+H13)/3</f>
        <v>0.88572222222222219</v>
      </c>
      <c r="K13" s="156">
        <f t="shared" ref="K13:K36" si="1">SUM(E13+G13+I13)/3</f>
        <v>0.54700000000000004</v>
      </c>
      <c r="L13" s="4"/>
      <c r="M13" s="39"/>
      <c r="N13" s="39"/>
    </row>
    <row r="14" spans="1:14" x14ac:dyDescent="0.25">
      <c r="B14" s="120" t="s">
        <v>31</v>
      </c>
      <c r="C14" s="78" t="s">
        <v>9</v>
      </c>
      <c r="D14" s="60">
        <v>1.8699999999999999</v>
      </c>
      <c r="E14" s="145">
        <v>0.74749999999999994</v>
      </c>
      <c r="F14" s="61">
        <v>1.6975</v>
      </c>
      <c r="G14" s="99">
        <v>0.80749999999999988</v>
      </c>
      <c r="H14" s="60">
        <v>1.7580000000000002</v>
      </c>
      <c r="I14" s="151">
        <v>0.81799999999999995</v>
      </c>
      <c r="J14" s="62">
        <f t="shared" si="0"/>
        <v>1.7751666666666666</v>
      </c>
      <c r="K14" s="157">
        <f t="shared" si="1"/>
        <v>0.79099999999999993</v>
      </c>
      <c r="L14" s="4"/>
      <c r="M14" s="39"/>
      <c r="N14" s="39"/>
    </row>
    <row r="15" spans="1:14" x14ac:dyDescent="0.25">
      <c r="B15" s="121"/>
      <c r="C15" s="79" t="s">
        <v>11</v>
      </c>
      <c r="D15" s="63">
        <v>1.9924999999999997</v>
      </c>
      <c r="E15" s="146">
        <v>0.91</v>
      </c>
      <c r="F15" s="64">
        <v>2.0324999999999998</v>
      </c>
      <c r="G15" s="100">
        <v>0.99</v>
      </c>
      <c r="H15" s="63">
        <v>1.7600000000000002</v>
      </c>
      <c r="I15" s="152">
        <v>1</v>
      </c>
      <c r="J15" s="65">
        <f t="shared" si="0"/>
        <v>1.9283333333333335</v>
      </c>
      <c r="K15" s="158">
        <f t="shared" si="1"/>
        <v>0.96666666666666667</v>
      </c>
      <c r="L15" s="4"/>
      <c r="M15" s="39"/>
      <c r="N15" s="39"/>
    </row>
    <row r="16" spans="1:14" x14ac:dyDescent="0.25">
      <c r="B16" s="121"/>
      <c r="C16" s="79" t="s">
        <v>12</v>
      </c>
      <c r="D16" s="66">
        <v>1.35</v>
      </c>
      <c r="E16" s="146">
        <v>0.75</v>
      </c>
      <c r="F16" s="67">
        <v>1.25</v>
      </c>
      <c r="G16" s="101">
        <v>0.69500000000000006</v>
      </c>
      <c r="H16" s="66">
        <v>0.80199999999999994</v>
      </c>
      <c r="I16" s="153">
        <v>0.65600000000000003</v>
      </c>
      <c r="J16" s="65">
        <f t="shared" si="0"/>
        <v>1.1340000000000001</v>
      </c>
      <c r="K16" s="158">
        <f t="shared" si="1"/>
        <v>0.70033333333333336</v>
      </c>
      <c r="L16" s="4"/>
      <c r="M16" s="39"/>
      <c r="N16" s="39"/>
    </row>
    <row r="17" spans="2:14" ht="14.4" thickBot="1" x14ac:dyDescent="0.3">
      <c r="B17" s="122"/>
      <c r="C17" s="80" t="s">
        <v>13</v>
      </c>
      <c r="D17" s="68">
        <v>0.57750000000000001</v>
      </c>
      <c r="E17" s="147">
        <v>0.72250000000000003</v>
      </c>
      <c r="F17" s="69">
        <v>0.55000000000000004</v>
      </c>
      <c r="G17" s="102">
        <v>0.63500000000000001</v>
      </c>
      <c r="H17" s="68">
        <v>0.75600000000000001</v>
      </c>
      <c r="I17" s="154">
        <v>0.73399999999999999</v>
      </c>
      <c r="J17" s="70">
        <f t="shared" si="0"/>
        <v>0.62783333333333335</v>
      </c>
      <c r="K17" s="159">
        <f t="shared" si="1"/>
        <v>0.6971666666666666</v>
      </c>
      <c r="L17" s="4"/>
      <c r="M17" s="39"/>
      <c r="N17" s="39"/>
    </row>
    <row r="18" spans="2:14" x14ac:dyDescent="0.25">
      <c r="B18" s="121" t="s">
        <v>32</v>
      </c>
      <c r="C18" s="81" t="s">
        <v>3</v>
      </c>
      <c r="D18" s="63">
        <v>1.4</v>
      </c>
      <c r="E18" s="145">
        <v>0.95750000000000002</v>
      </c>
      <c r="F18" s="64">
        <v>1.39</v>
      </c>
      <c r="G18" s="100">
        <v>0.97</v>
      </c>
      <c r="H18" s="63">
        <v>1.3399999999999999</v>
      </c>
      <c r="I18" s="99">
        <v>0.98799999999999988</v>
      </c>
      <c r="J18" s="71">
        <f t="shared" si="0"/>
        <v>1.3766666666666667</v>
      </c>
      <c r="K18" s="160">
        <f t="shared" si="1"/>
        <v>0.97183333333333322</v>
      </c>
      <c r="L18" s="4"/>
      <c r="M18" s="39"/>
      <c r="N18" s="39"/>
    </row>
    <row r="19" spans="2:14" x14ac:dyDescent="0.25">
      <c r="B19" s="121"/>
      <c r="C19" s="82" t="s">
        <v>51</v>
      </c>
      <c r="D19" s="63">
        <v>0.8274999999999999</v>
      </c>
      <c r="E19" s="146">
        <v>0.48749999999999999</v>
      </c>
      <c r="F19" s="64">
        <v>0.79</v>
      </c>
      <c r="G19" s="100">
        <v>0.39499999999999996</v>
      </c>
      <c r="H19" s="63">
        <v>0.74</v>
      </c>
      <c r="I19" s="100">
        <v>0.40599999999999997</v>
      </c>
      <c r="J19" s="65">
        <f t="shared" si="0"/>
        <v>0.78583333333333327</v>
      </c>
      <c r="K19" s="158">
        <f t="shared" si="1"/>
        <v>0.42949999999999999</v>
      </c>
      <c r="L19" s="4"/>
      <c r="M19" s="39"/>
      <c r="N19" s="39"/>
    </row>
    <row r="20" spans="2:14" x14ac:dyDescent="0.25">
      <c r="B20" s="121"/>
      <c r="C20" s="83" t="s">
        <v>4</v>
      </c>
      <c r="D20" s="66">
        <v>1.4624999999999999</v>
      </c>
      <c r="E20" s="146">
        <v>0.92499999999999993</v>
      </c>
      <c r="F20" s="67">
        <v>1.4650000000000001</v>
      </c>
      <c r="G20" s="101">
        <v>0.92</v>
      </c>
      <c r="H20" s="66">
        <v>1.4040000000000001</v>
      </c>
      <c r="I20" s="101">
        <v>0.89599999999999991</v>
      </c>
      <c r="J20" s="65">
        <f t="shared" si="0"/>
        <v>1.4438333333333333</v>
      </c>
      <c r="K20" s="158">
        <f t="shared" si="1"/>
        <v>0.91366666666666652</v>
      </c>
      <c r="L20" s="4"/>
      <c r="M20" s="39"/>
      <c r="N20" s="39"/>
    </row>
    <row r="21" spans="2:14" ht="14.4" thickBot="1" x14ac:dyDescent="0.3">
      <c r="B21" s="122"/>
      <c r="C21" s="84" t="s">
        <v>5</v>
      </c>
      <c r="D21" s="68">
        <v>1.5</v>
      </c>
      <c r="E21" s="145">
        <v>0.97250000000000003</v>
      </c>
      <c r="F21" s="69">
        <v>1.2200000000000002</v>
      </c>
      <c r="G21" s="102">
        <v>1</v>
      </c>
      <c r="H21" s="68">
        <v>1.0840000000000001</v>
      </c>
      <c r="I21" s="102">
        <v>0.98599999999999999</v>
      </c>
      <c r="J21" s="72">
        <f t="shared" si="0"/>
        <v>1.268</v>
      </c>
      <c r="K21" s="161">
        <f t="shared" si="1"/>
        <v>0.98616666666666664</v>
      </c>
      <c r="L21" s="4"/>
      <c r="M21" s="39"/>
      <c r="N21" s="39"/>
    </row>
    <row r="22" spans="2:14" x14ac:dyDescent="0.25">
      <c r="B22" s="121" t="s">
        <v>33</v>
      </c>
      <c r="C22" s="85" t="s">
        <v>14</v>
      </c>
      <c r="D22" s="63">
        <v>0.89250000000000007</v>
      </c>
      <c r="E22" s="148">
        <v>0.38</v>
      </c>
      <c r="F22" s="64">
        <v>0.57999999999999996</v>
      </c>
      <c r="G22" s="100">
        <v>0.42499999999999999</v>
      </c>
      <c r="H22" s="63">
        <v>0.504</v>
      </c>
      <c r="I22" s="152">
        <v>0.44799999999999995</v>
      </c>
      <c r="J22" s="62">
        <f t="shared" si="0"/>
        <v>0.65883333333333338</v>
      </c>
      <c r="K22" s="157">
        <f t="shared" si="1"/>
        <v>0.41766666666666663</v>
      </c>
      <c r="L22" s="4"/>
      <c r="M22" s="39"/>
      <c r="N22" s="39"/>
    </row>
    <row r="23" spans="2:14" x14ac:dyDescent="0.25">
      <c r="B23" s="121"/>
      <c r="C23" s="83" t="s">
        <v>15</v>
      </c>
      <c r="D23" s="66">
        <v>0.495</v>
      </c>
      <c r="E23" s="146">
        <v>0.11749999999999999</v>
      </c>
      <c r="F23" s="67">
        <v>0.47249999999999998</v>
      </c>
      <c r="G23" s="101">
        <v>0.16</v>
      </c>
      <c r="H23" s="66">
        <v>0.58200000000000007</v>
      </c>
      <c r="I23" s="153">
        <v>0.15</v>
      </c>
      <c r="J23" s="65">
        <f t="shared" si="0"/>
        <v>0.51650000000000007</v>
      </c>
      <c r="K23" s="158">
        <f t="shared" si="1"/>
        <v>0.14249999999999999</v>
      </c>
      <c r="L23" s="4"/>
      <c r="M23" s="39"/>
      <c r="N23" s="39"/>
    </row>
    <row r="24" spans="2:14" x14ac:dyDescent="0.25">
      <c r="B24" s="121"/>
      <c r="C24" s="86" t="s">
        <v>6</v>
      </c>
      <c r="D24" s="66">
        <v>1.1000000000000001</v>
      </c>
      <c r="E24" s="146">
        <v>0.94500000000000006</v>
      </c>
      <c r="F24" s="67">
        <v>1.0349999999999999</v>
      </c>
      <c r="G24" s="101">
        <v>0.96250000000000002</v>
      </c>
      <c r="H24" s="66">
        <v>0.65000000000000013</v>
      </c>
      <c r="I24" s="153">
        <v>0.65800000000000003</v>
      </c>
      <c r="J24" s="65">
        <f t="shared" si="0"/>
        <v>0.92833333333333334</v>
      </c>
      <c r="K24" s="158">
        <f t="shared" si="1"/>
        <v>0.85516666666666674</v>
      </c>
      <c r="L24" s="4"/>
      <c r="M24" s="39"/>
      <c r="N24" s="39"/>
    </row>
    <row r="25" spans="2:14" ht="15.75" customHeight="1" thickBot="1" x14ac:dyDescent="0.3">
      <c r="B25" s="122"/>
      <c r="C25" s="84" t="s">
        <v>16</v>
      </c>
      <c r="D25" s="68">
        <v>1.125</v>
      </c>
      <c r="E25" s="147">
        <v>0.78</v>
      </c>
      <c r="F25" s="69">
        <v>1.3074999999999999</v>
      </c>
      <c r="G25" s="102">
        <v>0.83749999999999991</v>
      </c>
      <c r="H25" s="68">
        <v>1.1579999999999999</v>
      </c>
      <c r="I25" s="154">
        <v>0.76000000000000012</v>
      </c>
      <c r="J25" s="70">
        <f t="shared" si="0"/>
        <v>1.1968333333333334</v>
      </c>
      <c r="K25" s="159">
        <f t="shared" si="1"/>
        <v>0.79249999999999998</v>
      </c>
      <c r="L25" s="4"/>
      <c r="M25" s="39"/>
      <c r="N25" s="39"/>
    </row>
    <row r="26" spans="2:14" ht="15.75" customHeight="1" x14ac:dyDescent="0.25">
      <c r="B26" s="120" t="s">
        <v>34</v>
      </c>
      <c r="C26" s="85" t="s">
        <v>22</v>
      </c>
      <c r="D26" s="73">
        <v>0.87</v>
      </c>
      <c r="E26" s="145">
        <v>0.45500000000000002</v>
      </c>
      <c r="F26" s="74">
        <v>0.82250000000000001</v>
      </c>
      <c r="G26" s="103">
        <v>0.57750000000000001</v>
      </c>
      <c r="H26" s="73">
        <v>0.82</v>
      </c>
      <c r="I26" s="99">
        <v>0.69799999999999995</v>
      </c>
      <c r="J26" s="71">
        <f t="shared" si="0"/>
        <v>0.83749999999999991</v>
      </c>
      <c r="K26" s="160">
        <f t="shared" si="1"/>
        <v>0.57683333333333331</v>
      </c>
      <c r="L26" s="4"/>
      <c r="M26" s="39"/>
      <c r="N26" s="39"/>
    </row>
    <row r="27" spans="2:14" ht="15.75" customHeight="1" x14ac:dyDescent="0.25">
      <c r="B27" s="121"/>
      <c r="C27" s="83" t="s">
        <v>38</v>
      </c>
      <c r="D27" s="66">
        <v>1.1174999999999999</v>
      </c>
      <c r="E27" s="146">
        <v>0.48749999999999999</v>
      </c>
      <c r="F27" s="67">
        <v>1.085</v>
      </c>
      <c r="G27" s="101">
        <v>0.42999999999999994</v>
      </c>
      <c r="H27" s="66">
        <v>1.036</v>
      </c>
      <c r="I27" s="153">
        <v>0.314</v>
      </c>
      <c r="J27" s="65">
        <f t="shared" si="0"/>
        <v>1.0794999999999999</v>
      </c>
      <c r="K27" s="158">
        <f t="shared" si="1"/>
        <v>0.41050000000000003</v>
      </c>
      <c r="L27" s="4"/>
      <c r="M27" s="39"/>
      <c r="N27" s="39"/>
    </row>
    <row r="28" spans="2:14" ht="15.75" customHeight="1" x14ac:dyDescent="0.25">
      <c r="B28" s="121"/>
      <c r="C28" s="86" t="s">
        <v>23</v>
      </c>
      <c r="D28" s="73">
        <v>0.78249999999999997</v>
      </c>
      <c r="E28" s="146">
        <v>0.92999999999999994</v>
      </c>
      <c r="F28" s="74">
        <v>0.68499999999999994</v>
      </c>
      <c r="G28" s="103">
        <v>0.96499999999999997</v>
      </c>
      <c r="H28" s="73">
        <v>0.73799999999999988</v>
      </c>
      <c r="I28" s="154">
        <v>1</v>
      </c>
      <c r="J28" s="65">
        <f t="shared" si="0"/>
        <v>0.73516666666666663</v>
      </c>
      <c r="K28" s="158">
        <f t="shared" si="1"/>
        <v>0.96499999999999997</v>
      </c>
      <c r="L28" s="4"/>
      <c r="M28" s="39"/>
      <c r="N28" s="39"/>
    </row>
    <row r="29" spans="2:14" ht="15.75" customHeight="1" thickBot="1" x14ac:dyDescent="0.3">
      <c r="B29" s="122"/>
      <c r="C29" s="84" t="s">
        <v>24</v>
      </c>
      <c r="D29" s="68">
        <v>0.73249999999999993</v>
      </c>
      <c r="E29" s="145">
        <v>0.74750000000000005</v>
      </c>
      <c r="F29" s="69">
        <v>0.72750000000000004</v>
      </c>
      <c r="G29" s="102">
        <v>0.73000000000000009</v>
      </c>
      <c r="H29" s="68">
        <v>0.68799999999999994</v>
      </c>
      <c r="I29" s="155">
        <v>0.746</v>
      </c>
      <c r="J29" s="72">
        <f t="shared" si="0"/>
        <v>0.71599999999999986</v>
      </c>
      <c r="K29" s="161">
        <f t="shared" si="1"/>
        <v>0.74116666666666664</v>
      </c>
      <c r="L29" s="4"/>
      <c r="M29" s="39"/>
      <c r="N29" s="39"/>
    </row>
    <row r="30" spans="2:14" x14ac:dyDescent="0.25">
      <c r="B30" s="121" t="s">
        <v>35</v>
      </c>
      <c r="C30" s="83" t="s">
        <v>7</v>
      </c>
      <c r="D30" s="63">
        <v>1.2625</v>
      </c>
      <c r="E30" s="148">
        <v>0.93500000000000005</v>
      </c>
      <c r="F30" s="64">
        <v>1.3025000000000002</v>
      </c>
      <c r="G30" s="100">
        <v>0.95750000000000002</v>
      </c>
      <c r="H30" s="63">
        <v>1.22</v>
      </c>
      <c r="I30" s="152">
        <v>0.90800000000000003</v>
      </c>
      <c r="J30" s="62">
        <f t="shared" si="0"/>
        <v>1.2616666666666667</v>
      </c>
      <c r="K30" s="157">
        <f t="shared" si="1"/>
        <v>0.9335</v>
      </c>
      <c r="L30" s="4"/>
      <c r="M30" s="39"/>
      <c r="N30" s="39"/>
    </row>
    <row r="31" spans="2:14" ht="14.4" thickBot="1" x14ac:dyDescent="0.3">
      <c r="B31" s="122"/>
      <c r="C31" s="84" t="s">
        <v>8</v>
      </c>
      <c r="D31" s="68">
        <v>1.155</v>
      </c>
      <c r="E31" s="149">
        <v>0.94500000000000006</v>
      </c>
      <c r="F31" s="69">
        <v>1.1425000000000001</v>
      </c>
      <c r="G31" s="102">
        <v>0.88</v>
      </c>
      <c r="H31" s="68">
        <v>1.0880000000000001</v>
      </c>
      <c r="I31" s="154">
        <v>0.89600000000000013</v>
      </c>
      <c r="J31" s="70">
        <f t="shared" si="0"/>
        <v>1.1285000000000001</v>
      </c>
      <c r="K31" s="159">
        <f t="shared" si="1"/>
        <v>0.90700000000000003</v>
      </c>
      <c r="L31" s="4"/>
      <c r="M31" s="39"/>
      <c r="N31" s="39"/>
    </row>
    <row r="32" spans="2:14" x14ac:dyDescent="0.25">
      <c r="B32" s="120" t="s">
        <v>36</v>
      </c>
      <c r="C32" s="82" t="s">
        <v>18</v>
      </c>
      <c r="D32" s="75">
        <v>0.98000000000000009</v>
      </c>
      <c r="E32" s="145">
        <v>0.89</v>
      </c>
      <c r="F32" s="76">
        <v>1.1700000000000002</v>
      </c>
      <c r="G32" s="104">
        <v>0.72000000000000008</v>
      </c>
      <c r="H32" s="75">
        <v>1.1259999999999999</v>
      </c>
      <c r="I32" s="99">
        <v>0.72399999999999998</v>
      </c>
      <c r="J32" s="71">
        <f t="shared" si="0"/>
        <v>1.0920000000000001</v>
      </c>
      <c r="K32" s="160">
        <f t="shared" si="1"/>
        <v>0.77800000000000002</v>
      </c>
      <c r="L32" s="4"/>
      <c r="M32" s="39"/>
      <c r="N32" s="39"/>
    </row>
    <row r="33" spans="2:14" ht="14.4" thickBot="1" x14ac:dyDescent="0.3">
      <c r="B33" s="122"/>
      <c r="C33" s="84" t="s">
        <v>21</v>
      </c>
      <c r="D33" s="68">
        <v>1.67</v>
      </c>
      <c r="E33" s="149">
        <v>0.98499999999999999</v>
      </c>
      <c r="F33" s="69">
        <v>1.5449999999999999</v>
      </c>
      <c r="G33" s="102">
        <v>0.98</v>
      </c>
      <c r="H33" s="68">
        <v>1.546</v>
      </c>
      <c r="I33" s="154">
        <v>0.99399999999999999</v>
      </c>
      <c r="J33" s="72">
        <f t="shared" si="0"/>
        <v>1.587</v>
      </c>
      <c r="K33" s="161">
        <f t="shared" si="1"/>
        <v>0.98633333333333317</v>
      </c>
      <c r="L33" s="4"/>
      <c r="M33" s="39"/>
      <c r="N33" s="39"/>
    </row>
    <row r="34" spans="2:14" x14ac:dyDescent="0.25">
      <c r="B34" s="120" t="s">
        <v>37</v>
      </c>
      <c r="C34" s="78" t="s">
        <v>19</v>
      </c>
      <c r="D34" s="60">
        <v>0.69750000000000001</v>
      </c>
      <c r="E34" s="148">
        <v>0.82</v>
      </c>
      <c r="F34" s="61">
        <v>0.72499999999999998</v>
      </c>
      <c r="G34" s="99">
        <v>0.75250000000000006</v>
      </c>
      <c r="H34" s="60">
        <v>0.52800000000000002</v>
      </c>
      <c r="I34" s="151">
        <v>0.54600000000000004</v>
      </c>
      <c r="J34" s="62">
        <f t="shared" si="0"/>
        <v>0.65016666666666667</v>
      </c>
      <c r="K34" s="157">
        <f t="shared" si="1"/>
        <v>0.70616666666666672</v>
      </c>
      <c r="L34" s="4"/>
      <c r="M34" s="39"/>
      <c r="N34" s="39"/>
    </row>
    <row r="35" spans="2:14" x14ac:dyDescent="0.25">
      <c r="B35" s="121"/>
      <c r="C35" s="79" t="s">
        <v>20</v>
      </c>
      <c r="D35" s="66">
        <v>1.41</v>
      </c>
      <c r="E35" s="146">
        <v>0.64999999999999991</v>
      </c>
      <c r="F35" s="67">
        <v>1.47</v>
      </c>
      <c r="G35" s="101">
        <v>0.61750000000000005</v>
      </c>
      <c r="H35" s="66">
        <v>1.4760000000000002</v>
      </c>
      <c r="I35" s="153">
        <v>0.71000000000000008</v>
      </c>
      <c r="J35" s="65">
        <f t="shared" si="0"/>
        <v>1.452</v>
      </c>
      <c r="K35" s="158">
        <f t="shared" si="1"/>
        <v>0.65916666666666668</v>
      </c>
      <c r="L35" s="4"/>
      <c r="M35" s="39"/>
      <c r="N35" s="39"/>
    </row>
    <row r="36" spans="2:14" ht="14.4" thickBot="1" x14ac:dyDescent="0.3">
      <c r="B36" s="123"/>
      <c r="C36" s="83" t="s">
        <v>17</v>
      </c>
      <c r="D36" s="73">
        <v>1.3775000000000002</v>
      </c>
      <c r="E36" s="149">
        <v>0.92500000000000004</v>
      </c>
      <c r="F36" s="74">
        <v>1.42</v>
      </c>
      <c r="G36" s="102">
        <v>0.96249999999999991</v>
      </c>
      <c r="H36" s="68">
        <v>1.3059999999999998</v>
      </c>
      <c r="I36" s="102">
        <v>0.94199999999999995</v>
      </c>
      <c r="J36" s="70">
        <f t="shared" si="0"/>
        <v>1.3678333333333335</v>
      </c>
      <c r="K36" s="161">
        <f t="shared" si="1"/>
        <v>0.9431666666666666</v>
      </c>
      <c r="L36" s="4"/>
      <c r="M36" s="39"/>
      <c r="N36" s="39"/>
    </row>
    <row r="37" spans="2:14" ht="9.9" customHeight="1" thickTop="1" x14ac:dyDescent="0.25">
      <c r="C37" s="52"/>
      <c r="D37" s="52"/>
      <c r="E37" s="52"/>
      <c r="F37" s="52"/>
      <c r="H37" s="2"/>
      <c r="I37" s="2"/>
      <c r="J37" s="53"/>
      <c r="K37" s="53"/>
    </row>
    <row r="38" spans="2:14" x14ac:dyDescent="0.25">
      <c r="B38" s="29" t="s">
        <v>56</v>
      </c>
      <c r="C38" s="30"/>
      <c r="D38" s="31"/>
      <c r="E38" s="31"/>
      <c r="H38" s="6"/>
      <c r="I38" s="40"/>
      <c r="J38" s="6"/>
      <c r="K38" s="40"/>
    </row>
    <row r="39" spans="2:14" ht="30" customHeight="1" x14ac:dyDescent="0.25">
      <c r="B39" s="124" t="s">
        <v>57</v>
      </c>
      <c r="C39" s="124"/>
      <c r="D39" s="31"/>
      <c r="E39" s="31"/>
    </row>
    <row r="40" spans="2:14" ht="15.6" x14ac:dyDescent="0.3">
      <c r="B40" s="1" t="s">
        <v>58</v>
      </c>
      <c r="C40" s="50"/>
      <c r="D40" s="50"/>
      <c r="E40" s="50"/>
      <c r="F40" s="50"/>
      <c r="G40" s="50"/>
      <c r="H40" s="50"/>
      <c r="I40" s="24"/>
    </row>
    <row r="41" spans="2:14" ht="15.6" x14ac:dyDescent="0.3">
      <c r="C41" s="109"/>
      <c r="D41" s="109"/>
      <c r="E41" s="109"/>
      <c r="F41" s="109"/>
      <c r="G41" s="109"/>
      <c r="H41" s="109"/>
      <c r="I41" s="24"/>
    </row>
    <row r="42" spans="2:14" ht="15.6" x14ac:dyDescent="0.3">
      <c r="C42" s="109"/>
      <c r="D42" s="109"/>
      <c r="E42" s="109"/>
      <c r="F42" s="109"/>
      <c r="G42" s="109"/>
      <c r="H42" s="109"/>
      <c r="I42" s="24"/>
    </row>
    <row r="44" spans="2:14" ht="6.6" customHeight="1" x14ac:dyDescent="0.25"/>
    <row r="45" spans="2:14" hidden="1" x14ac:dyDescent="0.25"/>
  </sheetData>
  <mergeCells count="24">
    <mergeCell ref="C42:H42"/>
    <mergeCell ref="B14:B17"/>
    <mergeCell ref="B18:B21"/>
    <mergeCell ref="B22:B25"/>
    <mergeCell ref="B30:B31"/>
    <mergeCell ref="B34:B36"/>
    <mergeCell ref="B26:B29"/>
    <mergeCell ref="B32:B33"/>
    <mergeCell ref="C41:H41"/>
    <mergeCell ref="B39:C39"/>
    <mergeCell ref="K10:K12"/>
    <mergeCell ref="A8:K8"/>
    <mergeCell ref="A2:K2"/>
    <mergeCell ref="A3:K3"/>
    <mergeCell ref="A4:K4"/>
    <mergeCell ref="A5:K5"/>
    <mergeCell ref="A7:K7"/>
    <mergeCell ref="B10:B12"/>
    <mergeCell ref="C10:C12"/>
    <mergeCell ref="D10:I10"/>
    <mergeCell ref="D11:E11"/>
    <mergeCell ref="F11:G11"/>
    <mergeCell ref="H11:I11"/>
    <mergeCell ref="J10:J12"/>
  </mergeCells>
  <printOptions horizontalCentered="1"/>
  <pageMargins left="0.15748031496062992" right="0.31496062992125984" top="0.74803149606299213" bottom="0.74803149606299213" header="0.31496062992125984" footer="0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3"/>
  <sheetViews>
    <sheetView showGridLines="0" zoomScaleNormal="100" workbookViewId="0">
      <selection activeCell="B11" sqref="B11:B13"/>
    </sheetView>
  </sheetViews>
  <sheetFormatPr baseColWidth="10" defaultColWidth="9.109375" defaultRowHeight="14.4" x14ac:dyDescent="0.3"/>
  <cols>
    <col min="1" max="1" width="3.33203125" customWidth="1"/>
    <col min="2" max="2" width="26.88671875" customWidth="1"/>
    <col min="3" max="3" width="22.6640625" customWidth="1"/>
    <col min="4" max="4" width="7.6640625" customWidth="1"/>
    <col min="5" max="5" width="8.88671875" customWidth="1"/>
    <col min="6" max="6" width="9.109375" customWidth="1"/>
    <col min="7" max="7" width="8.5546875" customWidth="1"/>
    <col min="8" max="9" width="7.6640625" customWidth="1"/>
    <col min="10" max="11" width="15.6640625" customWidth="1"/>
    <col min="12" max="12" width="9.5546875" bestFit="1" customWidth="1"/>
  </cols>
  <sheetData>
    <row r="1" spans="2:12" ht="15.6" x14ac:dyDescent="0.3"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2:12" ht="15.6" x14ac:dyDescent="0.3">
      <c r="B2" s="109" t="s">
        <v>39</v>
      </c>
      <c r="C2" s="109"/>
      <c r="D2" s="109"/>
      <c r="E2" s="109"/>
      <c r="F2" s="109"/>
      <c r="G2" s="109"/>
      <c r="H2" s="109"/>
      <c r="I2" s="109"/>
      <c r="J2" s="109"/>
      <c r="K2" s="109"/>
    </row>
    <row r="3" spans="2:12" ht="15.6" x14ac:dyDescent="0.3">
      <c r="B3" s="109" t="s">
        <v>1</v>
      </c>
      <c r="C3" s="109"/>
      <c r="D3" s="109"/>
      <c r="E3" s="109"/>
      <c r="F3" s="109"/>
      <c r="G3" s="109"/>
      <c r="H3" s="109"/>
      <c r="I3" s="109"/>
      <c r="J3" s="109"/>
      <c r="K3" s="109"/>
    </row>
    <row r="4" spans="2:12" ht="15.6" x14ac:dyDescent="0.3">
      <c r="B4" s="109" t="s">
        <v>25</v>
      </c>
      <c r="C4" s="109"/>
      <c r="D4" s="109"/>
      <c r="E4" s="109"/>
      <c r="F4" s="109"/>
      <c r="G4" s="109"/>
      <c r="H4" s="109"/>
      <c r="I4" s="109"/>
      <c r="J4" s="109"/>
      <c r="K4" s="109"/>
    </row>
    <row r="5" spans="2:12" ht="15.6" x14ac:dyDescent="0.3">
      <c r="B5" s="109" t="s">
        <v>28</v>
      </c>
      <c r="C5" s="109"/>
      <c r="D5" s="109"/>
      <c r="E5" s="109"/>
      <c r="F5" s="109"/>
      <c r="G5" s="109"/>
      <c r="H5" s="109"/>
      <c r="I5" s="109"/>
      <c r="J5" s="109"/>
      <c r="K5" s="109"/>
    </row>
    <row r="6" spans="2:12" ht="9.9" customHeight="1" x14ac:dyDescent="0.3">
      <c r="B6" s="7"/>
      <c r="C6" s="7"/>
      <c r="D6" s="7"/>
      <c r="E6" s="24"/>
      <c r="F6" s="7"/>
      <c r="G6" s="24"/>
      <c r="H6" s="24"/>
      <c r="I6" s="7"/>
      <c r="J6" s="24"/>
      <c r="K6" s="7"/>
    </row>
    <row r="7" spans="2:12" ht="15.6" x14ac:dyDescent="0.3"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2:12" ht="9.9" customHeight="1" x14ac:dyDescent="0.3">
      <c r="B8" s="7"/>
      <c r="C8" s="7"/>
      <c r="D8" s="7"/>
      <c r="E8" s="24"/>
      <c r="F8" s="7"/>
      <c r="G8" s="24"/>
      <c r="H8" s="24"/>
      <c r="I8" s="7"/>
      <c r="J8" s="24"/>
      <c r="K8" s="7"/>
    </row>
    <row r="9" spans="2:12" ht="15.6" x14ac:dyDescent="0.3">
      <c r="B9" s="109" t="s">
        <v>66</v>
      </c>
      <c r="C9" s="109"/>
      <c r="D9" s="109"/>
      <c r="E9" s="109"/>
      <c r="F9" s="109"/>
      <c r="G9" s="109"/>
      <c r="H9" s="109"/>
      <c r="I9" s="109"/>
      <c r="J9" s="109"/>
      <c r="K9" s="109"/>
    </row>
    <row r="10" spans="2:12" ht="9.9" customHeight="1" thickBot="1" x14ac:dyDescent="0.35">
      <c r="B10" s="7"/>
      <c r="C10" s="7"/>
      <c r="D10" s="7"/>
      <c r="E10" s="24"/>
      <c r="F10" s="7"/>
      <c r="G10" s="24"/>
      <c r="H10" s="24"/>
      <c r="I10" s="7"/>
      <c r="J10" s="24"/>
      <c r="K10" s="7"/>
    </row>
    <row r="11" spans="2:12" s="1" customFormat="1" ht="15" thickTop="1" thickBot="1" x14ac:dyDescent="0.3">
      <c r="B11" s="131" t="s">
        <v>29</v>
      </c>
      <c r="C11" s="133" t="s">
        <v>2</v>
      </c>
      <c r="D11" s="135" t="s">
        <v>27</v>
      </c>
      <c r="E11" s="136"/>
      <c r="F11" s="136"/>
      <c r="G11" s="136"/>
      <c r="H11" s="136"/>
      <c r="I11" s="137"/>
      <c r="J11" s="138" t="s">
        <v>26</v>
      </c>
      <c r="K11" s="140" t="s">
        <v>55</v>
      </c>
    </row>
    <row r="12" spans="2:12" s="1" customFormat="1" thickBot="1" x14ac:dyDescent="0.3">
      <c r="B12" s="132"/>
      <c r="C12" s="134"/>
      <c r="D12" s="142" t="s">
        <v>63</v>
      </c>
      <c r="E12" s="143"/>
      <c r="F12" s="142" t="s">
        <v>64</v>
      </c>
      <c r="G12" s="143"/>
      <c r="H12" s="142" t="s">
        <v>60</v>
      </c>
      <c r="I12" s="143"/>
      <c r="J12" s="139"/>
      <c r="K12" s="141"/>
    </row>
    <row r="13" spans="2:12" s="1" customFormat="1" thickBot="1" x14ac:dyDescent="0.3">
      <c r="B13" s="132"/>
      <c r="C13" s="134"/>
      <c r="D13" s="28" t="s">
        <v>53</v>
      </c>
      <c r="E13" s="27" t="s">
        <v>52</v>
      </c>
      <c r="F13" s="28" t="s">
        <v>53</v>
      </c>
      <c r="G13" s="27" t="s">
        <v>52</v>
      </c>
      <c r="H13" s="28" t="s">
        <v>54</v>
      </c>
      <c r="I13" s="27" t="s">
        <v>52</v>
      </c>
      <c r="J13" s="139"/>
      <c r="K13" s="141"/>
    </row>
    <row r="14" spans="2:12" s="1" customFormat="1" ht="15" thickTop="1" thickBot="1" x14ac:dyDescent="0.3">
      <c r="B14" s="21" t="s">
        <v>40</v>
      </c>
      <c r="C14" s="22" t="s">
        <v>10</v>
      </c>
      <c r="D14" s="23">
        <v>1.0266666666666666</v>
      </c>
      <c r="E14" s="88">
        <v>0.4</v>
      </c>
      <c r="F14" s="23">
        <v>0.74250000000000005</v>
      </c>
      <c r="G14" s="93">
        <v>0.505</v>
      </c>
      <c r="H14" s="23">
        <v>0.8879999999999999</v>
      </c>
      <c r="I14" s="23">
        <v>0.73599999999999999</v>
      </c>
      <c r="J14" s="35">
        <f>+'Abril-junio'!J13</f>
        <v>0.88572222222222219</v>
      </c>
      <c r="K14" s="41">
        <f>+'Abril-junio'!K13</f>
        <v>0.54700000000000004</v>
      </c>
      <c r="L14" s="2"/>
    </row>
    <row r="15" spans="2:12" s="1" customFormat="1" ht="13.8" x14ac:dyDescent="0.25">
      <c r="B15" s="127" t="s">
        <v>41</v>
      </c>
      <c r="C15" s="8" t="s">
        <v>9</v>
      </c>
      <c r="D15" s="9">
        <v>1.8699999999999999</v>
      </c>
      <c r="E15" s="89">
        <v>0.74749999999999994</v>
      </c>
      <c r="F15" s="9">
        <v>1.6975</v>
      </c>
      <c r="G15" s="94">
        <v>0.80749999999999988</v>
      </c>
      <c r="H15" s="9">
        <v>1.7580000000000002</v>
      </c>
      <c r="I15" s="9">
        <v>0.81799999999999995</v>
      </c>
      <c r="J15" s="32">
        <f>+'Abril-junio'!J14</f>
        <v>1.7751666666666666</v>
      </c>
      <c r="K15" s="42">
        <f>+'Abril-junio'!K14</f>
        <v>0.79099999999999993</v>
      </c>
      <c r="L15" s="2"/>
    </row>
    <row r="16" spans="2:12" s="1" customFormat="1" ht="13.8" x14ac:dyDescent="0.25">
      <c r="B16" s="125"/>
      <c r="C16" s="10" t="s">
        <v>11</v>
      </c>
      <c r="D16" s="11">
        <v>1.9924999999999997</v>
      </c>
      <c r="E16" s="90">
        <v>0.91</v>
      </c>
      <c r="F16" s="11">
        <v>2.0324999999999998</v>
      </c>
      <c r="G16" s="95">
        <v>0.99</v>
      </c>
      <c r="H16" s="11">
        <v>1.7600000000000002</v>
      </c>
      <c r="I16" s="11">
        <v>1</v>
      </c>
      <c r="J16" s="33">
        <f>+'Abril-junio'!J15</f>
        <v>1.9283333333333335</v>
      </c>
      <c r="K16" s="43">
        <f>+'Abril-junio'!K15</f>
        <v>0.96666666666666667</v>
      </c>
      <c r="L16" s="2"/>
    </row>
    <row r="17" spans="2:12" s="1" customFormat="1" ht="13.8" x14ac:dyDescent="0.25">
      <c r="B17" s="125"/>
      <c r="C17" s="10" t="s">
        <v>12</v>
      </c>
      <c r="D17" s="11">
        <v>1.35</v>
      </c>
      <c r="E17" s="90">
        <v>0.75</v>
      </c>
      <c r="F17" s="11">
        <v>1.25</v>
      </c>
      <c r="G17" s="95">
        <v>0.69500000000000006</v>
      </c>
      <c r="H17" s="11">
        <v>0.80199999999999994</v>
      </c>
      <c r="I17" s="11">
        <v>0.65600000000000003</v>
      </c>
      <c r="J17" s="33">
        <f>+'Abril-junio'!J16</f>
        <v>1.1340000000000001</v>
      </c>
      <c r="K17" s="43">
        <f>+'Abril-junio'!K16</f>
        <v>0.70033333333333336</v>
      </c>
      <c r="L17" s="2"/>
    </row>
    <row r="18" spans="2:12" s="1" customFormat="1" thickBot="1" x14ac:dyDescent="0.3">
      <c r="B18" s="126"/>
      <c r="C18" s="12" t="s">
        <v>13</v>
      </c>
      <c r="D18" s="13">
        <v>0.57750000000000001</v>
      </c>
      <c r="E18" s="91">
        <v>0.72250000000000003</v>
      </c>
      <c r="F18" s="87">
        <v>0.55000000000000004</v>
      </c>
      <c r="G18" s="96">
        <v>0.63500000000000001</v>
      </c>
      <c r="H18" s="13">
        <v>0.75600000000000001</v>
      </c>
      <c r="I18" s="13">
        <v>0.73399999999999999</v>
      </c>
      <c r="J18" s="37">
        <f>+'Abril-junio'!J17</f>
        <v>0.62783333333333335</v>
      </c>
      <c r="K18" s="44">
        <f>+'Abril-junio'!K17</f>
        <v>0.6971666666666666</v>
      </c>
      <c r="L18" s="2"/>
    </row>
    <row r="19" spans="2:12" s="1" customFormat="1" ht="13.8" x14ac:dyDescent="0.25">
      <c r="B19" s="127" t="s">
        <v>42</v>
      </c>
      <c r="C19" s="8" t="s">
        <v>3</v>
      </c>
      <c r="D19" s="9">
        <v>1.4</v>
      </c>
      <c r="E19" s="89">
        <v>0.95750000000000002</v>
      </c>
      <c r="F19" s="9">
        <v>1.39</v>
      </c>
      <c r="G19" s="94">
        <v>0.97</v>
      </c>
      <c r="H19" s="9">
        <v>1.3399999999999999</v>
      </c>
      <c r="I19" s="9">
        <v>0.98799999999999988</v>
      </c>
      <c r="J19" s="36">
        <f>+'Abril-junio'!J18</f>
        <v>1.3766666666666667</v>
      </c>
      <c r="K19" s="45">
        <f>+'Abril-junio'!K18</f>
        <v>0.97183333333333322</v>
      </c>
      <c r="L19" s="2"/>
    </row>
    <row r="20" spans="2:12" s="1" customFormat="1" ht="13.8" x14ac:dyDescent="0.25">
      <c r="B20" s="125"/>
      <c r="C20" s="10" t="s">
        <v>51</v>
      </c>
      <c r="D20" s="20">
        <v>0.8274999999999999</v>
      </c>
      <c r="E20" s="92">
        <v>0.48749999999999999</v>
      </c>
      <c r="F20" s="20">
        <v>0.79</v>
      </c>
      <c r="G20" s="97">
        <v>0.39499999999999996</v>
      </c>
      <c r="H20" s="20">
        <v>0.74</v>
      </c>
      <c r="I20" s="20">
        <v>0.40599999999999997</v>
      </c>
      <c r="J20" s="33">
        <f>+'Abril-junio'!J19</f>
        <v>0.78583333333333327</v>
      </c>
      <c r="K20" s="43">
        <f>+'Abril-junio'!K19</f>
        <v>0.42949999999999999</v>
      </c>
      <c r="L20" s="2"/>
    </row>
    <row r="21" spans="2:12" s="1" customFormat="1" ht="13.8" x14ac:dyDescent="0.25">
      <c r="B21" s="125"/>
      <c r="C21" s="10" t="s">
        <v>4</v>
      </c>
      <c r="D21" s="11">
        <v>1.4624999999999999</v>
      </c>
      <c r="E21" s="90">
        <v>0.92499999999999993</v>
      </c>
      <c r="F21" s="11">
        <v>1.4650000000000001</v>
      </c>
      <c r="G21" s="95">
        <v>0.92</v>
      </c>
      <c r="H21" s="11">
        <v>1.4040000000000001</v>
      </c>
      <c r="I21" s="11">
        <v>0.89599999999999991</v>
      </c>
      <c r="J21" s="33">
        <f>+'Abril-junio'!J20</f>
        <v>1.4438333333333333</v>
      </c>
      <c r="K21" s="43">
        <f>+'Abril-junio'!K20</f>
        <v>0.91366666666666652</v>
      </c>
      <c r="L21" s="2"/>
    </row>
    <row r="22" spans="2:12" s="1" customFormat="1" thickBot="1" x14ac:dyDescent="0.3">
      <c r="B22" s="126"/>
      <c r="C22" s="12" t="s">
        <v>5</v>
      </c>
      <c r="D22" s="13">
        <v>1.5</v>
      </c>
      <c r="E22" s="91">
        <v>0.97250000000000003</v>
      </c>
      <c r="F22" s="13">
        <v>1.2200000000000002</v>
      </c>
      <c r="G22" s="96">
        <v>1</v>
      </c>
      <c r="H22" s="13">
        <v>1.0840000000000001</v>
      </c>
      <c r="I22" s="13">
        <v>0.98599999999999999</v>
      </c>
      <c r="J22" s="34">
        <f>+'Abril-junio'!J21</f>
        <v>1.268</v>
      </c>
      <c r="K22" s="46">
        <f>+'Abril-junio'!K21</f>
        <v>0.98616666666666664</v>
      </c>
      <c r="L22" s="2"/>
    </row>
    <row r="23" spans="2:12" s="1" customFormat="1" ht="13.8" x14ac:dyDescent="0.25">
      <c r="B23" s="127" t="s">
        <v>43</v>
      </c>
      <c r="C23" s="8" t="s">
        <v>14</v>
      </c>
      <c r="D23" s="9">
        <v>0.89250000000000007</v>
      </c>
      <c r="E23" s="89">
        <v>0.38</v>
      </c>
      <c r="F23" s="9">
        <v>0.57999999999999996</v>
      </c>
      <c r="G23" s="94">
        <v>0.42499999999999999</v>
      </c>
      <c r="H23" s="9">
        <v>0.504</v>
      </c>
      <c r="I23" s="9">
        <v>0.44799999999999995</v>
      </c>
      <c r="J23" s="32">
        <f>+'Abril-junio'!J22</f>
        <v>0.65883333333333338</v>
      </c>
      <c r="K23" s="42">
        <f>+'Abril-junio'!K22</f>
        <v>0.41766666666666663</v>
      </c>
      <c r="L23" s="2"/>
    </row>
    <row r="24" spans="2:12" s="1" customFormat="1" ht="13.8" x14ac:dyDescent="0.25">
      <c r="B24" s="125"/>
      <c r="C24" s="10" t="s">
        <v>15</v>
      </c>
      <c r="D24" s="11">
        <v>0.495</v>
      </c>
      <c r="E24" s="90">
        <v>0.11749999999999999</v>
      </c>
      <c r="F24" s="11">
        <v>0.47249999999999998</v>
      </c>
      <c r="G24" s="95">
        <v>0.16</v>
      </c>
      <c r="H24" s="11">
        <v>0.58200000000000007</v>
      </c>
      <c r="I24" s="11">
        <v>0.15</v>
      </c>
      <c r="J24" s="33">
        <f>+'Abril-junio'!J23</f>
        <v>0.51650000000000007</v>
      </c>
      <c r="K24" s="43">
        <f>+'Abril-junio'!K23</f>
        <v>0.14249999999999999</v>
      </c>
      <c r="L24" s="2"/>
    </row>
    <row r="25" spans="2:12" s="1" customFormat="1" ht="13.8" x14ac:dyDescent="0.25">
      <c r="B25" s="125"/>
      <c r="C25" s="10" t="s">
        <v>6</v>
      </c>
      <c r="D25" s="11">
        <v>1.1000000000000001</v>
      </c>
      <c r="E25" s="90">
        <v>0.94500000000000006</v>
      </c>
      <c r="F25" s="11">
        <v>1.0349999999999999</v>
      </c>
      <c r="G25" s="95">
        <v>0.96250000000000002</v>
      </c>
      <c r="H25" s="11">
        <v>0.65000000000000013</v>
      </c>
      <c r="I25" s="11">
        <v>0.65800000000000003</v>
      </c>
      <c r="J25" s="33">
        <f>+'Abril-junio'!J24</f>
        <v>0.92833333333333334</v>
      </c>
      <c r="K25" s="43">
        <f>+'Abril-junio'!K24</f>
        <v>0.85516666666666674</v>
      </c>
      <c r="L25" s="2"/>
    </row>
    <row r="26" spans="2:12" s="1" customFormat="1" thickBot="1" x14ac:dyDescent="0.3">
      <c r="B26" s="126"/>
      <c r="C26" s="12" t="s">
        <v>16</v>
      </c>
      <c r="D26" s="11">
        <v>1.125</v>
      </c>
      <c r="E26" s="90">
        <v>0.78</v>
      </c>
      <c r="F26" s="11">
        <v>1.3074999999999999</v>
      </c>
      <c r="G26" s="95">
        <v>0.83749999999999991</v>
      </c>
      <c r="H26" s="11">
        <v>1.1579999999999999</v>
      </c>
      <c r="I26" s="11">
        <v>0.76000000000000012</v>
      </c>
      <c r="J26" s="37">
        <f>+'Abril-junio'!J25</f>
        <v>1.1968333333333334</v>
      </c>
      <c r="K26" s="44">
        <f>+'Abril-junio'!K25</f>
        <v>0.79249999999999998</v>
      </c>
      <c r="L26" s="2"/>
    </row>
    <row r="27" spans="2:12" s="1" customFormat="1" ht="13.8" x14ac:dyDescent="0.25">
      <c r="B27" s="127" t="s">
        <v>44</v>
      </c>
      <c r="C27" s="8" t="s">
        <v>22</v>
      </c>
      <c r="D27" s="9">
        <v>0.87</v>
      </c>
      <c r="E27" s="89">
        <v>0.45500000000000002</v>
      </c>
      <c r="F27" s="9">
        <v>0.82250000000000001</v>
      </c>
      <c r="G27" s="94">
        <v>0.57750000000000001</v>
      </c>
      <c r="H27" s="9">
        <v>0.82</v>
      </c>
      <c r="I27" s="9">
        <v>0.69799999999999995</v>
      </c>
      <c r="J27" s="36">
        <f>+'Abril-junio'!J26</f>
        <v>0.83749999999999991</v>
      </c>
      <c r="K27" s="45">
        <f>+'Abril-junio'!K26</f>
        <v>0.57683333333333331</v>
      </c>
      <c r="L27" s="2"/>
    </row>
    <row r="28" spans="2:12" s="1" customFormat="1" ht="13.8" x14ac:dyDescent="0.25">
      <c r="B28" s="125"/>
      <c r="C28" s="10" t="s">
        <v>38</v>
      </c>
      <c r="D28" s="11">
        <v>1.1174999999999999</v>
      </c>
      <c r="E28" s="90">
        <v>0.48749999999999999</v>
      </c>
      <c r="F28" s="11">
        <v>1.085</v>
      </c>
      <c r="G28" s="95">
        <v>0.42999999999999994</v>
      </c>
      <c r="H28" s="11">
        <v>1.036</v>
      </c>
      <c r="I28" s="11">
        <v>0.314</v>
      </c>
      <c r="J28" s="33">
        <f>+'Abril-junio'!J27</f>
        <v>1.0794999999999999</v>
      </c>
      <c r="K28" s="43">
        <f>+'Abril-junio'!K27</f>
        <v>0.41050000000000003</v>
      </c>
      <c r="L28" s="2"/>
    </row>
    <row r="29" spans="2:12" s="1" customFormat="1" ht="13.8" x14ac:dyDescent="0.25">
      <c r="B29" s="125"/>
      <c r="C29" s="10" t="s">
        <v>23</v>
      </c>
      <c r="D29" s="11">
        <v>0.78249999999999997</v>
      </c>
      <c r="E29" s="90">
        <v>0.92999999999999994</v>
      </c>
      <c r="F29" s="11">
        <v>0.68499999999999994</v>
      </c>
      <c r="G29" s="95">
        <v>0.96499999999999997</v>
      </c>
      <c r="H29" s="11">
        <v>0.73799999999999988</v>
      </c>
      <c r="I29" s="11">
        <v>1</v>
      </c>
      <c r="J29" s="33">
        <f>+'Abril-junio'!J28</f>
        <v>0.73516666666666663</v>
      </c>
      <c r="K29" s="43">
        <f>+'Abril-junio'!K28</f>
        <v>0.96499999999999997</v>
      </c>
      <c r="L29" s="2"/>
    </row>
    <row r="30" spans="2:12" s="1" customFormat="1" thickBot="1" x14ac:dyDescent="0.3">
      <c r="B30" s="126"/>
      <c r="C30" s="12" t="s">
        <v>24</v>
      </c>
      <c r="D30" s="13">
        <v>0.73249999999999993</v>
      </c>
      <c r="E30" s="91">
        <v>0.74750000000000005</v>
      </c>
      <c r="F30" s="13">
        <v>0.72750000000000004</v>
      </c>
      <c r="G30" s="96">
        <v>0.73000000000000009</v>
      </c>
      <c r="H30" s="13">
        <v>0.68799999999999994</v>
      </c>
      <c r="I30" s="13">
        <v>0.746</v>
      </c>
      <c r="J30" s="34">
        <f>+'Abril-junio'!J29</f>
        <v>0.71599999999999986</v>
      </c>
      <c r="K30" s="46">
        <f>+'Abril-junio'!K29</f>
        <v>0.74116666666666664</v>
      </c>
      <c r="L30" s="2"/>
    </row>
    <row r="31" spans="2:12" s="1" customFormat="1" ht="13.8" x14ac:dyDescent="0.25">
      <c r="B31" s="127" t="s">
        <v>45</v>
      </c>
      <c r="C31" s="8" t="s">
        <v>7</v>
      </c>
      <c r="D31" s="9">
        <v>1.2625</v>
      </c>
      <c r="E31" s="89">
        <v>0.93500000000000005</v>
      </c>
      <c r="F31" s="9">
        <v>1.3025000000000002</v>
      </c>
      <c r="G31" s="94">
        <v>0.95750000000000002</v>
      </c>
      <c r="H31" s="9">
        <v>1.22</v>
      </c>
      <c r="I31" s="9">
        <v>0.90800000000000003</v>
      </c>
      <c r="J31" s="32">
        <f>+'Abril-junio'!J30</f>
        <v>1.2616666666666667</v>
      </c>
      <c r="K31" s="42">
        <f>+'Abril-junio'!K30</f>
        <v>0.9335</v>
      </c>
      <c r="L31" s="2"/>
    </row>
    <row r="32" spans="2:12" s="1" customFormat="1" thickBot="1" x14ac:dyDescent="0.3">
      <c r="B32" s="126"/>
      <c r="C32" s="12" t="s">
        <v>8</v>
      </c>
      <c r="D32" s="13">
        <v>1.155</v>
      </c>
      <c r="E32" s="91">
        <v>0.94500000000000006</v>
      </c>
      <c r="F32" s="13">
        <v>1.1425000000000001</v>
      </c>
      <c r="G32" s="96">
        <v>0.88</v>
      </c>
      <c r="H32" s="13">
        <v>1.0880000000000001</v>
      </c>
      <c r="I32" s="13">
        <v>0.89600000000000013</v>
      </c>
      <c r="J32" s="37">
        <f>+'Abril-junio'!J31</f>
        <v>1.1285000000000001</v>
      </c>
      <c r="K32" s="44">
        <f>+'Abril-junio'!K31</f>
        <v>0.90700000000000003</v>
      </c>
      <c r="L32" s="2"/>
    </row>
    <row r="33" spans="2:12" s="1" customFormat="1" ht="13.8" x14ac:dyDescent="0.25">
      <c r="B33" s="125" t="s">
        <v>46</v>
      </c>
      <c r="C33" s="14" t="s">
        <v>18</v>
      </c>
      <c r="D33" s="9">
        <v>0.98000000000000009</v>
      </c>
      <c r="E33" s="89">
        <v>0.89</v>
      </c>
      <c r="F33" s="9">
        <v>1.1700000000000002</v>
      </c>
      <c r="G33" s="94">
        <v>0.72000000000000008</v>
      </c>
      <c r="H33" s="9">
        <v>1.1259999999999999</v>
      </c>
      <c r="I33" s="9">
        <v>0.72399999999999998</v>
      </c>
      <c r="J33" s="36">
        <f>+'Abril-junio'!J32</f>
        <v>1.0920000000000001</v>
      </c>
      <c r="K33" s="45">
        <f>+'Abril-junio'!K32</f>
        <v>0.77800000000000002</v>
      </c>
      <c r="L33" s="2"/>
    </row>
    <row r="34" spans="2:12" s="1" customFormat="1" thickBot="1" x14ac:dyDescent="0.3">
      <c r="B34" s="126"/>
      <c r="C34" s="12" t="s">
        <v>21</v>
      </c>
      <c r="D34" s="13">
        <v>1.67</v>
      </c>
      <c r="E34" s="91">
        <v>0.98499999999999999</v>
      </c>
      <c r="F34" s="13">
        <v>1.5449999999999999</v>
      </c>
      <c r="G34" s="96">
        <v>0.98</v>
      </c>
      <c r="H34" s="13">
        <v>1.546</v>
      </c>
      <c r="I34" s="13">
        <v>0.99399999999999999</v>
      </c>
      <c r="J34" s="34">
        <f>+'Abril-junio'!J33</f>
        <v>1.587</v>
      </c>
      <c r="K34" s="46">
        <f>+'Abril-junio'!K33</f>
        <v>0.98633333333333317</v>
      </c>
      <c r="L34" s="2"/>
    </row>
    <row r="35" spans="2:12" s="1" customFormat="1" ht="13.8" x14ac:dyDescent="0.25">
      <c r="B35" s="127" t="s">
        <v>47</v>
      </c>
      <c r="C35" s="8" t="s">
        <v>19</v>
      </c>
      <c r="D35" s="9">
        <v>0.69750000000000001</v>
      </c>
      <c r="E35" s="89">
        <v>0.82</v>
      </c>
      <c r="F35" s="9">
        <v>0.72499999999999998</v>
      </c>
      <c r="G35" s="94">
        <v>0.75250000000000006</v>
      </c>
      <c r="H35" s="9">
        <v>0.52800000000000002</v>
      </c>
      <c r="I35" s="9">
        <v>0.54600000000000004</v>
      </c>
      <c r="J35" s="32">
        <f>+'Abril-junio'!J34</f>
        <v>0.65016666666666667</v>
      </c>
      <c r="K35" s="42">
        <f>+'Abril-junio'!K34</f>
        <v>0.70616666666666672</v>
      </c>
      <c r="L35" s="2"/>
    </row>
    <row r="36" spans="2:12" s="1" customFormat="1" ht="13.8" x14ac:dyDescent="0.25">
      <c r="B36" s="125"/>
      <c r="C36" s="12" t="s">
        <v>20</v>
      </c>
      <c r="D36" s="11">
        <v>1.41</v>
      </c>
      <c r="E36" s="90">
        <v>0.64999999999999991</v>
      </c>
      <c r="F36" s="11">
        <v>1.47</v>
      </c>
      <c r="G36" s="95">
        <v>0.61750000000000005</v>
      </c>
      <c r="H36" s="11">
        <v>1.4760000000000002</v>
      </c>
      <c r="I36" s="11">
        <v>0.71000000000000008</v>
      </c>
      <c r="J36" s="33">
        <f>+'Abril-junio'!J35</f>
        <v>1.452</v>
      </c>
      <c r="K36" s="43">
        <f>+'Abril-junio'!K35</f>
        <v>0.65916666666666668</v>
      </c>
      <c r="L36" s="2"/>
    </row>
    <row r="37" spans="2:12" s="1" customFormat="1" thickBot="1" x14ac:dyDescent="0.3">
      <c r="B37" s="126"/>
      <c r="C37" s="15" t="s">
        <v>17</v>
      </c>
      <c r="D37" s="11">
        <v>1.3775000000000002</v>
      </c>
      <c r="E37" s="90">
        <v>0.92500000000000004</v>
      </c>
      <c r="F37" s="11">
        <v>1.42</v>
      </c>
      <c r="G37" s="95">
        <v>0.96249999999999991</v>
      </c>
      <c r="H37" s="11">
        <v>1.3059999999999998</v>
      </c>
      <c r="I37" s="11">
        <v>0.94199999999999995</v>
      </c>
      <c r="J37" s="33">
        <f>+'Abril-junio'!J36</f>
        <v>1.3678333333333335</v>
      </c>
      <c r="K37" s="47">
        <f>+'Abril-junio'!K36</f>
        <v>0.9431666666666666</v>
      </c>
      <c r="L37" s="2"/>
    </row>
    <row r="38" spans="2:12" x14ac:dyDescent="0.3">
      <c r="D38" s="49"/>
      <c r="E38" s="25"/>
      <c r="F38" s="16"/>
      <c r="G38" s="25"/>
      <c r="H38" s="25"/>
      <c r="I38" s="16"/>
      <c r="J38" s="17"/>
      <c r="K38" s="48"/>
    </row>
    <row r="39" spans="2:12" x14ac:dyDescent="0.3">
      <c r="B39" s="18"/>
      <c r="C39" s="18"/>
      <c r="J39" s="19"/>
      <c r="K39" s="19"/>
    </row>
    <row r="40" spans="2:12" ht="15.6" x14ac:dyDescent="0.3">
      <c r="B40" s="129"/>
      <c r="C40" s="129"/>
      <c r="D40" s="129"/>
      <c r="E40" s="26"/>
      <c r="J40" s="19"/>
      <c r="K40" s="19"/>
    </row>
    <row r="41" spans="2:12" ht="15.6" x14ac:dyDescent="0.3">
      <c r="B41" s="129"/>
      <c r="C41" s="129"/>
      <c r="D41" s="129"/>
      <c r="E41" s="26"/>
      <c r="J41" s="19"/>
      <c r="K41" s="19"/>
    </row>
    <row r="42" spans="2:12" x14ac:dyDescent="0.3">
      <c r="B42" s="18"/>
      <c r="C42" s="18"/>
      <c r="J42" s="19"/>
      <c r="K42" s="19"/>
    </row>
    <row r="43" spans="2:12" x14ac:dyDescent="0.3">
      <c r="B43" s="18"/>
      <c r="C43" s="18"/>
      <c r="J43" s="19"/>
      <c r="K43" s="19"/>
    </row>
    <row r="44" spans="2:12" x14ac:dyDescent="0.3">
      <c r="B44" s="18"/>
      <c r="C44" s="18"/>
      <c r="J44" s="19"/>
      <c r="K44" s="19"/>
    </row>
    <row r="45" spans="2:12" x14ac:dyDescent="0.3">
      <c r="B45" s="130"/>
      <c r="C45" s="130"/>
      <c r="D45" s="130"/>
      <c r="E45" s="130"/>
      <c r="F45" s="130"/>
      <c r="G45" s="130"/>
      <c r="H45" s="130"/>
      <c r="I45" s="130"/>
      <c r="J45" s="130"/>
      <c r="K45" s="130"/>
    </row>
    <row r="46" spans="2:12" ht="15.6" x14ac:dyDescent="0.3">
      <c r="B46" s="109"/>
      <c r="C46" s="109"/>
      <c r="D46" s="109"/>
      <c r="E46" s="109"/>
      <c r="F46" s="109"/>
      <c r="G46" s="109"/>
      <c r="H46" s="109"/>
      <c r="I46" s="109"/>
      <c r="J46" s="109"/>
      <c r="K46" s="109"/>
    </row>
    <row r="47" spans="2:12" ht="15.6" x14ac:dyDescent="0.3">
      <c r="B47" s="128"/>
      <c r="C47" s="128"/>
      <c r="D47" s="128"/>
      <c r="E47" s="128"/>
      <c r="F47" s="128"/>
      <c r="G47" s="128"/>
      <c r="H47" s="128"/>
      <c r="I47" s="128"/>
      <c r="J47" s="128"/>
      <c r="K47" s="128"/>
    </row>
    <row r="101" spans="2:11" x14ac:dyDescent="0.3">
      <c r="B101" s="130" t="s">
        <v>48</v>
      </c>
      <c r="C101" s="130"/>
      <c r="D101" s="130"/>
      <c r="E101" s="130"/>
      <c r="F101" s="130"/>
      <c r="G101" s="130"/>
      <c r="H101" s="130"/>
      <c r="I101" s="130"/>
      <c r="J101" s="130"/>
      <c r="K101" s="130"/>
    </row>
    <row r="102" spans="2:11" ht="15.6" x14ac:dyDescent="0.3">
      <c r="B102" s="109" t="s">
        <v>49</v>
      </c>
      <c r="C102" s="109"/>
      <c r="D102" s="109"/>
      <c r="E102" s="109"/>
      <c r="F102" s="109"/>
      <c r="G102" s="109"/>
      <c r="H102" s="109"/>
      <c r="I102" s="109"/>
      <c r="J102" s="109"/>
      <c r="K102" s="109"/>
    </row>
    <row r="103" spans="2:11" ht="15.6" x14ac:dyDescent="0.3">
      <c r="B103" s="128" t="s">
        <v>50</v>
      </c>
      <c r="C103" s="128"/>
      <c r="D103" s="128"/>
      <c r="E103" s="128"/>
      <c r="F103" s="128"/>
      <c r="G103" s="128"/>
      <c r="H103" s="128"/>
      <c r="I103" s="128"/>
      <c r="J103" s="128"/>
      <c r="K103" s="128"/>
    </row>
  </sheetData>
  <mergeCells count="29">
    <mergeCell ref="B7:K7"/>
    <mergeCell ref="B1:K1"/>
    <mergeCell ref="B2:K2"/>
    <mergeCell ref="B3:K3"/>
    <mergeCell ref="B4:K4"/>
    <mergeCell ref="B5:K5"/>
    <mergeCell ref="B9:K9"/>
    <mergeCell ref="B11:B13"/>
    <mergeCell ref="C11:C13"/>
    <mergeCell ref="D11:I11"/>
    <mergeCell ref="B15:B18"/>
    <mergeCell ref="J11:J13"/>
    <mergeCell ref="K11:K13"/>
    <mergeCell ref="D12:E12"/>
    <mergeCell ref="F12:G12"/>
    <mergeCell ref="H12:I12"/>
    <mergeCell ref="B102:K102"/>
    <mergeCell ref="B103:K103"/>
    <mergeCell ref="B35:B37"/>
    <mergeCell ref="B40:D41"/>
    <mergeCell ref="B45:K45"/>
    <mergeCell ref="B46:K46"/>
    <mergeCell ref="B47:K47"/>
    <mergeCell ref="B101:K101"/>
    <mergeCell ref="B33:B34"/>
    <mergeCell ref="B19:B22"/>
    <mergeCell ref="B23:B26"/>
    <mergeCell ref="B27:B30"/>
    <mergeCell ref="B31:B32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Abril-junio</vt:lpstr>
      <vt:lpstr>Abril-junio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2022-07-08T19:43:00Z</dcterms:modified>
</cp:coreProperties>
</file>